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<sst xmlns="http://schemas.openxmlformats.org/spreadsheetml/2006/main" count="119" uniqueCount="54">
  <si>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23/06/2025 14:13:43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</si>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</sst>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553-42E6-8FC0-506B6CCBB5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553-42E6-8FC0-506B6CCBB5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553-42E6-8FC0-506B6CCBB5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7553-42E6-8FC0-506B6CCBB5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553-42E6-8FC0-506B6CCBB5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553-42E6-8FC0-506B6CCBB5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553-42E6-8FC0-506B6CCBB5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553-42E6-8FC0-506B6CCBB5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122</c:v>
                </c:pt>
                <c:pt idx="7">
                  <c:v>162</c:v>
                </c:pt>
                <c:pt idx="8">
                  <c:v>191</c:v>
                </c:pt>
                <c:pt idx="9">
                  <c:v>199</c:v>
                </c:pt>
                <c:pt idx="10">
                  <c:v>422</c:v>
                </c:pt>
                <c:pt idx="11">
                  <c:v>423</c:v>
                </c:pt>
                <c:pt idx="12">
                  <c:v>233</c:v>
                </c:pt>
                <c:pt idx="13">
                  <c:v>230</c:v>
                </c:pt>
                <c:pt idx="14">
                  <c:v>219</c:v>
                </c:pt>
                <c:pt idx="15">
                  <c:v>239</c:v>
                </c:pt>
                <c:pt idx="16">
                  <c:v>262</c:v>
                </c:pt>
                <c:pt idx="17">
                  <c:v>293</c:v>
                </c:pt>
                <c:pt idx="18">
                  <c:v>308</c:v>
                </c:pt>
                <c:pt idx="19">
                  <c:v>309</c:v>
                </c:pt>
                <c:pt idx="20">
                  <c:v>300</c:v>
                </c:pt>
                <c:pt idx="21">
                  <c:v>260</c:v>
                </c:pt>
                <c:pt idx="22">
                  <c:v>225</c:v>
                </c:pt>
                <c:pt idx="23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553-42E6-8FC0-506B6CCBB5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4852.4840000000004</c:v>
                </c:pt>
                <c:pt idx="1">
                  <c:v>4281.0860000000002</c:v>
                </c:pt>
                <c:pt idx="2">
                  <c:v>4296.9169999999995</c:v>
                </c:pt>
                <c:pt idx="3">
                  <c:v>4272.8999999999996</c:v>
                </c:pt>
                <c:pt idx="4">
                  <c:v>4273.8999999999996</c:v>
                </c:pt>
                <c:pt idx="5">
                  <c:v>4371.5450000000001</c:v>
                </c:pt>
                <c:pt idx="6">
                  <c:v>4290.2309999999998</c:v>
                </c:pt>
                <c:pt idx="7">
                  <c:v>3844.9580000000001</c:v>
                </c:pt>
                <c:pt idx="8">
                  <c:v>2893.0349999999999</c:v>
                </c:pt>
                <c:pt idx="9">
                  <c:v>2087.9</c:v>
                </c:pt>
                <c:pt idx="10">
                  <c:v>1555.9</c:v>
                </c:pt>
                <c:pt idx="11">
                  <c:v>1535.9</c:v>
                </c:pt>
                <c:pt idx="12">
                  <c:v>1535.9</c:v>
                </c:pt>
                <c:pt idx="13">
                  <c:v>1535.9</c:v>
                </c:pt>
                <c:pt idx="14">
                  <c:v>1595.9</c:v>
                </c:pt>
                <c:pt idx="15">
                  <c:v>2345.9</c:v>
                </c:pt>
                <c:pt idx="16">
                  <c:v>2871.9</c:v>
                </c:pt>
                <c:pt idx="17">
                  <c:v>4128.6589999999997</c:v>
                </c:pt>
                <c:pt idx="18">
                  <c:v>4683.7250000000004</c:v>
                </c:pt>
                <c:pt idx="19">
                  <c:v>4855.0360000000001</c:v>
                </c:pt>
                <c:pt idx="20">
                  <c:v>5055.7809999999999</c:v>
                </c:pt>
                <c:pt idx="21">
                  <c:v>5192.2139999999999</c:v>
                </c:pt>
                <c:pt idx="22">
                  <c:v>5019.92</c:v>
                </c:pt>
                <c:pt idx="23">
                  <c:v>4776.6980000000003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53-42E6-8FC0-506B6CCBB52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282</c:v>
                </c:pt>
                <c:pt idx="1">
                  <c:v>568.1</c:v>
                </c:pt>
                <c:pt idx="2">
                  <c:v>465.7</c:v>
                </c:pt>
                <c:pt idx="3">
                  <c:v>350.2</c:v>
                </c:pt>
                <c:pt idx="4">
                  <c:v>309.8</c:v>
                </c:pt>
                <c:pt idx="5">
                  <c:v>226.9</c:v>
                </c:pt>
                <c:pt idx="6">
                  <c:v>290.89999999999998</c:v>
                </c:pt>
                <c:pt idx="7">
                  <c:v>118.2</c:v>
                </c:pt>
                <c:pt idx="8">
                  <c:v>120.4</c:v>
                </c:pt>
                <c:pt idx="9">
                  <c:v>365.3</c:v>
                </c:pt>
                <c:pt idx="10">
                  <c:v>561</c:v>
                </c:pt>
                <c:pt idx="11">
                  <c:v>573</c:v>
                </c:pt>
                <c:pt idx="12">
                  <c:v>621</c:v>
                </c:pt>
                <c:pt idx="13">
                  <c:v>621</c:v>
                </c:pt>
                <c:pt idx="14">
                  <c:v>639</c:v>
                </c:pt>
                <c:pt idx="15">
                  <c:v>690.4</c:v>
                </c:pt>
                <c:pt idx="16">
                  <c:v>1002.6</c:v>
                </c:pt>
                <c:pt idx="17">
                  <c:v>1057.5</c:v>
                </c:pt>
                <c:pt idx="18">
                  <c:v>1011.9</c:v>
                </c:pt>
                <c:pt idx="19">
                  <c:v>702</c:v>
                </c:pt>
                <c:pt idx="20">
                  <c:v>578.20000000000005</c:v>
                </c:pt>
                <c:pt idx="21">
                  <c:v>445.6</c:v>
                </c:pt>
                <c:pt idx="22">
                  <c:v>422.7</c:v>
                </c:pt>
                <c:pt idx="23">
                  <c:v>1193.4000000000001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53-42E6-8FC0-506B6CCBB5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1057.9180000000003</c:v>
                </c:pt>
                <c:pt idx="1">
                  <c:v>1143.1689999999999</c:v>
                </c:pt>
                <c:pt idx="2">
                  <c:v>1257.9559999999999</c:v>
                </c:pt>
                <c:pt idx="3">
                  <c:v>1341.414</c:v>
                </c:pt>
                <c:pt idx="4">
                  <c:v>1380.3110000000001</c:v>
                </c:pt>
                <c:pt idx="5">
                  <c:v>1545.3819999999994</c:v>
                </c:pt>
                <c:pt idx="6">
                  <c:v>2158.12</c:v>
                </c:pt>
                <c:pt idx="7">
                  <c:v>3495.389999999999</c:v>
                </c:pt>
                <c:pt idx="8">
                  <c:v>4967.2780000000012</c:v>
                </c:pt>
                <c:pt idx="9">
                  <c:v>6042.107</c:v>
                </c:pt>
                <c:pt idx="10">
                  <c:v>6607.4370000000008</c:v>
                </c:pt>
                <c:pt idx="11">
                  <c:v>6911.6380000000008</c:v>
                </c:pt>
                <c:pt idx="12">
                  <c:v>7024.2159999999994</c:v>
                </c:pt>
                <c:pt idx="13">
                  <c:v>6952.6120000000001</c:v>
                </c:pt>
                <c:pt idx="14">
                  <c:v>6630.82</c:v>
                </c:pt>
                <c:pt idx="15">
                  <c:v>5970.2639999999983</c:v>
                </c:pt>
                <c:pt idx="16">
                  <c:v>5040.0510000000013</c:v>
                </c:pt>
                <c:pt idx="17">
                  <c:v>3627.6039999999994</c:v>
                </c:pt>
                <c:pt idx="18">
                  <c:v>2176.4230000000002</c:v>
                </c:pt>
                <c:pt idx="19">
                  <c:v>1266.7280000000003</c:v>
                </c:pt>
                <c:pt idx="20">
                  <c:v>980.31400000000019</c:v>
                </c:pt>
                <c:pt idx="21">
                  <c:v>877.20899999999995</c:v>
                </c:pt>
                <c:pt idx="22">
                  <c:v>814.8</c:v>
                </c:pt>
                <c:pt idx="23">
                  <c:v>814.75699999999995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53-42E6-8FC0-506B6CCBB5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116</c:v>
                </c:pt>
                <c:pt idx="1">
                  <c:v>112</c:v>
                </c:pt>
                <c:pt idx="2">
                  <c:v>110</c:v>
                </c:pt>
                <c:pt idx="3">
                  <c:v>112</c:v>
                </c:pt>
                <c:pt idx="4">
                  <c:v>117</c:v>
                </c:pt>
                <c:pt idx="5">
                  <c:v>121</c:v>
                </c:pt>
                <c:pt idx="6">
                  <c:v>129</c:v>
                </c:pt>
                <c:pt idx="7">
                  <c:v>140</c:v>
                </c:pt>
                <c:pt idx="8">
                  <c:v>151</c:v>
                </c:pt>
                <c:pt idx="9">
                  <c:v>162</c:v>
                </c:pt>
                <c:pt idx="10">
                  <c:v>166</c:v>
                </c:pt>
                <c:pt idx="11">
                  <c:v>165</c:v>
                </c:pt>
                <c:pt idx="12">
                  <c:v>161</c:v>
                </c:pt>
                <c:pt idx="13">
                  <c:v>156</c:v>
                </c:pt>
                <c:pt idx="14">
                  <c:v>149</c:v>
                </c:pt>
                <c:pt idx="15">
                  <c:v>138</c:v>
                </c:pt>
                <c:pt idx="16">
                  <c:v>124</c:v>
                </c:pt>
                <c:pt idx="17">
                  <c:v>107</c:v>
                </c:pt>
                <c:pt idx="18">
                  <c:v>91</c:v>
                </c:pt>
                <c:pt idx="19">
                  <c:v>84</c:v>
                </c:pt>
                <c:pt idx="20">
                  <c:v>84</c:v>
                </c:pt>
                <c:pt idx="21">
                  <c:v>82</c:v>
                </c:pt>
                <c:pt idx="22">
                  <c:v>80</c:v>
                </c:pt>
                <c:pt idx="2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553-42E6-8FC0-506B6CCBB5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260</c:v>
                </c:pt>
                <c:pt idx="1">
                  <c:v>178</c:v>
                </c:pt>
                <c:pt idx="2">
                  <c:v>26</c:v>
                </c:pt>
                <c:pt idx="3">
                  <c:v>26</c:v>
                </c:pt>
                <c:pt idx="4">
                  <c:v>76</c:v>
                </c:pt>
                <c:pt idx="5">
                  <c:v>106</c:v>
                </c:pt>
                <c:pt idx="6">
                  <c:v>185</c:v>
                </c:pt>
                <c:pt idx="7">
                  <c:v>193</c:v>
                </c:pt>
                <c:pt idx="8">
                  <c:v>146</c:v>
                </c:pt>
                <c:pt idx="9">
                  <c:v>96</c:v>
                </c:pt>
                <c:pt idx="10">
                  <c:v>64</c:v>
                </c:pt>
                <c:pt idx="11">
                  <c:v>35</c:v>
                </c:pt>
                <c:pt idx="12">
                  <c:v>34</c:v>
                </c:pt>
                <c:pt idx="13">
                  <c:v>34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449</c:v>
                </c:pt>
                <c:pt idx="19">
                  <c:v>1684.83</c:v>
                </c:pt>
                <c:pt idx="20">
                  <c:v>1705</c:v>
                </c:pt>
                <c:pt idx="21">
                  <c:v>1678</c:v>
                </c:pt>
                <c:pt idx="22">
                  <c:v>1085</c:v>
                </c:pt>
                <c:pt idx="23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553-42E6-8FC0-506B6CCBB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108.97</c:v>
                </c:pt>
                <c:pt idx="1">
                  <c:v>104.46</c:v>
                </c:pt>
                <c:pt idx="2">
                  <c:v>99.37</c:v>
                </c:pt>
                <c:pt idx="3">
                  <c:v>95.62</c:v>
                </c:pt>
                <c:pt idx="4">
                  <c:v>91.14</c:v>
                </c:pt>
                <c:pt idx="5">
                  <c:v>104.78</c:v>
                </c:pt>
                <c:pt idx="6">
                  <c:v>109.52</c:v>
                </c:pt>
                <c:pt idx="7">
                  <c:v>110.35</c:v>
                </c:pt>
                <c:pt idx="8">
                  <c:v>86.53</c:v>
                </c:pt>
                <c:pt idx="9">
                  <c:v>56.31</c:v>
                </c:pt>
                <c:pt idx="10">
                  <c:v>30</c:v>
                </c:pt>
                <c:pt idx="11">
                  <c:v>21.46</c:v>
                </c:pt>
                <c:pt idx="12">
                  <c:v>60</c:v>
                </c:pt>
                <c:pt idx="13">
                  <c:v>85</c:v>
                </c:pt>
                <c:pt idx="14">
                  <c:v>85</c:v>
                </c:pt>
                <c:pt idx="15">
                  <c:v>37.950000000000003</c:v>
                </c:pt>
                <c:pt idx="16">
                  <c:v>67.14</c:v>
                </c:pt>
                <c:pt idx="17">
                  <c:v>112.67</c:v>
                </c:pt>
                <c:pt idx="18">
                  <c:v>157.06</c:v>
                </c:pt>
                <c:pt idx="19">
                  <c:v>191.15</c:v>
                </c:pt>
                <c:pt idx="20">
                  <c:v>167.89</c:v>
                </c:pt>
                <c:pt idx="21">
                  <c:v>161</c:v>
                </c:pt>
                <c:pt idx="22">
                  <c:v>154.44</c:v>
                </c:pt>
                <c:pt idx="23">
                  <c:v>144.26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53-42E6-8FC0-506B6CCBB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171.5</c:v>
                </c:pt>
                <c:pt idx="1">
                  <c:v>163.5</c:v>
                </c:pt>
                <c:pt idx="2">
                  <c:v>155.5</c:v>
                </c:pt>
                <c:pt idx="3">
                  <c:v>151</c:v>
                </c:pt>
                <c:pt idx="4">
                  <c:v>154</c:v>
                </c:pt>
                <c:pt idx="5">
                  <c:v>165</c:v>
                </c:pt>
                <c:pt idx="6">
                  <c:v>172.5</c:v>
                </c:pt>
                <c:pt idx="7">
                  <c:v>160</c:v>
                </c:pt>
                <c:pt idx="8">
                  <c:v>144.5</c:v>
                </c:pt>
                <c:pt idx="9">
                  <c:v>119.5</c:v>
                </c:pt>
                <c:pt idx="10">
                  <c:v>113</c:v>
                </c:pt>
                <c:pt idx="11">
                  <c:v>117.5</c:v>
                </c:pt>
                <c:pt idx="12">
                  <c:v>126</c:v>
                </c:pt>
                <c:pt idx="13">
                  <c:v>128</c:v>
                </c:pt>
                <c:pt idx="14">
                  <c:v>116</c:v>
                </c:pt>
                <c:pt idx="15">
                  <c:v>112.5</c:v>
                </c:pt>
                <c:pt idx="16">
                  <c:v>144.5</c:v>
                </c:pt>
                <c:pt idx="17">
                  <c:v>182</c:v>
                </c:pt>
                <c:pt idx="18">
                  <c:v>256</c:v>
                </c:pt>
                <c:pt idx="19">
                  <c:v>241.5</c:v>
                </c:pt>
                <c:pt idx="20">
                  <c:v>224</c:v>
                </c:pt>
                <c:pt idx="21">
                  <c:v>222.5</c:v>
                </c:pt>
                <c:pt idx="22">
                  <c:v>248.5</c:v>
                </c:pt>
                <c:pt idx="23">
                  <c:v>190.5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ED-445E-A33C-36B32D61F1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805.95700000000011</c:v>
                </c:pt>
                <c:pt idx="1">
                  <c:v>801.70699999999999</c:v>
                </c:pt>
                <c:pt idx="2">
                  <c:v>795.5</c:v>
                </c:pt>
                <c:pt idx="3">
                  <c:v>794.13700000000006</c:v>
                </c:pt>
                <c:pt idx="4">
                  <c:v>793.72199999999998</c:v>
                </c:pt>
                <c:pt idx="5">
                  <c:v>788.73900000000003</c:v>
                </c:pt>
                <c:pt idx="6">
                  <c:v>699.94899999999996</c:v>
                </c:pt>
                <c:pt idx="7">
                  <c:v>771.05599999999993</c:v>
                </c:pt>
                <c:pt idx="8">
                  <c:v>746.21500000000003</c:v>
                </c:pt>
                <c:pt idx="9">
                  <c:v>771.32400000000007</c:v>
                </c:pt>
                <c:pt idx="10">
                  <c:v>826.03500000000008</c:v>
                </c:pt>
                <c:pt idx="11">
                  <c:v>826.91</c:v>
                </c:pt>
                <c:pt idx="12">
                  <c:v>835.56899999999996</c:v>
                </c:pt>
                <c:pt idx="13">
                  <c:v>838.59299999999996</c:v>
                </c:pt>
                <c:pt idx="14">
                  <c:v>828.23299999999995</c:v>
                </c:pt>
                <c:pt idx="15">
                  <c:v>835.17</c:v>
                </c:pt>
                <c:pt idx="16">
                  <c:v>743.14299999999992</c:v>
                </c:pt>
                <c:pt idx="17">
                  <c:v>747.10500000000002</c:v>
                </c:pt>
                <c:pt idx="18">
                  <c:v>723.68999999999994</c:v>
                </c:pt>
                <c:pt idx="19">
                  <c:v>683.024</c:v>
                </c:pt>
                <c:pt idx="20">
                  <c:v>680.952</c:v>
                </c:pt>
                <c:pt idx="21">
                  <c:v>691.39099999999996</c:v>
                </c:pt>
                <c:pt idx="22">
                  <c:v>687.67800000000011</c:v>
                </c:pt>
                <c:pt idx="23">
                  <c:v>802.51300000000003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ED-445E-A33C-36B32D61F1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1344.9270000000001</c:v>
                </c:pt>
                <c:pt idx="1">
                  <c:v>1318.1029999999998</c:v>
                </c:pt>
                <c:pt idx="2">
                  <c:v>1315.6960000000001</c:v>
                </c:pt>
                <c:pt idx="3">
                  <c:v>1317.4770000000003</c:v>
                </c:pt>
                <c:pt idx="4">
                  <c:v>1357.5940000000001</c:v>
                </c:pt>
                <c:pt idx="5">
                  <c:v>1464.37</c:v>
                </c:pt>
                <c:pt idx="6">
                  <c:v>1678.7920000000004</c:v>
                </c:pt>
                <c:pt idx="7">
                  <c:v>1847.6679999999999</c:v>
                </c:pt>
                <c:pt idx="8">
                  <c:v>1938.809</c:v>
                </c:pt>
                <c:pt idx="9">
                  <c:v>1941.4750000000001</c:v>
                </c:pt>
                <c:pt idx="10">
                  <c:v>1941.213</c:v>
                </c:pt>
                <c:pt idx="11">
                  <c:v>2013.1560000000004</c:v>
                </c:pt>
                <c:pt idx="12">
                  <c:v>1988.6409999999996</c:v>
                </c:pt>
                <c:pt idx="13">
                  <c:v>1932.2389999999998</c:v>
                </c:pt>
                <c:pt idx="14">
                  <c:v>1890.0639999999999</c:v>
                </c:pt>
                <c:pt idx="15">
                  <c:v>1924.067</c:v>
                </c:pt>
                <c:pt idx="16">
                  <c:v>1909.307</c:v>
                </c:pt>
                <c:pt idx="17">
                  <c:v>1875.3720000000001</c:v>
                </c:pt>
                <c:pt idx="18">
                  <c:v>1828.9780000000001</c:v>
                </c:pt>
                <c:pt idx="19">
                  <c:v>1795.8959999999997</c:v>
                </c:pt>
                <c:pt idx="20">
                  <c:v>1712.4939999999999</c:v>
                </c:pt>
                <c:pt idx="21">
                  <c:v>1552.3620000000003</c:v>
                </c:pt>
                <c:pt idx="22">
                  <c:v>1473.0989999999999</c:v>
                </c:pt>
                <c:pt idx="23">
                  <c:v>1432.5930000000001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ED-445E-A33C-36B32D61F1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3196</c:v>
                </c:pt>
                <c:pt idx="1">
                  <c:v>2991.9960000000001</c:v>
                </c:pt>
                <c:pt idx="2">
                  <c:v>2893.9109999999996</c:v>
                </c:pt>
                <c:pt idx="3">
                  <c:v>2837.933</c:v>
                </c:pt>
                <c:pt idx="4">
                  <c:v>2835.6699999999996</c:v>
                </c:pt>
                <c:pt idx="5">
                  <c:v>2901.4940000000001</c:v>
                </c:pt>
                <c:pt idx="6">
                  <c:v>3297.0679999999998</c:v>
                </c:pt>
                <c:pt idx="7">
                  <c:v>3806.7779999999998</c:v>
                </c:pt>
                <c:pt idx="8">
                  <c:v>4231.192</c:v>
                </c:pt>
                <c:pt idx="9">
                  <c:v>4620.9800000000005</c:v>
                </c:pt>
                <c:pt idx="10">
                  <c:v>4864.0890000000009</c:v>
                </c:pt>
                <c:pt idx="11">
                  <c:v>5108.3080000000018</c:v>
                </c:pt>
                <c:pt idx="12">
                  <c:v>5225.57</c:v>
                </c:pt>
                <c:pt idx="13">
                  <c:v>5202.6799999999994</c:v>
                </c:pt>
                <c:pt idx="14">
                  <c:v>5032.4230000000007</c:v>
                </c:pt>
                <c:pt idx="15">
                  <c:v>4962.822000000001</c:v>
                </c:pt>
                <c:pt idx="16">
                  <c:v>4934.5640000000012</c:v>
                </c:pt>
                <c:pt idx="17">
                  <c:v>4909.0670000000009</c:v>
                </c:pt>
                <c:pt idx="18">
                  <c:v>4923.0290000000005</c:v>
                </c:pt>
                <c:pt idx="19">
                  <c:v>4915.0600000000004</c:v>
                </c:pt>
                <c:pt idx="20">
                  <c:v>4948.0819999999994</c:v>
                </c:pt>
                <c:pt idx="21">
                  <c:v>4725.5830000000005</c:v>
                </c:pt>
                <c:pt idx="22">
                  <c:v>4334.0260000000007</c:v>
                </c:pt>
                <c:pt idx="23">
                  <c:v>3865.2109999999998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ED-445E-A33C-36B32D61F1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344</c:v>
                </c:pt>
                <c:pt idx="1">
                  <c:v>329.00000000000006</c:v>
                </c:pt>
                <c:pt idx="2">
                  <c:v>321</c:v>
                </c:pt>
                <c:pt idx="3">
                  <c:v>317.99999999999994</c:v>
                </c:pt>
                <c:pt idx="4">
                  <c:v>324.00000000000006</c:v>
                </c:pt>
                <c:pt idx="5">
                  <c:v>343</c:v>
                </c:pt>
                <c:pt idx="6">
                  <c:v>400.99999999999994</c:v>
                </c:pt>
                <c:pt idx="7">
                  <c:v>452.00000000000006</c:v>
                </c:pt>
                <c:pt idx="8">
                  <c:v>492</c:v>
                </c:pt>
                <c:pt idx="9">
                  <c:v>510.99999999999994</c:v>
                </c:pt>
                <c:pt idx="10">
                  <c:v>507.99999999999994</c:v>
                </c:pt>
                <c:pt idx="11">
                  <c:v>507.99999999999994</c:v>
                </c:pt>
                <c:pt idx="12">
                  <c:v>544</c:v>
                </c:pt>
                <c:pt idx="13">
                  <c:v>536</c:v>
                </c:pt>
                <c:pt idx="14">
                  <c:v>518</c:v>
                </c:pt>
                <c:pt idx="15">
                  <c:v>527.00000000000011</c:v>
                </c:pt>
                <c:pt idx="16">
                  <c:v>536</c:v>
                </c:pt>
                <c:pt idx="17">
                  <c:v>550</c:v>
                </c:pt>
                <c:pt idx="18">
                  <c:v>549</c:v>
                </c:pt>
                <c:pt idx="19">
                  <c:v>543</c:v>
                </c:pt>
                <c:pt idx="20">
                  <c:v>534</c:v>
                </c:pt>
                <c:pt idx="21">
                  <c:v>492</c:v>
                </c:pt>
                <c:pt idx="22">
                  <c:v>455</c:v>
                </c:pt>
                <c:pt idx="23">
                  <c:v>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ED-445E-A33C-36B32D61F1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DED-445E-A33C-36B32D61F13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11.336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ED-445E-A33C-36B32D61F13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DED-445E-A33C-36B32D61F13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DED-445E-A33C-36B32D61F13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DED-445E-A33C-36B32D61F13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794</c:v>
                </c:pt>
                <c:pt idx="1">
                  <c:v>766</c:v>
                </c:pt>
                <c:pt idx="2">
                  <c:v>763</c:v>
                </c:pt>
                <c:pt idx="3">
                  <c:v>772</c:v>
                </c:pt>
                <c:pt idx="4">
                  <c:v>780</c:v>
                </c:pt>
                <c:pt idx="5">
                  <c:v>799</c:v>
                </c:pt>
                <c:pt idx="6">
                  <c:v>910</c:v>
                </c:pt>
                <c:pt idx="7">
                  <c:v>916</c:v>
                </c:pt>
                <c:pt idx="8">
                  <c:v>916</c:v>
                </c:pt>
                <c:pt idx="9">
                  <c:v>878</c:v>
                </c:pt>
                <c:pt idx="10">
                  <c:v>1014</c:v>
                </c:pt>
                <c:pt idx="11">
                  <c:v>959.66399999999999</c:v>
                </c:pt>
                <c:pt idx="12">
                  <c:v>878</c:v>
                </c:pt>
                <c:pt idx="13">
                  <c:v>892</c:v>
                </c:pt>
                <c:pt idx="14">
                  <c:v>879</c:v>
                </c:pt>
                <c:pt idx="15">
                  <c:v>1052</c:v>
                </c:pt>
                <c:pt idx="16">
                  <c:v>1063</c:v>
                </c:pt>
                <c:pt idx="17">
                  <c:v>976</c:v>
                </c:pt>
                <c:pt idx="18">
                  <c:v>419</c:v>
                </c:pt>
                <c:pt idx="19">
                  <c:v>696.1</c:v>
                </c:pt>
                <c:pt idx="20">
                  <c:v>574.79999999999995</c:v>
                </c:pt>
                <c:pt idx="21">
                  <c:v>822.2</c:v>
                </c:pt>
                <c:pt idx="22">
                  <c:v>420.1</c:v>
                </c:pt>
                <c:pt idx="23">
                  <c:v>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ED-445E-A33C-36B32D61F13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26.209</c:v>
                </c:pt>
                <c:pt idx="6">
                  <c:v>15.901999999999999</c:v>
                </c:pt>
                <c:pt idx="17">
                  <c:v>4.1740000000000004</c:v>
                </c:pt>
                <c:pt idx="18">
                  <c:v>20.347999999999999</c:v>
                </c:pt>
                <c:pt idx="19">
                  <c:v>27.047000000000001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ED-445E-A33C-36B32D61F13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DED-445E-A33C-36B32D61F13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DED-445E-A33C-36B32D61F1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108.97</c:v>
                </c:pt>
                <c:pt idx="1">
                  <c:v>104.46</c:v>
                </c:pt>
                <c:pt idx="2">
                  <c:v>99.37</c:v>
                </c:pt>
                <c:pt idx="3">
                  <c:v>95.62</c:v>
                </c:pt>
                <c:pt idx="4">
                  <c:v>91.14</c:v>
                </c:pt>
                <c:pt idx="5">
                  <c:v>104.78</c:v>
                </c:pt>
                <c:pt idx="6">
                  <c:v>109.52</c:v>
                </c:pt>
                <c:pt idx="7">
                  <c:v>110.35</c:v>
                </c:pt>
                <c:pt idx="8">
                  <c:v>86.53</c:v>
                </c:pt>
                <c:pt idx="9">
                  <c:v>56.31</c:v>
                </c:pt>
                <c:pt idx="10">
                  <c:v>30</c:v>
                </c:pt>
                <c:pt idx="11">
                  <c:v>21.46</c:v>
                </c:pt>
                <c:pt idx="12">
                  <c:v>60</c:v>
                </c:pt>
                <c:pt idx="13">
                  <c:v>85</c:v>
                </c:pt>
                <c:pt idx="14">
                  <c:v>85</c:v>
                </c:pt>
                <c:pt idx="15">
                  <c:v>37.950000000000003</c:v>
                </c:pt>
                <c:pt idx="16">
                  <c:v>67.14</c:v>
                </c:pt>
                <c:pt idx="17">
                  <c:v>112.67</c:v>
                </c:pt>
                <c:pt idx="18">
                  <c:v>157.06</c:v>
                </c:pt>
                <c:pt idx="19">
                  <c:v>191.15</c:v>
                </c:pt>
                <c:pt idx="20">
                  <c:v>167.89</c:v>
                </c:pt>
                <c:pt idx="21">
                  <c:v>161</c:v>
                </c:pt>
                <c:pt idx="22">
                  <c:v>154.44</c:v>
                </c:pt>
                <c:pt idx="23">
                  <c:v>144.26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ED-445E-A33C-36B32D61F1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6685.402</v>
      </c>
      <c r="C4" s="18">
        <v>6399.3550000000005</v>
      </c>
      <c r="D4" s="18">
        <v>6273.5730000000012</v>
      </c>
      <c r="E4" s="18">
        <v>6219.5139999999992</v>
      </c>
      <c r="F4" s="18">
        <v>6274.0110000000004</v>
      </c>
      <c r="G4" s="18">
        <v>6487.8269999999993</v>
      </c>
      <c r="H4" s="18">
        <v>7175.2509999999993</v>
      </c>
      <c r="I4" s="18">
        <v>7953.5479999999998</v>
      </c>
      <c r="J4" s="18">
        <v>8468.7130000000016</v>
      </c>
      <c r="K4" s="18">
        <v>8952.3070000000025</v>
      </c>
      <c r="L4" s="18">
        <v>9376.3369999999995</v>
      </c>
      <c r="M4" s="18">
        <v>9643.5379999999986</v>
      </c>
      <c r="N4" s="18">
        <v>9609.116</v>
      </c>
      <c r="O4" s="18">
        <v>9529.5120000000024</v>
      </c>
      <c r="P4" s="18">
        <v>9263.7200000000012</v>
      </c>
      <c r="Q4" s="18">
        <v>9413.5640000000021</v>
      </c>
      <c r="R4" s="18">
        <v>9330.5509999999977</v>
      </c>
      <c r="S4" s="18">
        <v>9243.7630000000008</v>
      </c>
      <c r="T4" s="18">
        <v>8720.0480000000007</v>
      </c>
      <c r="U4" s="18">
        <v>8901.5939999999991</v>
      </c>
      <c r="V4" s="18">
        <v>8703.2950000000037</v>
      </c>
      <c r="W4" s="18">
        <v>8535.0229999999992</v>
      </c>
      <c r="X4" s="18">
        <v>7647.42</v>
      </c>
      <c r="Y4" s="18">
        <v>7196.8550000000005</v>
      </c>
      <c r="Z4" s="19"/>
      <c r="AA4" s="20">
        <f>SUM(B4:Z4)</f>
        <v>196003.83700000006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108.97</v>
      </c>
      <c r="C7" s="28">
        <v>104.46</v>
      </c>
      <c r="D7" s="28">
        <v>99.37</v>
      </c>
      <c r="E7" s="28">
        <v>95.62</v>
      </c>
      <c r="F7" s="28">
        <v>91.14</v>
      </c>
      <c r="G7" s="28">
        <v>104.78</v>
      </c>
      <c r="H7" s="28">
        <v>109.52</v>
      </c>
      <c r="I7" s="28">
        <v>110.35</v>
      </c>
      <c r="J7" s="28">
        <v>86.53</v>
      </c>
      <c r="K7" s="28">
        <v>56.31</v>
      </c>
      <c r="L7" s="28">
        <v>30</v>
      </c>
      <c r="M7" s="28">
        <v>21.46</v>
      </c>
      <c r="N7" s="28">
        <v>60</v>
      </c>
      <c r="O7" s="28">
        <v>85</v>
      </c>
      <c r="P7" s="28">
        <v>85</v>
      </c>
      <c r="Q7" s="28">
        <v>37.950000000000003</v>
      </c>
      <c r="R7" s="28">
        <v>67.14</v>
      </c>
      <c r="S7" s="28">
        <v>112.67</v>
      </c>
      <c r="T7" s="28">
        <v>157.06</v>
      </c>
      <c r="U7" s="28">
        <v>191.15</v>
      </c>
      <c r="V7" s="28">
        <v>167.89</v>
      </c>
      <c r="W7" s="28">
        <v>161</v>
      </c>
      <c r="X7" s="28">
        <v>154.44</v>
      </c>
      <c r="Y7" s="28">
        <v>144.26</v>
      </c>
      <c r="Z7" s="29"/>
      <c r="AA7" s="30">
        <f>IF(SUM(B7:Z7)&lt;&gt;0,AVERAGEIF(B7:Z7,"&lt;&gt;"""),"")</f>
        <v>101.75291666666669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117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122</v>
      </c>
      <c r="I11" s="47">
        <v>162</v>
      </c>
      <c r="J11" s="47">
        <v>191</v>
      </c>
      <c r="K11" s="47">
        <v>199</v>
      </c>
      <c r="L11" s="47">
        <v>422</v>
      </c>
      <c r="M11" s="47">
        <v>423</v>
      </c>
      <c r="N11" s="47">
        <v>233</v>
      </c>
      <c r="O11" s="47">
        <v>230</v>
      </c>
      <c r="P11" s="47">
        <v>219</v>
      </c>
      <c r="Q11" s="47">
        <v>239</v>
      </c>
      <c r="R11" s="47">
        <v>262</v>
      </c>
      <c r="S11" s="47">
        <v>293</v>
      </c>
      <c r="T11" s="47">
        <v>308</v>
      </c>
      <c r="U11" s="47">
        <v>309</v>
      </c>
      <c r="V11" s="47">
        <v>300</v>
      </c>
      <c r="W11" s="47">
        <v>260</v>
      </c>
      <c r="X11" s="47">
        <v>225</v>
      </c>
      <c r="Y11" s="47">
        <v>174</v>
      </c>
      <c r="Z11" s="48"/>
      <c r="AA11" s="49">
        <f t="shared" si="0"/>
        <v>5273</v>
      </c>
    </row>
    <row r="12" spans="1:27" ht="24.95" customHeight="1" x14ac:dyDescent="0.2">
      <c r="A12" s="50" t="s">
        <v>8</v>
      </c>
      <c r="B12" s="51">
        <v>4852.4840000000004</v>
      </c>
      <c r="C12" s="52">
        <v>4281.0860000000002</v>
      </c>
      <c r="D12" s="52">
        <v>4296.9169999999995</v>
      </c>
      <c r="E12" s="52">
        <v>4272.8999999999996</v>
      </c>
      <c r="F12" s="52">
        <v>4273.8999999999996</v>
      </c>
      <c r="G12" s="52">
        <v>4371.5450000000001</v>
      </c>
      <c r="H12" s="52">
        <v>4290.2309999999998</v>
      </c>
      <c r="I12" s="52">
        <v>3844.9580000000001</v>
      </c>
      <c r="J12" s="52">
        <v>2893.0349999999999</v>
      </c>
      <c r="K12" s="52">
        <v>2087.9</v>
      </c>
      <c r="L12" s="52">
        <v>1555.9</v>
      </c>
      <c r="M12" s="52">
        <v>1535.9</v>
      </c>
      <c r="N12" s="52">
        <v>1535.9</v>
      </c>
      <c r="O12" s="52">
        <v>1535.9</v>
      </c>
      <c r="P12" s="52">
        <v>1595.9</v>
      </c>
      <c r="Q12" s="52">
        <v>2345.9</v>
      </c>
      <c r="R12" s="52">
        <v>2871.9</v>
      </c>
      <c r="S12" s="52">
        <v>4128.6589999999997</v>
      </c>
      <c r="T12" s="52">
        <v>4683.7250000000004</v>
      </c>
      <c r="U12" s="52">
        <v>4855.0360000000001</v>
      </c>
      <c r="V12" s="52">
        <v>5055.7809999999999</v>
      </c>
      <c r="W12" s="52">
        <v>5192.2139999999999</v>
      </c>
      <c r="X12" s="52">
        <v>5019.92</v>
      </c>
      <c r="Y12" s="52">
        <v>4776.6980000000003</v>
      </c>
      <c r="Z12" s="53"/>
      <c r="AA12" s="54">
        <f t="shared" si="0"/>
        <v>86154.289000000004</v>
      </c>
    </row>
    <row r="13" spans="1:27" ht="24.95" customHeight="1" x14ac:dyDescent="0.2">
      <c r="A13" s="50" t="s">
        <v>9</v>
      </c>
      <c r="B13" s="51">
        <v>260</v>
      </c>
      <c r="C13" s="52">
        <v>178</v>
      </c>
      <c r="D13" s="52">
        <v>26</v>
      </c>
      <c r="E13" s="52">
        <v>26</v>
      </c>
      <c r="F13" s="52">
        <v>76</v>
      </c>
      <c r="G13" s="52">
        <v>106</v>
      </c>
      <c r="H13" s="52">
        <v>185</v>
      </c>
      <c r="I13" s="52">
        <v>193</v>
      </c>
      <c r="J13" s="52">
        <v>146</v>
      </c>
      <c r="K13" s="52">
        <v>96</v>
      </c>
      <c r="L13" s="52">
        <v>64</v>
      </c>
      <c r="M13" s="52">
        <v>35</v>
      </c>
      <c r="N13" s="52">
        <v>34</v>
      </c>
      <c r="O13" s="52">
        <v>34</v>
      </c>
      <c r="P13" s="52">
        <v>30</v>
      </c>
      <c r="Q13" s="52">
        <v>30</v>
      </c>
      <c r="R13" s="52">
        <v>30</v>
      </c>
      <c r="S13" s="52">
        <v>30</v>
      </c>
      <c r="T13" s="52">
        <v>449</v>
      </c>
      <c r="U13" s="52">
        <v>1684.83</v>
      </c>
      <c r="V13" s="52">
        <v>1705</v>
      </c>
      <c r="W13" s="52">
        <v>1678</v>
      </c>
      <c r="X13" s="52">
        <v>1085</v>
      </c>
      <c r="Y13" s="52">
        <v>158</v>
      </c>
      <c r="Z13" s="53"/>
      <c r="AA13" s="54">
        <f t="shared" si="0"/>
        <v>8338.83</v>
      </c>
    </row>
    <row r="14" spans="1:27" ht="24.95" customHeight="1" x14ac:dyDescent="0.2">
      <c r="A14" s="55" t="s">
        <v>10</v>
      </c>
      <c r="B14" s="56">
        <v>1057.9180000000003</v>
      </c>
      <c r="C14" s="57">
        <v>1143.1689999999999</v>
      </c>
      <c r="D14" s="57">
        <v>1257.9559999999999</v>
      </c>
      <c r="E14" s="57">
        <v>1341.414</v>
      </c>
      <c r="F14" s="57">
        <v>1380.3110000000001</v>
      </c>
      <c r="G14" s="57">
        <v>1545.3819999999994</v>
      </c>
      <c r="H14" s="57">
        <v>2158.12</v>
      </c>
      <c r="I14" s="57">
        <v>3495.389999999999</v>
      </c>
      <c r="J14" s="57">
        <v>4967.2780000000012</v>
      </c>
      <c r="K14" s="57">
        <v>6042.107</v>
      </c>
      <c r="L14" s="57">
        <v>6607.4370000000008</v>
      </c>
      <c r="M14" s="57">
        <v>6911.6380000000008</v>
      </c>
      <c r="N14" s="57">
        <v>7024.2159999999994</v>
      </c>
      <c r="O14" s="57">
        <v>6952.6120000000001</v>
      </c>
      <c r="P14" s="57">
        <v>6630.82</v>
      </c>
      <c r="Q14" s="57">
        <v>5970.2639999999983</v>
      </c>
      <c r="R14" s="57">
        <v>5040.0510000000013</v>
      </c>
      <c r="S14" s="57">
        <v>3627.6039999999994</v>
      </c>
      <c r="T14" s="57">
        <v>2176.4230000000002</v>
      </c>
      <c r="U14" s="57">
        <v>1266.7280000000003</v>
      </c>
      <c r="V14" s="57">
        <v>980.31400000000019</v>
      </c>
      <c r="W14" s="57">
        <v>877.20899999999995</v>
      </c>
      <c r="X14" s="57">
        <v>814.8</v>
      </c>
      <c r="Y14" s="57">
        <v>814.75699999999995</v>
      </c>
      <c r="Z14" s="58"/>
      <c r="AA14" s="59">
        <f t="shared" si="0"/>
        <v>80083.918000000005</v>
      </c>
    </row>
    <row r="15" spans="1:27" ht="24.95" customHeight="1" x14ac:dyDescent="0.2">
      <c r="A15" s="55" t="s">
        <v>11</v>
      </c>
      <c r="B15" s="56">
        <v>116</v>
      </c>
      <c r="C15" s="57">
        <v>112</v>
      </c>
      <c r="D15" s="57">
        <v>110</v>
      </c>
      <c r="E15" s="57">
        <v>112</v>
      </c>
      <c r="F15" s="57">
        <v>117</v>
      </c>
      <c r="G15" s="57">
        <v>121</v>
      </c>
      <c r="H15" s="57">
        <v>129</v>
      </c>
      <c r="I15" s="57">
        <v>140</v>
      </c>
      <c r="J15" s="57">
        <v>151</v>
      </c>
      <c r="K15" s="57">
        <v>162</v>
      </c>
      <c r="L15" s="57">
        <v>166</v>
      </c>
      <c r="M15" s="57">
        <v>165</v>
      </c>
      <c r="N15" s="57">
        <v>161</v>
      </c>
      <c r="O15" s="57">
        <v>156</v>
      </c>
      <c r="P15" s="57">
        <v>149</v>
      </c>
      <c r="Q15" s="57">
        <v>138</v>
      </c>
      <c r="R15" s="57">
        <v>124</v>
      </c>
      <c r="S15" s="57">
        <v>107</v>
      </c>
      <c r="T15" s="57">
        <v>91</v>
      </c>
      <c r="U15" s="57">
        <v>84</v>
      </c>
      <c r="V15" s="57">
        <v>84</v>
      </c>
      <c r="W15" s="57">
        <v>82</v>
      </c>
      <c r="X15" s="57">
        <v>80</v>
      </c>
      <c r="Y15" s="57">
        <v>80</v>
      </c>
      <c r="Z15" s="58"/>
      <c r="AA15" s="59">
        <f t="shared" si="0"/>
        <v>2937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6403.402000000001</v>
      </c>
      <c r="C16" s="62">
        <f t="shared" si="1"/>
        <v>5831.2550000000001</v>
      </c>
      <c r="D16" s="62">
        <f t="shared" si="1"/>
        <v>5807.8729999999996</v>
      </c>
      <c r="E16" s="62">
        <f t="shared" si="1"/>
        <v>5869.3139999999994</v>
      </c>
      <c r="F16" s="62">
        <f t="shared" si="1"/>
        <v>5964.2109999999993</v>
      </c>
      <c r="G16" s="62">
        <f t="shared" si="1"/>
        <v>6260.9269999999997</v>
      </c>
      <c r="H16" s="62">
        <f t="shared" si="1"/>
        <v>6884.3509999999997</v>
      </c>
      <c r="I16" s="62">
        <f t="shared" si="1"/>
        <v>7835.348</v>
      </c>
      <c r="J16" s="62">
        <f t="shared" si="1"/>
        <v>8348.3130000000019</v>
      </c>
      <c r="K16" s="62">
        <f t="shared" si="1"/>
        <v>8587.0069999999996</v>
      </c>
      <c r="L16" s="62">
        <f t="shared" si="1"/>
        <v>8815.3370000000014</v>
      </c>
      <c r="M16" s="62">
        <f t="shared" si="1"/>
        <v>9070.5380000000005</v>
      </c>
      <c r="N16" s="62">
        <f t="shared" si="1"/>
        <v>8988.116</v>
      </c>
      <c r="O16" s="62">
        <f t="shared" si="1"/>
        <v>8908.5120000000006</v>
      </c>
      <c r="P16" s="62">
        <f t="shared" si="1"/>
        <v>8624.7199999999993</v>
      </c>
      <c r="Q16" s="62">
        <f t="shared" si="1"/>
        <v>8723.1639999999989</v>
      </c>
      <c r="R16" s="62">
        <f t="shared" si="1"/>
        <v>8327.9510000000009</v>
      </c>
      <c r="S16" s="62">
        <f t="shared" si="1"/>
        <v>8186.262999999999</v>
      </c>
      <c r="T16" s="62">
        <f t="shared" si="1"/>
        <v>7708.148000000001</v>
      </c>
      <c r="U16" s="62">
        <f t="shared" si="1"/>
        <v>8199.594000000001</v>
      </c>
      <c r="V16" s="62">
        <f t="shared" si="1"/>
        <v>8125.0950000000003</v>
      </c>
      <c r="W16" s="62">
        <f t="shared" si="1"/>
        <v>8089.4229999999998</v>
      </c>
      <c r="X16" s="62">
        <f t="shared" si="1"/>
        <v>7224.72</v>
      </c>
      <c r="Y16" s="62">
        <f t="shared" si="1"/>
        <v>6003.4549999999999</v>
      </c>
      <c r="Z16" s="63" t="str">
        <f t="shared" si="1"/>
        <v/>
      </c>
      <c r="AA16" s="64">
        <f>SUM(AA10:AA15)</f>
        <v>182787.03700000001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2571.9</v>
      </c>
      <c r="C29" s="72">
        <v>2624.9</v>
      </c>
      <c r="D29" s="72">
        <v>2560.9</v>
      </c>
      <c r="E29" s="72">
        <v>2593.9</v>
      </c>
      <c r="F29" s="72">
        <v>2670.9</v>
      </c>
      <c r="G29" s="72">
        <v>2720.9</v>
      </c>
      <c r="H29" s="72">
        <v>2996.9</v>
      </c>
      <c r="I29" s="72">
        <v>3291.9</v>
      </c>
      <c r="J29" s="72">
        <v>3525.9</v>
      </c>
      <c r="K29" s="72">
        <v>3488.9</v>
      </c>
      <c r="L29" s="72">
        <v>3630.9</v>
      </c>
      <c r="M29" s="72">
        <v>3785.9</v>
      </c>
      <c r="N29" s="72">
        <v>3654.9</v>
      </c>
      <c r="O29" s="72">
        <v>3618.9</v>
      </c>
      <c r="P29" s="72">
        <v>3442.9</v>
      </c>
      <c r="Q29" s="72">
        <v>3628.9</v>
      </c>
      <c r="R29" s="72">
        <v>3726.9</v>
      </c>
      <c r="S29" s="72">
        <v>3232.9</v>
      </c>
      <c r="T29" s="72">
        <v>3224.9</v>
      </c>
      <c r="U29" s="72">
        <v>4148.8999999999996</v>
      </c>
      <c r="V29" s="72">
        <v>4300.8999999999996</v>
      </c>
      <c r="W29" s="72">
        <v>4210.8999999999996</v>
      </c>
      <c r="X29" s="72">
        <v>3393.9</v>
      </c>
      <c r="Y29" s="72">
        <v>2420.9</v>
      </c>
      <c r="Z29" s="73"/>
      <c r="AA29" s="74">
        <f>SUM(B29:Z29)</f>
        <v>79469.599999999991</v>
      </c>
    </row>
    <row r="30" spans="1:27" ht="24.95" customHeight="1" x14ac:dyDescent="0.2">
      <c r="A30" s="75" t="s">
        <v>24</v>
      </c>
      <c r="B30" s="76">
        <v>1573.502</v>
      </c>
      <c r="C30" s="77">
        <v>1247.355</v>
      </c>
      <c r="D30" s="77">
        <v>1409.973</v>
      </c>
      <c r="E30" s="77">
        <v>1475.414</v>
      </c>
      <c r="F30" s="77">
        <v>1496.3109999999999</v>
      </c>
      <c r="G30" s="77">
        <v>1723.027</v>
      </c>
      <c r="H30" s="77">
        <v>2158.451</v>
      </c>
      <c r="I30" s="77">
        <v>3052.4479999999999</v>
      </c>
      <c r="J30" s="77">
        <v>3553.413</v>
      </c>
      <c r="K30" s="77">
        <v>3982.107</v>
      </c>
      <c r="L30" s="77">
        <v>4295.4369999999999</v>
      </c>
      <c r="M30" s="77">
        <v>4427.6379999999999</v>
      </c>
      <c r="N30" s="77">
        <v>4524.2160000000003</v>
      </c>
      <c r="O30" s="77">
        <v>4480.6120000000001</v>
      </c>
      <c r="P30" s="77">
        <v>4330.82</v>
      </c>
      <c r="Q30" s="77">
        <v>3954.2640000000001</v>
      </c>
      <c r="R30" s="77">
        <v>3289.0509999999999</v>
      </c>
      <c r="S30" s="77">
        <v>3050.3629999999998</v>
      </c>
      <c r="T30" s="77">
        <v>2190.248</v>
      </c>
      <c r="U30" s="77">
        <v>1511.694</v>
      </c>
      <c r="V30" s="77">
        <v>1277.1949999999999</v>
      </c>
      <c r="W30" s="77">
        <v>1296.5229999999999</v>
      </c>
      <c r="X30" s="77">
        <v>1241.82</v>
      </c>
      <c r="Y30" s="77">
        <v>1319.5550000000001</v>
      </c>
      <c r="Z30" s="78"/>
      <c r="AA30" s="79">
        <f>SUM(B30:Z30)</f>
        <v>62861.437000000005</v>
      </c>
    </row>
    <row r="31" spans="1:27" ht="24.95" customHeight="1" x14ac:dyDescent="0.2">
      <c r="A31" s="82" t="s">
        <v>25</v>
      </c>
      <c r="B31" s="80">
        <v>2478</v>
      </c>
      <c r="C31" s="81">
        <v>2127</v>
      </c>
      <c r="D31" s="81">
        <v>1998</v>
      </c>
      <c r="E31" s="81">
        <v>1998</v>
      </c>
      <c r="F31" s="81">
        <v>1998</v>
      </c>
      <c r="G31" s="81">
        <v>1998</v>
      </c>
      <c r="H31" s="81">
        <v>1838</v>
      </c>
      <c r="I31" s="81">
        <v>1574</v>
      </c>
      <c r="J31" s="81">
        <v>1365</v>
      </c>
      <c r="K31" s="81">
        <v>1282</v>
      </c>
      <c r="L31" s="81">
        <v>1100</v>
      </c>
      <c r="M31" s="81">
        <v>1080</v>
      </c>
      <c r="N31" s="81">
        <v>1080</v>
      </c>
      <c r="O31" s="81">
        <v>1080</v>
      </c>
      <c r="P31" s="81">
        <v>1140</v>
      </c>
      <c r="Q31" s="81">
        <v>1440</v>
      </c>
      <c r="R31" s="81">
        <v>1466</v>
      </c>
      <c r="S31" s="81">
        <v>2018</v>
      </c>
      <c r="T31" s="81">
        <v>2503</v>
      </c>
      <c r="U31" s="81">
        <v>2741</v>
      </c>
      <c r="V31" s="81">
        <v>2751</v>
      </c>
      <c r="W31" s="81">
        <v>2807</v>
      </c>
      <c r="X31" s="81">
        <v>2784</v>
      </c>
      <c r="Y31" s="81">
        <v>2491</v>
      </c>
      <c r="Z31" s="83"/>
      <c r="AA31" s="84">
        <f>SUM(B31:Z31)</f>
        <v>45137</v>
      </c>
    </row>
    <row r="32" spans="1:27" ht="30" customHeight="1" thickBot="1" x14ac:dyDescent="0.25">
      <c r="A32" s="60" t="s">
        <v>26</v>
      </c>
      <c r="B32" s="61">
        <f>IF(LEN(B$2)&gt;0,SUM(B29:B31),"")</f>
        <v>6623.402</v>
      </c>
      <c r="C32" s="62">
        <f t="shared" ref="C32:Z32" si="4">IF(LEN(C$2)&gt;0,SUM(C29:C31),"")</f>
        <v>5999.2550000000001</v>
      </c>
      <c r="D32" s="62">
        <f t="shared" si="4"/>
        <v>5968.8729999999996</v>
      </c>
      <c r="E32" s="62">
        <f t="shared" si="4"/>
        <v>6067.3140000000003</v>
      </c>
      <c r="F32" s="62">
        <f t="shared" si="4"/>
        <v>6165.2110000000002</v>
      </c>
      <c r="G32" s="62">
        <f t="shared" si="4"/>
        <v>6441.9269999999997</v>
      </c>
      <c r="H32" s="62">
        <f t="shared" si="4"/>
        <v>6993.3510000000006</v>
      </c>
      <c r="I32" s="62">
        <f t="shared" si="4"/>
        <v>7918.348</v>
      </c>
      <c r="J32" s="62">
        <f t="shared" si="4"/>
        <v>8444.3130000000001</v>
      </c>
      <c r="K32" s="62">
        <f t="shared" si="4"/>
        <v>8753.0069999999996</v>
      </c>
      <c r="L32" s="62">
        <f t="shared" si="4"/>
        <v>9026.3369999999995</v>
      </c>
      <c r="M32" s="62">
        <f t="shared" si="4"/>
        <v>9293.5380000000005</v>
      </c>
      <c r="N32" s="62">
        <f t="shared" si="4"/>
        <v>9259.116</v>
      </c>
      <c r="O32" s="62">
        <f t="shared" si="4"/>
        <v>9179.5120000000006</v>
      </c>
      <c r="P32" s="62">
        <f t="shared" si="4"/>
        <v>8913.7199999999993</v>
      </c>
      <c r="Q32" s="62">
        <f t="shared" si="4"/>
        <v>9023.1640000000007</v>
      </c>
      <c r="R32" s="62">
        <f t="shared" si="4"/>
        <v>8481.9510000000009</v>
      </c>
      <c r="S32" s="62">
        <f t="shared" si="4"/>
        <v>8301.262999999999</v>
      </c>
      <c r="T32" s="62">
        <f t="shared" si="4"/>
        <v>7918.1480000000001</v>
      </c>
      <c r="U32" s="62">
        <f t="shared" si="4"/>
        <v>8401.5939999999991</v>
      </c>
      <c r="V32" s="62">
        <f t="shared" si="4"/>
        <v>8329.0949999999993</v>
      </c>
      <c r="W32" s="62">
        <f t="shared" si="4"/>
        <v>8314.4229999999989</v>
      </c>
      <c r="X32" s="62">
        <f t="shared" si="4"/>
        <v>7419.72</v>
      </c>
      <c r="Y32" s="62">
        <f t="shared" si="4"/>
        <v>6231.4549999999999</v>
      </c>
      <c r="Z32" s="63" t="str">
        <f t="shared" si="4"/>
        <v/>
      </c>
      <c r="AA32" s="64">
        <f>SUM(AA29:AA31)</f>
        <v>187468.03700000001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8</v>
      </c>
      <c r="I35" s="95">
        <v>8</v>
      </c>
      <c r="J35" s="95">
        <v>8</v>
      </c>
      <c r="K35" s="95">
        <v>8</v>
      </c>
      <c r="L35" s="95">
        <v>8</v>
      </c>
      <c r="M35" s="95">
        <v>8</v>
      </c>
      <c r="N35" s="95">
        <v>8</v>
      </c>
      <c r="O35" s="95">
        <v>8</v>
      </c>
      <c r="P35" s="95">
        <v>8</v>
      </c>
      <c r="Q35" s="95">
        <v>10</v>
      </c>
      <c r="R35" s="95">
        <v>10</v>
      </c>
      <c r="S35" s="95">
        <v>15</v>
      </c>
      <c r="T35" s="95">
        <v>120</v>
      </c>
      <c r="U35" s="95">
        <v>122</v>
      </c>
      <c r="V35" s="95">
        <v>124</v>
      </c>
      <c r="W35" s="95">
        <v>145</v>
      </c>
      <c r="X35" s="95">
        <v>115</v>
      </c>
      <c r="Y35" s="95">
        <v>115</v>
      </c>
      <c r="Z35" s="96"/>
      <c r="AA35" s="74">
        <f t="shared" ref="AA35:AA40" si="5">SUM(B35:Z35)</f>
        <v>908</v>
      </c>
    </row>
    <row r="36" spans="1:27" ht="24.95" customHeight="1" x14ac:dyDescent="0.2">
      <c r="A36" s="97" t="s">
        <v>29</v>
      </c>
      <c r="B36" s="98">
        <v>160</v>
      </c>
      <c r="C36" s="99">
        <v>108</v>
      </c>
      <c r="D36" s="99">
        <v>101</v>
      </c>
      <c r="E36" s="99">
        <v>138</v>
      </c>
      <c r="F36" s="99">
        <v>141</v>
      </c>
      <c r="G36" s="99">
        <v>121</v>
      </c>
      <c r="H36" s="99">
        <v>51</v>
      </c>
      <c r="I36" s="99">
        <v>25</v>
      </c>
      <c r="J36" s="99">
        <v>38</v>
      </c>
      <c r="K36" s="99">
        <v>147</v>
      </c>
      <c r="L36" s="99">
        <v>200</v>
      </c>
      <c r="M36" s="99">
        <v>199</v>
      </c>
      <c r="N36" s="99">
        <v>196</v>
      </c>
      <c r="O36" s="99">
        <v>197</v>
      </c>
      <c r="P36" s="99">
        <v>200</v>
      </c>
      <c r="Q36" s="99">
        <v>284</v>
      </c>
      <c r="R36" s="99">
        <v>101</v>
      </c>
      <c r="S36" s="99">
        <v>50</v>
      </c>
      <c r="T36" s="99">
        <v>40</v>
      </c>
      <c r="U36" s="99">
        <v>30</v>
      </c>
      <c r="V36" s="99">
        <v>30</v>
      </c>
      <c r="W36" s="99">
        <v>30</v>
      </c>
      <c r="X36" s="99">
        <v>30</v>
      </c>
      <c r="Y36" s="99">
        <v>63</v>
      </c>
      <c r="Z36" s="100"/>
      <c r="AA36" s="79">
        <f t="shared" si="5"/>
        <v>2680</v>
      </c>
    </row>
    <row r="37" spans="1:27" ht="24.95" customHeight="1" x14ac:dyDescent="0.2">
      <c r="A37" s="97" t="s">
        <v>30</v>
      </c>
      <c r="B37" s="98">
        <v>62</v>
      </c>
      <c r="C37" s="99">
        <v>400.1</v>
      </c>
      <c r="D37" s="99">
        <v>304.7</v>
      </c>
      <c r="E37" s="99">
        <v>152.19999999999999</v>
      </c>
      <c r="F37" s="99">
        <v>108.8</v>
      </c>
      <c r="G37" s="99">
        <v>45.9</v>
      </c>
      <c r="H37" s="99">
        <v>181.9</v>
      </c>
      <c r="I37" s="99">
        <v>35.200000000000003</v>
      </c>
      <c r="J37" s="99">
        <v>24.4</v>
      </c>
      <c r="K37" s="99">
        <v>199.3</v>
      </c>
      <c r="L37" s="99">
        <v>350</v>
      </c>
      <c r="M37" s="99">
        <v>350</v>
      </c>
      <c r="N37" s="99">
        <v>350</v>
      </c>
      <c r="O37" s="99">
        <v>350</v>
      </c>
      <c r="P37" s="99">
        <v>350</v>
      </c>
      <c r="Q37" s="99">
        <v>390.4</v>
      </c>
      <c r="R37" s="99">
        <v>848.6</v>
      </c>
      <c r="S37" s="99">
        <v>942.5</v>
      </c>
      <c r="T37" s="99">
        <v>301.89999999999998</v>
      </c>
      <c r="U37" s="99"/>
      <c r="V37" s="99"/>
      <c r="W37" s="99">
        <v>220.6</v>
      </c>
      <c r="X37" s="99">
        <v>227.7</v>
      </c>
      <c r="Y37" s="99">
        <v>868.4</v>
      </c>
      <c r="Z37" s="100"/>
      <c r="AA37" s="79">
        <f t="shared" si="5"/>
        <v>7064.5999999999995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11</v>
      </c>
      <c r="L38" s="99">
        <v>3</v>
      </c>
      <c r="M38" s="99">
        <v>16</v>
      </c>
      <c r="N38" s="99">
        <v>67</v>
      </c>
      <c r="O38" s="99">
        <v>66</v>
      </c>
      <c r="P38" s="99">
        <v>81</v>
      </c>
      <c r="Q38" s="99">
        <v>6</v>
      </c>
      <c r="R38" s="99">
        <v>43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1093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500</v>
      </c>
      <c r="U39" s="99">
        <v>500</v>
      </c>
      <c r="V39" s="99">
        <v>374.2</v>
      </c>
      <c r="W39" s="99"/>
      <c r="X39" s="99"/>
      <c r="Y39" s="99">
        <v>97</v>
      </c>
      <c r="Z39" s="100"/>
      <c r="AA39" s="79">
        <f t="shared" si="5"/>
        <v>1471.2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282</v>
      </c>
      <c r="C40" s="88">
        <f t="shared" si="6"/>
        <v>568.1</v>
      </c>
      <c r="D40" s="88">
        <f t="shared" si="6"/>
        <v>465.7</v>
      </c>
      <c r="E40" s="88">
        <f t="shared" si="6"/>
        <v>350.2</v>
      </c>
      <c r="F40" s="88">
        <f t="shared" si="6"/>
        <v>309.8</v>
      </c>
      <c r="G40" s="88">
        <f t="shared" si="6"/>
        <v>226.9</v>
      </c>
      <c r="H40" s="88">
        <f t="shared" si="6"/>
        <v>290.89999999999998</v>
      </c>
      <c r="I40" s="88">
        <f t="shared" si="6"/>
        <v>118.2</v>
      </c>
      <c r="J40" s="88">
        <f t="shared" si="6"/>
        <v>120.4</v>
      </c>
      <c r="K40" s="88">
        <f t="shared" si="6"/>
        <v>365.3</v>
      </c>
      <c r="L40" s="88">
        <f t="shared" si="6"/>
        <v>561</v>
      </c>
      <c r="M40" s="88">
        <f t="shared" si="6"/>
        <v>573</v>
      </c>
      <c r="N40" s="88">
        <f t="shared" si="6"/>
        <v>621</v>
      </c>
      <c r="O40" s="88">
        <f t="shared" si="6"/>
        <v>621</v>
      </c>
      <c r="P40" s="88">
        <f t="shared" si="6"/>
        <v>639</v>
      </c>
      <c r="Q40" s="88">
        <f t="shared" si="6"/>
        <v>690.4</v>
      </c>
      <c r="R40" s="88">
        <f t="shared" si="6"/>
        <v>1002.6</v>
      </c>
      <c r="S40" s="88">
        <f t="shared" si="6"/>
        <v>1057.5</v>
      </c>
      <c r="T40" s="88">
        <f t="shared" si="6"/>
        <v>1011.9</v>
      </c>
      <c r="U40" s="88">
        <f t="shared" si="6"/>
        <v>702</v>
      </c>
      <c r="V40" s="88">
        <f t="shared" si="6"/>
        <v>578.20000000000005</v>
      </c>
      <c r="W40" s="88">
        <f t="shared" si="6"/>
        <v>445.6</v>
      </c>
      <c r="X40" s="88">
        <f t="shared" si="6"/>
        <v>422.7</v>
      </c>
      <c r="Y40" s="88">
        <f t="shared" si="6"/>
        <v>1193.4000000000001</v>
      </c>
      <c r="Z40" s="89" t="str">
        <f t="shared" si="6"/>
        <v/>
      </c>
      <c r="AA40" s="90">
        <f t="shared" si="5"/>
        <v>13216.800000000001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62</v>
      </c>
      <c r="C45" s="99">
        <v>400.1</v>
      </c>
      <c r="D45" s="99">
        <v>304.7</v>
      </c>
      <c r="E45" s="99">
        <v>152.19999999999999</v>
      </c>
      <c r="F45" s="99">
        <v>108.8</v>
      </c>
      <c r="G45" s="99">
        <v>45.9</v>
      </c>
      <c r="H45" s="99">
        <v>181.9</v>
      </c>
      <c r="I45" s="99">
        <v>35.200000000000003</v>
      </c>
      <c r="J45" s="99">
        <v>24.4</v>
      </c>
      <c r="K45" s="99">
        <v>199.3</v>
      </c>
      <c r="L45" s="99">
        <v>350</v>
      </c>
      <c r="M45" s="99">
        <v>350</v>
      </c>
      <c r="N45" s="99">
        <v>350</v>
      </c>
      <c r="O45" s="99">
        <v>350</v>
      </c>
      <c r="P45" s="99">
        <v>350</v>
      </c>
      <c r="Q45" s="99">
        <v>390.4</v>
      </c>
      <c r="R45" s="99">
        <v>848.6</v>
      </c>
      <c r="S45" s="99">
        <v>942.5</v>
      </c>
      <c r="T45" s="99">
        <v>301.89999999999998</v>
      </c>
      <c r="U45" s="99"/>
      <c r="V45" s="99"/>
      <c r="W45" s="99">
        <v>220.6</v>
      </c>
      <c r="X45" s="99">
        <v>227.7</v>
      </c>
      <c r="Y45" s="99">
        <v>868.4</v>
      </c>
      <c r="Z45" s="100"/>
      <c r="AA45" s="79">
        <f t="shared" si="7"/>
        <v>7064.5999999999995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500</v>
      </c>
      <c r="U47" s="99">
        <v>500</v>
      </c>
      <c r="V47" s="99">
        <v>374.2</v>
      </c>
      <c r="W47" s="99"/>
      <c r="X47" s="99"/>
      <c r="Y47" s="99">
        <v>97</v>
      </c>
      <c r="Z47" s="100"/>
      <c r="AA47" s="79">
        <f t="shared" si="7"/>
        <v>1471.2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>
        <v>80</v>
      </c>
      <c r="M48" s="99">
        <v>80</v>
      </c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160</v>
      </c>
    </row>
    <row r="49" spans="1:27" ht="30" customHeight="1" thickBot="1" x14ac:dyDescent="0.25">
      <c r="A49" s="86" t="s">
        <v>36</v>
      </c>
      <c r="B49" s="87">
        <f>IF(LEN(B$2)&gt;0,SUM(B43:B48),"")</f>
        <v>62</v>
      </c>
      <c r="C49" s="88">
        <f t="shared" ref="C49:Z49" si="8">IF(LEN(C$2)&gt;0,SUM(C43:C48),"")</f>
        <v>400.1</v>
      </c>
      <c r="D49" s="88">
        <f t="shared" si="8"/>
        <v>304.7</v>
      </c>
      <c r="E49" s="88">
        <f t="shared" si="8"/>
        <v>152.19999999999999</v>
      </c>
      <c r="F49" s="88">
        <f t="shared" si="8"/>
        <v>108.8</v>
      </c>
      <c r="G49" s="88">
        <f t="shared" si="8"/>
        <v>45.9</v>
      </c>
      <c r="H49" s="88">
        <f t="shared" si="8"/>
        <v>181.9</v>
      </c>
      <c r="I49" s="88">
        <f t="shared" si="8"/>
        <v>35.200000000000003</v>
      </c>
      <c r="J49" s="88">
        <f t="shared" si="8"/>
        <v>24.4</v>
      </c>
      <c r="K49" s="88">
        <f t="shared" si="8"/>
        <v>199.3</v>
      </c>
      <c r="L49" s="88">
        <f t="shared" si="8"/>
        <v>430</v>
      </c>
      <c r="M49" s="88">
        <f t="shared" si="8"/>
        <v>430</v>
      </c>
      <c r="N49" s="88">
        <f t="shared" si="8"/>
        <v>350</v>
      </c>
      <c r="O49" s="88">
        <f t="shared" si="8"/>
        <v>350</v>
      </c>
      <c r="P49" s="88">
        <f t="shared" si="8"/>
        <v>350</v>
      </c>
      <c r="Q49" s="88">
        <f t="shared" si="8"/>
        <v>390.4</v>
      </c>
      <c r="R49" s="88">
        <f t="shared" si="8"/>
        <v>848.6</v>
      </c>
      <c r="S49" s="88">
        <f t="shared" si="8"/>
        <v>942.5</v>
      </c>
      <c r="T49" s="88">
        <f t="shared" si="8"/>
        <v>801.9</v>
      </c>
      <c r="U49" s="88">
        <f t="shared" si="8"/>
        <v>500</v>
      </c>
      <c r="V49" s="88">
        <f t="shared" si="8"/>
        <v>374.2</v>
      </c>
      <c r="W49" s="88">
        <f t="shared" si="8"/>
        <v>220.6</v>
      </c>
      <c r="X49" s="88">
        <f t="shared" si="8"/>
        <v>227.7</v>
      </c>
      <c r="Y49" s="88">
        <f t="shared" si="8"/>
        <v>965.4</v>
      </c>
      <c r="Z49" s="89" t="str">
        <f t="shared" si="8"/>
        <v/>
      </c>
      <c r="AA49" s="90">
        <f t="shared" si="7"/>
        <v>8695.7999999999993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6685.402000000001</v>
      </c>
      <c r="C52" s="88">
        <f t="shared" si="10"/>
        <v>6399.3550000000005</v>
      </c>
      <c r="D52" s="88">
        <f t="shared" si="10"/>
        <v>6273.5729999999994</v>
      </c>
      <c r="E52" s="88">
        <f t="shared" si="10"/>
        <v>6219.5139999999992</v>
      </c>
      <c r="F52" s="88">
        <f t="shared" si="10"/>
        <v>6274.0109999999995</v>
      </c>
      <c r="G52" s="88">
        <f t="shared" si="10"/>
        <v>6487.8269999999993</v>
      </c>
      <c r="H52" s="88">
        <f t="shared" si="10"/>
        <v>7175.2509999999993</v>
      </c>
      <c r="I52" s="88">
        <f t="shared" si="10"/>
        <v>7953.5479999999998</v>
      </c>
      <c r="J52" s="88">
        <f t="shared" si="10"/>
        <v>8468.7130000000016</v>
      </c>
      <c r="K52" s="88">
        <f t="shared" si="10"/>
        <v>8952.3069999999989</v>
      </c>
      <c r="L52" s="88">
        <f t="shared" si="10"/>
        <v>9376.3370000000014</v>
      </c>
      <c r="M52" s="88">
        <f t="shared" si="10"/>
        <v>9643.5380000000005</v>
      </c>
      <c r="N52" s="88">
        <f t="shared" si="10"/>
        <v>9609.116</v>
      </c>
      <c r="O52" s="88">
        <f t="shared" si="10"/>
        <v>9529.5120000000006</v>
      </c>
      <c r="P52" s="88">
        <f t="shared" si="10"/>
        <v>9263.7199999999993</v>
      </c>
      <c r="Q52" s="88">
        <f t="shared" si="10"/>
        <v>9413.5639999999985</v>
      </c>
      <c r="R52" s="88">
        <f t="shared" si="10"/>
        <v>9330.5510000000013</v>
      </c>
      <c r="S52" s="88">
        <f t="shared" si="10"/>
        <v>9243.762999999999</v>
      </c>
      <c r="T52" s="88">
        <f t="shared" si="10"/>
        <v>8720.0480000000007</v>
      </c>
      <c r="U52" s="88">
        <f t="shared" si="10"/>
        <v>8901.594000000001</v>
      </c>
      <c r="V52" s="88">
        <f t="shared" si="10"/>
        <v>8703.2950000000001</v>
      </c>
      <c r="W52" s="88">
        <f t="shared" si="10"/>
        <v>8535.0229999999992</v>
      </c>
      <c r="X52" s="88">
        <f t="shared" si="10"/>
        <v>7647.42</v>
      </c>
      <c r="Y52" s="88">
        <f t="shared" si="10"/>
        <v>7196.8549999999996</v>
      </c>
      <c r="Z52" s="89" t="str">
        <f t="shared" si="10"/>
        <v/>
      </c>
      <c r="AA52" s="104">
        <f>SUM(B52:Z52)</f>
        <v>196003.83700000006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6685.3839999999991</v>
      </c>
      <c r="C4" s="18">
        <v>6399.3060000000005</v>
      </c>
      <c r="D4" s="18">
        <v>6273.6070000000018</v>
      </c>
      <c r="E4" s="18">
        <v>6219.5469999999996</v>
      </c>
      <c r="F4" s="18">
        <v>6273.9859999999981</v>
      </c>
      <c r="G4" s="18">
        <v>6487.8119999999999</v>
      </c>
      <c r="H4" s="18">
        <v>7175.2110000000002</v>
      </c>
      <c r="I4" s="18">
        <v>7953.5020000000004</v>
      </c>
      <c r="J4" s="18">
        <v>8468.7160000000003</v>
      </c>
      <c r="K4" s="18">
        <v>8952.2789999999986</v>
      </c>
      <c r="L4" s="18">
        <v>9376.3370000000014</v>
      </c>
      <c r="M4" s="18">
        <v>9643.5379999999986</v>
      </c>
      <c r="N4" s="18">
        <v>9609.1159999999945</v>
      </c>
      <c r="O4" s="18">
        <v>9529.5119999999933</v>
      </c>
      <c r="P4" s="18">
        <v>9263.7200000000012</v>
      </c>
      <c r="Q4" s="18">
        <v>9413.5590000000011</v>
      </c>
      <c r="R4" s="18">
        <v>9330.5139999999992</v>
      </c>
      <c r="S4" s="18">
        <v>9243.7179999999971</v>
      </c>
      <c r="T4" s="18">
        <v>8720.0449999999983</v>
      </c>
      <c r="U4" s="18">
        <v>8901.6269999999968</v>
      </c>
      <c r="V4" s="18">
        <v>8703.3280000000013</v>
      </c>
      <c r="W4" s="18">
        <v>8535.0359999999982</v>
      </c>
      <c r="X4" s="18">
        <v>7647.4029999999993</v>
      </c>
      <c r="Y4" s="18">
        <v>7196.8170000000009</v>
      </c>
      <c r="Z4" s="19"/>
      <c r="AA4" s="20">
        <f>SUM(B4:Z4)</f>
        <v>196003.62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108.97</v>
      </c>
      <c r="C7" s="28">
        <v>104.46</v>
      </c>
      <c r="D7" s="28">
        <v>99.37</v>
      </c>
      <c r="E7" s="28">
        <v>95.62</v>
      </c>
      <c r="F7" s="28">
        <v>91.14</v>
      </c>
      <c r="G7" s="28">
        <v>104.78</v>
      </c>
      <c r="H7" s="28">
        <v>109.52</v>
      </c>
      <c r="I7" s="28">
        <v>110.35</v>
      </c>
      <c r="J7" s="28">
        <v>86.53</v>
      </c>
      <c r="K7" s="28">
        <v>56.31</v>
      </c>
      <c r="L7" s="28">
        <v>30</v>
      </c>
      <c r="M7" s="28">
        <v>21.46</v>
      </c>
      <c r="N7" s="28">
        <v>60</v>
      </c>
      <c r="O7" s="28">
        <v>85</v>
      </c>
      <c r="P7" s="28">
        <v>85</v>
      </c>
      <c r="Q7" s="28">
        <v>37.950000000000003</v>
      </c>
      <c r="R7" s="28">
        <v>67.14</v>
      </c>
      <c r="S7" s="28">
        <v>112.67</v>
      </c>
      <c r="T7" s="28">
        <v>157.06</v>
      </c>
      <c r="U7" s="28">
        <v>191.15</v>
      </c>
      <c r="V7" s="28">
        <v>167.89</v>
      </c>
      <c r="W7" s="28">
        <v>161</v>
      </c>
      <c r="X7" s="28">
        <v>154.44</v>
      </c>
      <c r="Y7" s="28">
        <v>144.26</v>
      </c>
      <c r="Z7" s="29"/>
      <c r="AA7" s="30">
        <f>IF(SUM(B7:Z7)&lt;&gt;0,AVERAGEIF(B7:Z7,"&lt;&gt;"""),"")</f>
        <v>101.75291666666669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26.209</v>
      </c>
      <c r="H14" s="57">
        <v>15.901999999999999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4.1740000000000004</v>
      </c>
      <c r="T14" s="57">
        <v>20.347999999999999</v>
      </c>
      <c r="U14" s="57">
        <v>27.047000000000001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354.67999999999995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26.209</v>
      </c>
      <c r="H16" s="62">
        <f t="shared" si="1"/>
        <v>15.901999999999999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4.1740000000000004</v>
      </c>
      <c r="T16" s="62">
        <f t="shared" si="1"/>
        <v>20.347999999999999</v>
      </c>
      <c r="U16" s="62">
        <f t="shared" si="1"/>
        <v>27.047000000000001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354.67999999999995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805.95700000000011</v>
      </c>
      <c r="C19" s="72">
        <v>801.70699999999999</v>
      </c>
      <c r="D19" s="72">
        <v>795.5</v>
      </c>
      <c r="E19" s="72">
        <v>794.13700000000006</v>
      </c>
      <c r="F19" s="72">
        <v>793.72199999999998</v>
      </c>
      <c r="G19" s="72">
        <v>788.73900000000003</v>
      </c>
      <c r="H19" s="72">
        <v>699.94899999999996</v>
      </c>
      <c r="I19" s="72">
        <v>771.05599999999993</v>
      </c>
      <c r="J19" s="72">
        <v>746.21500000000003</v>
      </c>
      <c r="K19" s="72">
        <v>771.32400000000007</v>
      </c>
      <c r="L19" s="72">
        <v>826.03500000000008</v>
      </c>
      <c r="M19" s="72">
        <v>826.91</v>
      </c>
      <c r="N19" s="72">
        <v>835.56899999999996</v>
      </c>
      <c r="O19" s="72">
        <v>838.59299999999996</v>
      </c>
      <c r="P19" s="72">
        <v>828.23299999999995</v>
      </c>
      <c r="Q19" s="72">
        <v>835.17</v>
      </c>
      <c r="R19" s="72">
        <v>743.14299999999992</v>
      </c>
      <c r="S19" s="72">
        <v>747.10500000000002</v>
      </c>
      <c r="T19" s="72">
        <v>723.68999999999994</v>
      </c>
      <c r="U19" s="72">
        <v>683.024</v>
      </c>
      <c r="V19" s="72">
        <v>680.952</v>
      </c>
      <c r="W19" s="72">
        <v>691.39099999999996</v>
      </c>
      <c r="X19" s="72">
        <v>687.67800000000011</v>
      </c>
      <c r="Y19" s="72">
        <v>802.51300000000003</v>
      </c>
      <c r="Z19" s="73"/>
      <c r="AA19" s="74">
        <f t="shared" ref="AA19:AA25" si="2">SUM(B19:Z19)</f>
        <v>18518.311999999998</v>
      </c>
    </row>
    <row r="20" spans="1:27" ht="24.95" customHeight="1" x14ac:dyDescent="0.2">
      <c r="A20" s="75" t="s">
        <v>15</v>
      </c>
      <c r="B20" s="76">
        <v>1344.9270000000001</v>
      </c>
      <c r="C20" s="77">
        <v>1318.1029999999998</v>
      </c>
      <c r="D20" s="77">
        <v>1315.6960000000001</v>
      </c>
      <c r="E20" s="77">
        <v>1317.4770000000003</v>
      </c>
      <c r="F20" s="77">
        <v>1357.5940000000001</v>
      </c>
      <c r="G20" s="77">
        <v>1464.37</v>
      </c>
      <c r="H20" s="77">
        <v>1678.7920000000004</v>
      </c>
      <c r="I20" s="77">
        <v>1847.6679999999999</v>
      </c>
      <c r="J20" s="77">
        <v>1938.809</v>
      </c>
      <c r="K20" s="77">
        <v>1941.4750000000001</v>
      </c>
      <c r="L20" s="77">
        <v>1941.213</v>
      </c>
      <c r="M20" s="77">
        <v>2013.1560000000004</v>
      </c>
      <c r="N20" s="77">
        <v>1988.6409999999996</v>
      </c>
      <c r="O20" s="77">
        <v>1932.2389999999998</v>
      </c>
      <c r="P20" s="77">
        <v>1890.0639999999999</v>
      </c>
      <c r="Q20" s="77">
        <v>1924.067</v>
      </c>
      <c r="R20" s="77">
        <v>1909.307</v>
      </c>
      <c r="S20" s="77">
        <v>1875.3720000000001</v>
      </c>
      <c r="T20" s="77">
        <v>1828.9780000000001</v>
      </c>
      <c r="U20" s="77">
        <v>1795.8959999999997</v>
      </c>
      <c r="V20" s="77">
        <v>1712.4939999999999</v>
      </c>
      <c r="W20" s="77">
        <v>1552.3620000000003</v>
      </c>
      <c r="X20" s="77">
        <v>1473.0989999999999</v>
      </c>
      <c r="Y20" s="77">
        <v>1432.5930000000001</v>
      </c>
      <c r="Z20" s="78"/>
      <c r="AA20" s="79">
        <f t="shared" si="2"/>
        <v>40794.392</v>
      </c>
    </row>
    <row r="21" spans="1:27" ht="24.95" customHeight="1" x14ac:dyDescent="0.2">
      <c r="A21" s="75" t="s">
        <v>16</v>
      </c>
      <c r="B21" s="80">
        <v>3196</v>
      </c>
      <c r="C21" s="81">
        <v>2991.9960000000001</v>
      </c>
      <c r="D21" s="81">
        <v>2893.9109999999996</v>
      </c>
      <c r="E21" s="81">
        <v>2837.933</v>
      </c>
      <c r="F21" s="81">
        <v>2835.6699999999996</v>
      </c>
      <c r="G21" s="81">
        <v>2901.4940000000001</v>
      </c>
      <c r="H21" s="81">
        <v>3297.0679999999998</v>
      </c>
      <c r="I21" s="81">
        <v>3806.7779999999998</v>
      </c>
      <c r="J21" s="81">
        <v>4231.192</v>
      </c>
      <c r="K21" s="81">
        <v>4620.9800000000005</v>
      </c>
      <c r="L21" s="81">
        <v>4864.0890000000009</v>
      </c>
      <c r="M21" s="81">
        <v>5108.3080000000018</v>
      </c>
      <c r="N21" s="81">
        <v>5225.57</v>
      </c>
      <c r="O21" s="81">
        <v>5202.6799999999994</v>
      </c>
      <c r="P21" s="81">
        <v>5032.4230000000007</v>
      </c>
      <c r="Q21" s="81">
        <v>4962.822000000001</v>
      </c>
      <c r="R21" s="81">
        <v>4934.5640000000012</v>
      </c>
      <c r="S21" s="81">
        <v>4909.0670000000009</v>
      </c>
      <c r="T21" s="81">
        <v>4923.0290000000005</v>
      </c>
      <c r="U21" s="81">
        <v>4915.0600000000004</v>
      </c>
      <c r="V21" s="81">
        <v>4948.0819999999994</v>
      </c>
      <c r="W21" s="81">
        <v>4725.5830000000005</v>
      </c>
      <c r="X21" s="81">
        <v>4334.0260000000007</v>
      </c>
      <c r="Y21" s="81">
        <v>3865.2109999999998</v>
      </c>
      <c r="Z21" s="78"/>
      <c r="AA21" s="79">
        <f t="shared" si="2"/>
        <v>101563.53599999998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11.336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341.33600000000001</v>
      </c>
    </row>
    <row r="23" spans="1:27" ht="24.95" customHeight="1" x14ac:dyDescent="0.2">
      <c r="A23" s="85" t="s">
        <v>18</v>
      </c>
      <c r="B23" s="77">
        <v>171.5</v>
      </c>
      <c r="C23" s="77">
        <v>163.5</v>
      </c>
      <c r="D23" s="77">
        <v>155.5</v>
      </c>
      <c r="E23" s="77">
        <v>151</v>
      </c>
      <c r="F23" s="77">
        <v>154</v>
      </c>
      <c r="G23" s="77">
        <v>165</v>
      </c>
      <c r="H23" s="77">
        <v>172.5</v>
      </c>
      <c r="I23" s="77">
        <v>160</v>
      </c>
      <c r="J23" s="77">
        <v>144.5</v>
      </c>
      <c r="K23" s="77">
        <v>119.5</v>
      </c>
      <c r="L23" s="77">
        <v>113</v>
      </c>
      <c r="M23" s="77">
        <v>117.5</v>
      </c>
      <c r="N23" s="77">
        <v>126</v>
      </c>
      <c r="O23" s="77">
        <v>128</v>
      </c>
      <c r="P23" s="77">
        <v>116</v>
      </c>
      <c r="Q23" s="77">
        <v>112.5</v>
      </c>
      <c r="R23" s="77">
        <v>144.5</v>
      </c>
      <c r="S23" s="77">
        <v>182</v>
      </c>
      <c r="T23" s="77">
        <v>256</v>
      </c>
      <c r="U23" s="77">
        <v>241.5</v>
      </c>
      <c r="V23" s="77">
        <v>224</v>
      </c>
      <c r="W23" s="77">
        <v>222.5</v>
      </c>
      <c r="X23" s="77">
        <v>248.5</v>
      </c>
      <c r="Y23" s="77">
        <v>190.5</v>
      </c>
      <c r="Z23" s="77"/>
      <c r="AA23" s="79">
        <f t="shared" si="2"/>
        <v>3979.5</v>
      </c>
    </row>
    <row r="24" spans="1:27" ht="24.95" customHeight="1" x14ac:dyDescent="0.2">
      <c r="A24" s="85" t="s">
        <v>19</v>
      </c>
      <c r="B24" s="77">
        <v>344</v>
      </c>
      <c r="C24" s="77">
        <v>329.00000000000006</v>
      </c>
      <c r="D24" s="77">
        <v>321</v>
      </c>
      <c r="E24" s="77">
        <v>317.99999999999994</v>
      </c>
      <c r="F24" s="77">
        <v>324.00000000000006</v>
      </c>
      <c r="G24" s="77">
        <v>343</v>
      </c>
      <c r="H24" s="77">
        <v>400.99999999999994</v>
      </c>
      <c r="I24" s="77">
        <v>452.00000000000006</v>
      </c>
      <c r="J24" s="77">
        <v>492</v>
      </c>
      <c r="K24" s="77">
        <v>510.99999999999994</v>
      </c>
      <c r="L24" s="77">
        <v>507.99999999999994</v>
      </c>
      <c r="M24" s="77">
        <v>507.99999999999994</v>
      </c>
      <c r="N24" s="77">
        <v>544</v>
      </c>
      <c r="O24" s="77">
        <v>536</v>
      </c>
      <c r="P24" s="77">
        <v>518</v>
      </c>
      <c r="Q24" s="77">
        <v>527.00000000000011</v>
      </c>
      <c r="R24" s="77">
        <v>536</v>
      </c>
      <c r="S24" s="77">
        <v>550</v>
      </c>
      <c r="T24" s="77">
        <v>549</v>
      </c>
      <c r="U24" s="77">
        <v>543</v>
      </c>
      <c r="V24" s="77">
        <v>534</v>
      </c>
      <c r="W24" s="77">
        <v>492</v>
      </c>
      <c r="X24" s="77">
        <v>455</v>
      </c>
      <c r="Y24" s="77">
        <v>404</v>
      </c>
      <c r="Z24" s="77"/>
      <c r="AA24" s="79">
        <f t="shared" si="2"/>
        <v>11039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5862.384</v>
      </c>
      <c r="C26" s="88">
        <f t="shared" ref="C26:Z26" si="3">IF(LEN(C$2)&gt;0,SUM(C19:C25),"")</f>
        <v>5604.3060000000005</v>
      </c>
      <c r="D26" s="88">
        <f t="shared" si="3"/>
        <v>5481.607</v>
      </c>
      <c r="E26" s="88">
        <f t="shared" si="3"/>
        <v>5418.5470000000005</v>
      </c>
      <c r="F26" s="88">
        <f t="shared" si="3"/>
        <v>5464.985999999999</v>
      </c>
      <c r="G26" s="88">
        <f t="shared" si="3"/>
        <v>5662.6030000000001</v>
      </c>
      <c r="H26" s="88">
        <f t="shared" si="3"/>
        <v>6249.3090000000002</v>
      </c>
      <c r="I26" s="88">
        <f t="shared" si="3"/>
        <v>7037.5019999999995</v>
      </c>
      <c r="J26" s="88">
        <f t="shared" si="3"/>
        <v>7552.7160000000003</v>
      </c>
      <c r="K26" s="88">
        <f t="shared" si="3"/>
        <v>8074.2790000000005</v>
      </c>
      <c r="L26" s="88">
        <f t="shared" si="3"/>
        <v>8362.3370000000014</v>
      </c>
      <c r="M26" s="88">
        <f t="shared" si="3"/>
        <v>8683.8740000000016</v>
      </c>
      <c r="N26" s="88">
        <f t="shared" si="3"/>
        <v>8731.1159999999982</v>
      </c>
      <c r="O26" s="88">
        <f t="shared" si="3"/>
        <v>8637.5119999999988</v>
      </c>
      <c r="P26" s="88">
        <f t="shared" si="3"/>
        <v>8384.7200000000012</v>
      </c>
      <c r="Q26" s="88">
        <f t="shared" si="3"/>
        <v>8361.5590000000011</v>
      </c>
      <c r="R26" s="88">
        <f t="shared" si="3"/>
        <v>8267.514000000001</v>
      </c>
      <c r="S26" s="88">
        <f t="shared" si="3"/>
        <v>8263.5440000000017</v>
      </c>
      <c r="T26" s="88">
        <f t="shared" si="3"/>
        <v>8280.6970000000001</v>
      </c>
      <c r="U26" s="88">
        <f t="shared" si="3"/>
        <v>8178.48</v>
      </c>
      <c r="V26" s="88">
        <f t="shared" si="3"/>
        <v>8099.5279999999993</v>
      </c>
      <c r="W26" s="88">
        <f t="shared" si="3"/>
        <v>7683.8360000000011</v>
      </c>
      <c r="X26" s="88">
        <f t="shared" si="3"/>
        <v>7198.3030000000008</v>
      </c>
      <c r="Y26" s="88">
        <f t="shared" si="3"/>
        <v>6694.817</v>
      </c>
      <c r="Z26" s="89" t="str">
        <f t="shared" si="3"/>
        <v/>
      </c>
      <c r="AA26" s="90">
        <f>SUM(AA19:AA25)</f>
        <v>176236.076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699.5</v>
      </c>
      <c r="C29" s="72">
        <v>676.5</v>
      </c>
      <c r="D29" s="72">
        <v>660.5</v>
      </c>
      <c r="E29" s="72">
        <v>653</v>
      </c>
      <c r="F29" s="72">
        <v>662</v>
      </c>
      <c r="G29" s="72">
        <v>690</v>
      </c>
      <c r="H29" s="72">
        <v>770.5</v>
      </c>
      <c r="I29" s="72">
        <v>825</v>
      </c>
      <c r="J29" s="72">
        <v>830.5</v>
      </c>
      <c r="K29" s="72">
        <v>857.5</v>
      </c>
      <c r="L29" s="72">
        <v>881</v>
      </c>
      <c r="M29" s="72">
        <v>876.5</v>
      </c>
      <c r="N29" s="72">
        <v>916</v>
      </c>
      <c r="O29" s="72">
        <v>919</v>
      </c>
      <c r="P29" s="72">
        <v>864</v>
      </c>
      <c r="Q29" s="72">
        <v>869.5</v>
      </c>
      <c r="R29" s="72">
        <v>878.5</v>
      </c>
      <c r="S29" s="72">
        <v>897</v>
      </c>
      <c r="T29" s="72">
        <v>931</v>
      </c>
      <c r="U29" s="72">
        <v>923.5</v>
      </c>
      <c r="V29" s="72">
        <v>897</v>
      </c>
      <c r="W29" s="72">
        <v>853.5</v>
      </c>
      <c r="X29" s="72">
        <v>844.5</v>
      </c>
      <c r="Y29" s="72">
        <v>736.5</v>
      </c>
      <c r="Z29" s="73"/>
      <c r="AA29" s="74">
        <f>SUM(B29:Z29)</f>
        <v>19612.5</v>
      </c>
    </row>
    <row r="30" spans="1:27" ht="24.95" customHeight="1" x14ac:dyDescent="0.2">
      <c r="A30" s="75" t="s">
        <v>24</v>
      </c>
      <c r="B30" s="76">
        <v>5485.884</v>
      </c>
      <c r="C30" s="77">
        <v>5222.8059999999996</v>
      </c>
      <c r="D30" s="77">
        <v>5113.107</v>
      </c>
      <c r="E30" s="77">
        <v>5066.5469999999996</v>
      </c>
      <c r="F30" s="77">
        <v>5111.9859999999999</v>
      </c>
      <c r="G30" s="77">
        <v>5297.8119999999999</v>
      </c>
      <c r="H30" s="77">
        <v>5904.7110000000002</v>
      </c>
      <c r="I30" s="77">
        <v>6628.5020000000004</v>
      </c>
      <c r="J30" s="77">
        <v>7138.2160000000003</v>
      </c>
      <c r="K30" s="77">
        <v>7594.7790000000005</v>
      </c>
      <c r="L30" s="77">
        <v>7995.3370000000004</v>
      </c>
      <c r="M30" s="77">
        <v>8267.0380000000005</v>
      </c>
      <c r="N30" s="77">
        <v>8193.116</v>
      </c>
      <c r="O30" s="77">
        <v>8110.5119999999997</v>
      </c>
      <c r="P30" s="77">
        <v>7899.72</v>
      </c>
      <c r="Q30" s="77">
        <v>8044.0590000000002</v>
      </c>
      <c r="R30" s="77">
        <v>7952.0140000000001</v>
      </c>
      <c r="S30" s="77">
        <v>7846.7179999999998</v>
      </c>
      <c r="T30" s="77">
        <v>7789.0450000000001</v>
      </c>
      <c r="U30" s="77">
        <v>7801.027</v>
      </c>
      <c r="V30" s="77">
        <v>7702.5280000000002</v>
      </c>
      <c r="W30" s="77">
        <v>7304.3360000000002</v>
      </c>
      <c r="X30" s="77">
        <v>6793.8029999999999</v>
      </c>
      <c r="Y30" s="77">
        <v>6460.317</v>
      </c>
      <c r="Z30" s="78"/>
      <c r="AA30" s="79">
        <f>SUM(B30:Z30)</f>
        <v>166723.92000000001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6185.384</v>
      </c>
      <c r="C32" s="62">
        <f t="shared" ref="C32:Z32" si="4">IF(LEN(C$2)&gt;0,SUM(C29:C31),"")</f>
        <v>5899.3059999999996</v>
      </c>
      <c r="D32" s="62">
        <f t="shared" si="4"/>
        <v>5773.607</v>
      </c>
      <c r="E32" s="62">
        <f t="shared" si="4"/>
        <v>5719.5469999999996</v>
      </c>
      <c r="F32" s="62">
        <f t="shared" si="4"/>
        <v>5773.9859999999999</v>
      </c>
      <c r="G32" s="62">
        <f t="shared" si="4"/>
        <v>5987.8119999999999</v>
      </c>
      <c r="H32" s="62">
        <f t="shared" si="4"/>
        <v>6675.2110000000002</v>
      </c>
      <c r="I32" s="62">
        <f t="shared" si="4"/>
        <v>7453.5020000000004</v>
      </c>
      <c r="J32" s="62">
        <f t="shared" si="4"/>
        <v>7968.7160000000003</v>
      </c>
      <c r="K32" s="62">
        <f t="shared" si="4"/>
        <v>8452.2790000000005</v>
      </c>
      <c r="L32" s="62">
        <f t="shared" si="4"/>
        <v>8876.3369999999995</v>
      </c>
      <c r="M32" s="62">
        <f t="shared" si="4"/>
        <v>9143.5380000000005</v>
      </c>
      <c r="N32" s="62">
        <f t="shared" si="4"/>
        <v>9109.116</v>
      </c>
      <c r="O32" s="62">
        <f t="shared" si="4"/>
        <v>9029.5119999999988</v>
      </c>
      <c r="P32" s="62">
        <f t="shared" si="4"/>
        <v>8763.7200000000012</v>
      </c>
      <c r="Q32" s="62">
        <f t="shared" si="4"/>
        <v>8913.5590000000011</v>
      </c>
      <c r="R32" s="62">
        <f t="shared" si="4"/>
        <v>8830.5139999999992</v>
      </c>
      <c r="S32" s="62">
        <f t="shared" si="4"/>
        <v>8743.7180000000008</v>
      </c>
      <c r="T32" s="62">
        <f t="shared" si="4"/>
        <v>8720.0450000000001</v>
      </c>
      <c r="U32" s="62">
        <f t="shared" si="4"/>
        <v>8724.527</v>
      </c>
      <c r="V32" s="62">
        <f t="shared" si="4"/>
        <v>8599.5280000000002</v>
      </c>
      <c r="W32" s="62">
        <f t="shared" si="4"/>
        <v>8157.8360000000002</v>
      </c>
      <c r="X32" s="62">
        <f t="shared" si="4"/>
        <v>7638.3029999999999</v>
      </c>
      <c r="Y32" s="62">
        <f t="shared" si="4"/>
        <v>7196.817</v>
      </c>
      <c r="Z32" s="63" t="str">
        <f t="shared" si="4"/>
        <v/>
      </c>
      <c r="AA32" s="64">
        <f>SUM(AA29:AA31)</f>
        <v>186336.42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208</v>
      </c>
      <c r="I35" s="95">
        <v>208</v>
      </c>
      <c r="J35" s="95">
        <v>208</v>
      </c>
      <c r="K35" s="95">
        <v>206</v>
      </c>
      <c r="L35" s="95">
        <v>208</v>
      </c>
      <c r="M35" s="95">
        <v>208</v>
      </c>
      <c r="N35" s="95">
        <v>206</v>
      </c>
      <c r="O35" s="95">
        <v>208</v>
      </c>
      <c r="P35" s="95">
        <v>208</v>
      </c>
      <c r="Q35" s="95">
        <v>210</v>
      </c>
      <c r="R35" s="95">
        <v>208</v>
      </c>
      <c r="S35" s="95">
        <v>178</v>
      </c>
      <c r="T35" s="95">
        <v>136</v>
      </c>
      <c r="U35" s="95">
        <v>144</v>
      </c>
      <c r="V35" s="95">
        <v>96</v>
      </c>
      <c r="W35" s="95">
        <v>91</v>
      </c>
      <c r="X35" s="95">
        <v>153</v>
      </c>
      <c r="Y35" s="95">
        <v>250</v>
      </c>
      <c r="Z35" s="96"/>
      <c r="AA35" s="74">
        <f t="shared" ref="AA35:AA40" si="5">SUM(B35:Z35)</f>
        <v>4594</v>
      </c>
    </row>
    <row r="36" spans="1:27" ht="24.95" customHeight="1" x14ac:dyDescent="0.2">
      <c r="A36" s="97" t="s">
        <v>42</v>
      </c>
      <c r="B36" s="98">
        <v>84</v>
      </c>
      <c r="C36" s="99">
        <v>56</v>
      </c>
      <c r="D36" s="99">
        <v>53</v>
      </c>
      <c r="E36" s="99">
        <v>62</v>
      </c>
      <c r="F36" s="99">
        <v>70</v>
      </c>
      <c r="G36" s="99">
        <v>89</v>
      </c>
      <c r="H36" s="99">
        <v>202</v>
      </c>
      <c r="I36" s="99">
        <v>208</v>
      </c>
      <c r="J36" s="99">
        <v>208</v>
      </c>
      <c r="K36" s="99">
        <v>159</v>
      </c>
      <c r="L36" s="99">
        <v>137</v>
      </c>
      <c r="M36" s="99">
        <v>136</v>
      </c>
      <c r="N36" s="99">
        <v>141</v>
      </c>
      <c r="O36" s="99">
        <v>144</v>
      </c>
      <c r="P36" s="99">
        <v>140</v>
      </c>
      <c r="Q36" s="99">
        <v>170</v>
      </c>
      <c r="R36" s="99">
        <v>337</v>
      </c>
      <c r="S36" s="99">
        <v>298</v>
      </c>
      <c r="T36" s="99">
        <v>283</v>
      </c>
      <c r="U36" s="99">
        <v>375</v>
      </c>
      <c r="V36" s="99">
        <v>375</v>
      </c>
      <c r="W36" s="99">
        <v>354</v>
      </c>
      <c r="X36" s="99">
        <v>258</v>
      </c>
      <c r="Y36" s="99">
        <v>223</v>
      </c>
      <c r="Z36" s="100"/>
      <c r="AA36" s="79">
        <f t="shared" si="5"/>
        <v>4562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177.1</v>
      </c>
      <c r="V37" s="99">
        <v>103.8</v>
      </c>
      <c r="W37" s="99"/>
      <c r="X37" s="99"/>
      <c r="Y37" s="99"/>
      <c r="Z37" s="100"/>
      <c r="AA37" s="79">
        <f t="shared" si="5"/>
        <v>280.89999999999998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13</v>
      </c>
      <c r="L38" s="99">
        <v>169</v>
      </c>
      <c r="M38" s="99">
        <v>115.664</v>
      </c>
      <c r="N38" s="99">
        <v>31</v>
      </c>
      <c r="O38" s="99">
        <v>40</v>
      </c>
      <c r="P38" s="99">
        <v>31</v>
      </c>
      <c r="Q38" s="99">
        <v>172</v>
      </c>
      <c r="R38" s="99">
        <v>18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589.66399999999999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/>
      <c r="U39" s="99"/>
      <c r="V39" s="99"/>
      <c r="W39" s="99">
        <v>377.2</v>
      </c>
      <c r="X39" s="99">
        <v>9.1</v>
      </c>
      <c r="Y39" s="99"/>
      <c r="Z39" s="100"/>
      <c r="AA39" s="79">
        <f t="shared" si="5"/>
        <v>9386.3000000000011</v>
      </c>
    </row>
    <row r="40" spans="1:27" ht="30" customHeight="1" thickBot="1" x14ac:dyDescent="0.25">
      <c r="A40" s="86" t="s">
        <v>46</v>
      </c>
      <c r="B40" s="87">
        <f>IF(LEN(B$2)&gt;0,SUM(B35:B39),"")</f>
        <v>794</v>
      </c>
      <c r="C40" s="88">
        <f t="shared" ref="C40:Z40" si="6">IF(LEN(C$2)&gt;0,SUM(C35:C39),"")</f>
        <v>766</v>
      </c>
      <c r="D40" s="88">
        <f t="shared" si="6"/>
        <v>763</v>
      </c>
      <c r="E40" s="88">
        <f t="shared" si="6"/>
        <v>772</v>
      </c>
      <c r="F40" s="88">
        <f t="shared" si="6"/>
        <v>780</v>
      </c>
      <c r="G40" s="88">
        <f t="shared" si="6"/>
        <v>799</v>
      </c>
      <c r="H40" s="88">
        <f t="shared" si="6"/>
        <v>910</v>
      </c>
      <c r="I40" s="88">
        <f t="shared" si="6"/>
        <v>916</v>
      </c>
      <c r="J40" s="88">
        <f t="shared" si="6"/>
        <v>916</v>
      </c>
      <c r="K40" s="88">
        <f t="shared" si="6"/>
        <v>878</v>
      </c>
      <c r="L40" s="88">
        <f t="shared" si="6"/>
        <v>1014</v>
      </c>
      <c r="M40" s="88">
        <f t="shared" si="6"/>
        <v>959.66399999999999</v>
      </c>
      <c r="N40" s="88">
        <f t="shared" si="6"/>
        <v>878</v>
      </c>
      <c r="O40" s="88">
        <f t="shared" si="6"/>
        <v>892</v>
      </c>
      <c r="P40" s="88">
        <f t="shared" si="6"/>
        <v>879</v>
      </c>
      <c r="Q40" s="88">
        <f t="shared" si="6"/>
        <v>1052</v>
      </c>
      <c r="R40" s="88">
        <f t="shared" si="6"/>
        <v>1063</v>
      </c>
      <c r="S40" s="88">
        <f t="shared" si="6"/>
        <v>976</v>
      </c>
      <c r="T40" s="88">
        <f t="shared" si="6"/>
        <v>419</v>
      </c>
      <c r="U40" s="88">
        <f t="shared" si="6"/>
        <v>696.1</v>
      </c>
      <c r="V40" s="88">
        <f t="shared" si="6"/>
        <v>574.79999999999995</v>
      </c>
      <c r="W40" s="88">
        <f t="shared" si="6"/>
        <v>822.2</v>
      </c>
      <c r="X40" s="88">
        <f t="shared" si="6"/>
        <v>420.1</v>
      </c>
      <c r="Y40" s="88">
        <f t="shared" si="6"/>
        <v>473</v>
      </c>
      <c r="Z40" s="89" t="str">
        <f t="shared" si="6"/>
        <v/>
      </c>
      <c r="AA40" s="90">
        <f t="shared" si="5"/>
        <v>19412.863999999998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177.1</v>
      </c>
      <c r="V45" s="99">
        <v>103.8</v>
      </c>
      <c r="W45" s="99"/>
      <c r="X45" s="99"/>
      <c r="Y45" s="99"/>
      <c r="Z45" s="100"/>
      <c r="AA45" s="79">
        <f t="shared" si="7"/>
        <v>280.89999999999998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/>
      <c r="U47" s="99"/>
      <c r="V47" s="99"/>
      <c r="W47" s="99">
        <v>377.2</v>
      </c>
      <c r="X47" s="99">
        <v>9.1</v>
      </c>
      <c r="Y47" s="99"/>
      <c r="Z47" s="100"/>
      <c r="AA47" s="79">
        <f t="shared" si="7"/>
        <v>9386.3000000000011</v>
      </c>
    </row>
    <row r="48" spans="1:27" ht="24.95" customHeight="1" x14ac:dyDescent="0.2">
      <c r="A48" s="85" t="s">
        <v>48</v>
      </c>
      <c r="B48" s="98">
        <v>111</v>
      </c>
      <c r="C48" s="99">
        <v>100</v>
      </c>
      <c r="D48" s="99">
        <v>94</v>
      </c>
      <c r="E48" s="99">
        <v>89</v>
      </c>
      <c r="F48" s="99">
        <v>90</v>
      </c>
      <c r="G48" s="99">
        <v>105</v>
      </c>
      <c r="H48" s="99">
        <v>150</v>
      </c>
      <c r="I48" s="99">
        <v>150</v>
      </c>
      <c r="J48" s="99">
        <v>150</v>
      </c>
      <c r="K48" s="99">
        <v>150</v>
      </c>
      <c r="L48" s="99"/>
      <c r="M48" s="99"/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2989</v>
      </c>
    </row>
    <row r="49" spans="1:27" ht="30" customHeight="1" thickBot="1" x14ac:dyDescent="0.25">
      <c r="A49" s="86" t="s">
        <v>49</v>
      </c>
      <c r="B49" s="87">
        <f>IF(LEN(B$2)&gt;0,SUM(B43:B48),"")</f>
        <v>611</v>
      </c>
      <c r="C49" s="88">
        <f t="shared" ref="C49:Z49" si="8">IF(LEN(C$2)&gt;0,SUM(C43:C48),"")</f>
        <v>600</v>
      </c>
      <c r="D49" s="88">
        <f t="shared" si="8"/>
        <v>594</v>
      </c>
      <c r="E49" s="88">
        <f t="shared" si="8"/>
        <v>589</v>
      </c>
      <c r="F49" s="88">
        <f t="shared" si="8"/>
        <v>590</v>
      </c>
      <c r="G49" s="88">
        <f t="shared" si="8"/>
        <v>605</v>
      </c>
      <c r="H49" s="88">
        <f t="shared" si="8"/>
        <v>650</v>
      </c>
      <c r="I49" s="88">
        <f t="shared" si="8"/>
        <v>650</v>
      </c>
      <c r="J49" s="88">
        <f t="shared" si="8"/>
        <v>650</v>
      </c>
      <c r="K49" s="88">
        <f t="shared" si="8"/>
        <v>650</v>
      </c>
      <c r="L49" s="88">
        <f t="shared" si="8"/>
        <v>500</v>
      </c>
      <c r="M49" s="88">
        <f t="shared" si="8"/>
        <v>500</v>
      </c>
      <c r="N49" s="88">
        <f t="shared" si="8"/>
        <v>650</v>
      </c>
      <c r="O49" s="88">
        <f t="shared" si="8"/>
        <v>650</v>
      </c>
      <c r="P49" s="88">
        <f t="shared" si="8"/>
        <v>650</v>
      </c>
      <c r="Q49" s="88">
        <f t="shared" si="8"/>
        <v>650</v>
      </c>
      <c r="R49" s="88">
        <f t="shared" si="8"/>
        <v>650</v>
      </c>
      <c r="S49" s="88">
        <f t="shared" si="8"/>
        <v>650</v>
      </c>
      <c r="T49" s="88">
        <f t="shared" si="8"/>
        <v>150</v>
      </c>
      <c r="U49" s="88">
        <f t="shared" si="8"/>
        <v>327.10000000000002</v>
      </c>
      <c r="V49" s="88">
        <f t="shared" si="8"/>
        <v>253.8</v>
      </c>
      <c r="W49" s="88">
        <f t="shared" si="8"/>
        <v>527.20000000000005</v>
      </c>
      <c r="X49" s="88">
        <f t="shared" si="8"/>
        <v>159.1</v>
      </c>
      <c r="Y49" s="88">
        <f t="shared" si="8"/>
        <v>150</v>
      </c>
      <c r="Z49" s="89" t="str">
        <f t="shared" si="8"/>
        <v/>
      </c>
      <c r="AA49" s="90">
        <f t="shared" si="7"/>
        <v>12656.2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6685.384</v>
      </c>
      <c r="C52" s="88">
        <f t="shared" ref="C52:Z52" si="10">IF(LEN(C$2)&gt;0,SUM(C10:C15)+C26+C40,"")</f>
        <v>6399.3060000000005</v>
      </c>
      <c r="D52" s="88">
        <f t="shared" si="10"/>
        <v>6273.607</v>
      </c>
      <c r="E52" s="88">
        <f t="shared" si="10"/>
        <v>6219.5470000000005</v>
      </c>
      <c r="F52" s="88">
        <f t="shared" si="10"/>
        <v>6273.985999999999</v>
      </c>
      <c r="G52" s="88">
        <f t="shared" si="10"/>
        <v>6487.8119999999999</v>
      </c>
      <c r="H52" s="88">
        <f t="shared" si="10"/>
        <v>7175.2110000000002</v>
      </c>
      <c r="I52" s="88">
        <f t="shared" si="10"/>
        <v>7953.5019999999995</v>
      </c>
      <c r="J52" s="88">
        <f t="shared" si="10"/>
        <v>8468.7160000000003</v>
      </c>
      <c r="K52" s="88">
        <f t="shared" si="10"/>
        <v>8952.2790000000005</v>
      </c>
      <c r="L52" s="88">
        <f t="shared" si="10"/>
        <v>9376.3370000000014</v>
      </c>
      <c r="M52" s="88">
        <f t="shared" si="10"/>
        <v>9643.5380000000023</v>
      </c>
      <c r="N52" s="88">
        <f t="shared" si="10"/>
        <v>9609.1159999999982</v>
      </c>
      <c r="O52" s="88">
        <f t="shared" si="10"/>
        <v>9529.5119999999988</v>
      </c>
      <c r="P52" s="88">
        <f t="shared" si="10"/>
        <v>9263.7200000000012</v>
      </c>
      <c r="Q52" s="88">
        <f t="shared" si="10"/>
        <v>9413.5590000000011</v>
      </c>
      <c r="R52" s="88">
        <f t="shared" si="10"/>
        <v>9330.514000000001</v>
      </c>
      <c r="S52" s="88">
        <f t="shared" si="10"/>
        <v>9243.7180000000026</v>
      </c>
      <c r="T52" s="88">
        <f t="shared" si="10"/>
        <v>8720.0450000000001</v>
      </c>
      <c r="U52" s="88">
        <f t="shared" si="10"/>
        <v>8901.6270000000004</v>
      </c>
      <c r="V52" s="88">
        <f t="shared" si="10"/>
        <v>8703.3279999999995</v>
      </c>
      <c r="W52" s="88">
        <f t="shared" si="10"/>
        <v>8535.0360000000019</v>
      </c>
      <c r="X52" s="88">
        <f t="shared" si="10"/>
        <v>7647.4030000000012</v>
      </c>
      <c r="Y52" s="88">
        <f t="shared" si="10"/>
        <v>7196.817</v>
      </c>
      <c r="Z52" s="89" t="str">
        <f t="shared" si="10"/>
        <v/>
      </c>
      <c r="AA52" s="104">
        <f>SUM(B52:Z52)</f>
        <v>196003.62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438</v>
      </c>
      <c r="C4" s="18">
        <v>99.899999999999977</v>
      </c>
      <c r="D4" s="18">
        <v>195.3</v>
      </c>
      <c r="E4" s="18">
        <v>347.8</v>
      </c>
      <c r="F4" s="18">
        <v>391.2</v>
      </c>
      <c r="G4" s="18">
        <v>454.1</v>
      </c>
      <c r="H4" s="18">
        <v>318.10000000000002</v>
      </c>
      <c r="I4" s="18">
        <v>464.8</v>
      </c>
      <c r="J4" s="18">
        <v>475.6</v>
      </c>
      <c r="K4" s="18">
        <v>300.7</v>
      </c>
      <c r="L4" s="18">
        <v>150</v>
      </c>
      <c r="M4" s="18">
        <v>150</v>
      </c>
      <c r="N4" s="18">
        <v>150</v>
      </c>
      <c r="O4" s="18">
        <v>150</v>
      </c>
      <c r="P4" s="18">
        <v>150</v>
      </c>
      <c r="Q4" s="18">
        <v>109.60000000000002</v>
      </c>
      <c r="R4" s="18">
        <v>-348.6</v>
      </c>
      <c r="S4" s="18">
        <v>-442.5</v>
      </c>
      <c r="T4" s="18">
        <v>-801.9</v>
      </c>
      <c r="U4" s="18">
        <v>-322.89999999999998</v>
      </c>
      <c r="V4" s="18">
        <v>-270.39999999999998</v>
      </c>
      <c r="W4" s="18">
        <v>156.6</v>
      </c>
      <c r="X4" s="18">
        <v>-218.6</v>
      </c>
      <c r="Y4" s="18">
        <v>-965.4</v>
      </c>
      <c r="Z4" s="19"/>
      <c r="AA4" s="111">
        <f>SUM(B4:Z4)</f>
        <v>1131.4000000000001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108.97</v>
      </c>
      <c r="C7" s="117">
        <v>104.46</v>
      </c>
      <c r="D7" s="117">
        <v>99.37</v>
      </c>
      <c r="E7" s="117">
        <v>95.62</v>
      </c>
      <c r="F7" s="117">
        <v>91.14</v>
      </c>
      <c r="G7" s="117">
        <v>104.78</v>
      </c>
      <c r="H7" s="117">
        <v>109.52</v>
      </c>
      <c r="I7" s="117">
        <v>110.35</v>
      </c>
      <c r="J7" s="117">
        <v>86.53</v>
      </c>
      <c r="K7" s="117">
        <v>56.31</v>
      </c>
      <c r="L7" s="117">
        <v>30</v>
      </c>
      <c r="M7" s="117">
        <v>21.46</v>
      </c>
      <c r="N7" s="117">
        <v>60</v>
      </c>
      <c r="O7" s="117">
        <v>85</v>
      </c>
      <c r="P7" s="117">
        <v>85</v>
      </c>
      <c r="Q7" s="117">
        <v>37.950000000000003</v>
      </c>
      <c r="R7" s="117">
        <v>67.14</v>
      </c>
      <c r="S7" s="117">
        <v>112.67</v>
      </c>
      <c r="T7" s="117">
        <v>157.06</v>
      </c>
      <c r="U7" s="117">
        <v>191.15</v>
      </c>
      <c r="V7" s="117">
        <v>167.89</v>
      </c>
      <c r="W7" s="117">
        <v>161</v>
      </c>
      <c r="X7" s="117">
        <v>154.44</v>
      </c>
      <c r="Y7" s="117">
        <v>144.26</v>
      </c>
      <c r="Z7" s="118"/>
      <c r="AA7" s="119">
        <f>IF(SUM(B7:Z7)&lt;&gt;0,AVERAGEIF(B7:Z7,"&lt;&gt;"""),"")</f>
        <v>101.75291666666669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62</v>
      </c>
      <c r="C13" s="129">
        <v>400.1</v>
      </c>
      <c r="D13" s="129">
        <v>304.7</v>
      </c>
      <c r="E13" s="129">
        <v>152.19999999999999</v>
      </c>
      <c r="F13" s="129">
        <v>108.8</v>
      </c>
      <c r="G13" s="129">
        <v>45.9</v>
      </c>
      <c r="H13" s="129">
        <v>181.9</v>
      </c>
      <c r="I13" s="129">
        <v>35.200000000000003</v>
      </c>
      <c r="J13" s="129">
        <v>24.4</v>
      </c>
      <c r="K13" s="129">
        <v>199.3</v>
      </c>
      <c r="L13" s="129">
        <v>350</v>
      </c>
      <c r="M13" s="129">
        <v>350</v>
      </c>
      <c r="N13" s="129">
        <v>350</v>
      </c>
      <c r="O13" s="129">
        <v>350</v>
      </c>
      <c r="P13" s="129">
        <v>350</v>
      </c>
      <c r="Q13" s="129">
        <v>390.4</v>
      </c>
      <c r="R13" s="129">
        <v>848.6</v>
      </c>
      <c r="S13" s="129">
        <v>942.5</v>
      </c>
      <c r="T13" s="129">
        <v>301.89999999999998</v>
      </c>
      <c r="U13" s="129"/>
      <c r="V13" s="129"/>
      <c r="W13" s="129">
        <v>220.6</v>
      </c>
      <c r="X13" s="129">
        <v>227.7</v>
      </c>
      <c r="Y13" s="130">
        <v>868.4</v>
      </c>
      <c r="Z13" s="131"/>
      <c r="AA13" s="132">
        <f t="shared" si="0"/>
        <v>7064.5999999999995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500</v>
      </c>
      <c r="U15" s="133">
        <v>500</v>
      </c>
      <c r="V15" s="133">
        <v>374.2</v>
      </c>
      <c r="W15" s="133"/>
      <c r="X15" s="133"/>
      <c r="Y15" s="133">
        <v>97</v>
      </c>
      <c r="Z15" s="131"/>
      <c r="AA15" s="132">
        <f t="shared" si="0"/>
        <v>1471.2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62</v>
      </c>
      <c r="C16" s="135">
        <f t="shared" si="1"/>
        <v>400.1</v>
      </c>
      <c r="D16" s="135">
        <f t="shared" si="1"/>
        <v>304.7</v>
      </c>
      <c r="E16" s="135">
        <f t="shared" si="1"/>
        <v>152.19999999999999</v>
      </c>
      <c r="F16" s="135">
        <f t="shared" si="1"/>
        <v>108.8</v>
      </c>
      <c r="G16" s="135">
        <f t="shared" si="1"/>
        <v>45.9</v>
      </c>
      <c r="H16" s="135">
        <f t="shared" si="1"/>
        <v>181.9</v>
      </c>
      <c r="I16" s="135">
        <f t="shared" si="1"/>
        <v>35.200000000000003</v>
      </c>
      <c r="J16" s="135">
        <f t="shared" si="1"/>
        <v>24.4</v>
      </c>
      <c r="K16" s="135">
        <f t="shared" si="1"/>
        <v>199.3</v>
      </c>
      <c r="L16" s="135">
        <f t="shared" si="1"/>
        <v>350</v>
      </c>
      <c r="M16" s="135">
        <f t="shared" si="1"/>
        <v>350</v>
      </c>
      <c r="N16" s="135">
        <f t="shared" si="1"/>
        <v>350</v>
      </c>
      <c r="O16" s="135">
        <f t="shared" si="1"/>
        <v>350</v>
      </c>
      <c r="P16" s="135">
        <f t="shared" si="1"/>
        <v>350</v>
      </c>
      <c r="Q16" s="135">
        <f t="shared" si="1"/>
        <v>390.4</v>
      </c>
      <c r="R16" s="135">
        <f t="shared" si="1"/>
        <v>848.6</v>
      </c>
      <c r="S16" s="135">
        <f t="shared" si="1"/>
        <v>942.5</v>
      </c>
      <c r="T16" s="135">
        <f t="shared" si="1"/>
        <v>801.9</v>
      </c>
      <c r="U16" s="135">
        <f t="shared" si="1"/>
        <v>500</v>
      </c>
      <c r="V16" s="135">
        <f t="shared" si="1"/>
        <v>374.2</v>
      </c>
      <c r="W16" s="135">
        <f t="shared" si="1"/>
        <v>220.6</v>
      </c>
      <c r="X16" s="135">
        <f t="shared" si="1"/>
        <v>227.7</v>
      </c>
      <c r="Y16" s="135">
        <f t="shared" si="1"/>
        <v>965.4</v>
      </c>
      <c r="Z16" s="136" t="str">
        <f t="shared" si="1"/>
        <v/>
      </c>
      <c r="AA16" s="90">
        <f t="shared" si="0"/>
        <v>8535.7999999999993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177.1</v>
      </c>
      <c r="V21" s="129">
        <v>103.8</v>
      </c>
      <c r="W21" s="129"/>
      <c r="X21" s="129"/>
      <c r="Y21" s="130"/>
      <c r="Z21" s="131"/>
      <c r="AA21" s="132">
        <f t="shared" si="2"/>
        <v>280.89999999999998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/>
      <c r="U23" s="133"/>
      <c r="V23" s="133"/>
      <c r="W23" s="133">
        <v>377.2</v>
      </c>
      <c r="X23" s="133">
        <v>9.1</v>
      </c>
      <c r="Y23" s="133"/>
      <c r="Z23" s="131"/>
      <c r="AA23" s="132">
        <f t="shared" si="2"/>
        <v>9386.3000000000011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0</v>
      </c>
      <c r="U24" s="135">
        <f t="shared" si="3"/>
        <v>177.1</v>
      </c>
      <c r="V24" s="135">
        <f t="shared" si="3"/>
        <v>103.8</v>
      </c>
      <c r="W24" s="135">
        <f t="shared" si="3"/>
        <v>377.2</v>
      </c>
      <c r="X24" s="135">
        <f t="shared" si="3"/>
        <v>9.1</v>
      </c>
      <c r="Y24" s="135">
        <f t="shared" si="3"/>
        <v>0</v>
      </c>
      <c r="Z24" s="136" t="str">
        <f t="shared" si="3"/>
        <v/>
      </c>
      <c r="AA24" s="90">
        <f t="shared" si="2"/>
        <v>9667.2000000000007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2025-06-23T11:13:43Z</dcterms:created>
  <dcterms:modified xsi:type="dcterms:W3CDTF">2025-06-23T11:13:45Z</dcterms:modified>
</cp:coreProperties>
</file>