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<sst xmlns="http://schemas.openxmlformats.org/spreadsheetml/2006/main" count="119" uniqueCount="54">
  <si>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14/04/2025 14:11:56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</si>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</sst>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3D0-4122-82E6-D162158C4F7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3D0-4122-82E6-D162158C4F7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3D0-4122-82E6-D162158C4F7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3D0-4122-82E6-D162158C4F7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3D0-4122-82E6-D162158C4F7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3D0-4122-82E6-D162158C4F7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3D0-4122-82E6-D162158C4F7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3D0-4122-82E6-D162158C4F7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151</c:v>
                </c:pt>
                <c:pt idx="1">
                  <c:v>138</c:v>
                </c:pt>
                <c:pt idx="2">
                  <c:v>127</c:v>
                </c:pt>
                <c:pt idx="3">
                  <c:v>120</c:v>
                </c:pt>
                <c:pt idx="4">
                  <c:v>126</c:v>
                </c:pt>
                <c:pt idx="5">
                  <c:v>149</c:v>
                </c:pt>
                <c:pt idx="6">
                  <c:v>194</c:v>
                </c:pt>
                <c:pt idx="7">
                  <c:v>224</c:v>
                </c:pt>
                <c:pt idx="8">
                  <c:v>297</c:v>
                </c:pt>
                <c:pt idx="9">
                  <c:v>289</c:v>
                </c:pt>
                <c:pt idx="10">
                  <c:v>285</c:v>
                </c:pt>
                <c:pt idx="11">
                  <c:v>286</c:v>
                </c:pt>
                <c:pt idx="12">
                  <c:v>282</c:v>
                </c:pt>
                <c:pt idx="13">
                  <c:v>125</c:v>
                </c:pt>
                <c:pt idx="14">
                  <c:v>119</c:v>
                </c:pt>
                <c:pt idx="15">
                  <c:v>128</c:v>
                </c:pt>
                <c:pt idx="16">
                  <c:v>153</c:v>
                </c:pt>
                <c:pt idx="17">
                  <c:v>186</c:v>
                </c:pt>
                <c:pt idx="18">
                  <c:v>219</c:v>
                </c:pt>
                <c:pt idx="19">
                  <c:v>256</c:v>
                </c:pt>
                <c:pt idx="20">
                  <c:v>242</c:v>
                </c:pt>
                <c:pt idx="21">
                  <c:v>205</c:v>
                </c:pt>
                <c:pt idx="22">
                  <c:v>164</c:v>
                </c:pt>
                <c:pt idx="23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3D0-4122-82E6-D162158C4F7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1560.5729999999999</c:v>
                </c:pt>
                <c:pt idx="1">
                  <c:v>1529.453</c:v>
                </c:pt>
                <c:pt idx="2">
                  <c:v>1342.248</c:v>
                </c:pt>
                <c:pt idx="3">
                  <c:v>1211.462</c:v>
                </c:pt>
                <c:pt idx="4">
                  <c:v>1248.607</c:v>
                </c:pt>
                <c:pt idx="5">
                  <c:v>1458.694</c:v>
                </c:pt>
                <c:pt idx="6">
                  <c:v>2157.6499999999996</c:v>
                </c:pt>
                <c:pt idx="7">
                  <c:v>2276.7829999999999</c:v>
                </c:pt>
                <c:pt idx="8">
                  <c:v>1882.6990000000001</c:v>
                </c:pt>
                <c:pt idx="9">
                  <c:v>1912.473</c:v>
                </c:pt>
                <c:pt idx="10">
                  <c:v>1672.2479999999998</c:v>
                </c:pt>
                <c:pt idx="11">
                  <c:v>1428.3220000000001</c:v>
                </c:pt>
                <c:pt idx="12">
                  <c:v>1670.7720000000002</c:v>
                </c:pt>
                <c:pt idx="13">
                  <c:v>1450.7549999999999</c:v>
                </c:pt>
                <c:pt idx="14">
                  <c:v>1450.6120000000001</c:v>
                </c:pt>
                <c:pt idx="15">
                  <c:v>1611.1490000000001</c:v>
                </c:pt>
                <c:pt idx="16">
                  <c:v>1748.096</c:v>
                </c:pt>
                <c:pt idx="17">
                  <c:v>1869.1559999999999</c:v>
                </c:pt>
                <c:pt idx="18">
                  <c:v>2109.6779999999999</c:v>
                </c:pt>
                <c:pt idx="19">
                  <c:v>2389.5419999999999</c:v>
                </c:pt>
                <c:pt idx="20">
                  <c:v>2405.085</c:v>
                </c:pt>
                <c:pt idx="21">
                  <c:v>2252.587</c:v>
                </c:pt>
                <c:pt idx="22">
                  <c:v>2183.5280000000002</c:v>
                </c:pt>
                <c:pt idx="23">
                  <c:v>1875.9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3D0-4122-82E6-D162158C4F7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1969.5</c:v>
                </c:pt>
                <c:pt idx="1">
                  <c:v>1903</c:v>
                </c:pt>
                <c:pt idx="2">
                  <c:v>1939</c:v>
                </c:pt>
                <c:pt idx="3">
                  <c:v>1988</c:v>
                </c:pt>
                <c:pt idx="4">
                  <c:v>1995</c:v>
                </c:pt>
                <c:pt idx="5">
                  <c:v>1984</c:v>
                </c:pt>
                <c:pt idx="6">
                  <c:v>1641.8</c:v>
                </c:pt>
                <c:pt idx="7">
                  <c:v>1415.9</c:v>
                </c:pt>
                <c:pt idx="8">
                  <c:v>1587.4</c:v>
                </c:pt>
                <c:pt idx="9">
                  <c:v>1260.5</c:v>
                </c:pt>
                <c:pt idx="10">
                  <c:v>1248.5999999999999</c:v>
                </c:pt>
                <c:pt idx="11">
                  <c:v>1284.0999999999999</c:v>
                </c:pt>
                <c:pt idx="12">
                  <c:v>799.4</c:v>
                </c:pt>
                <c:pt idx="13">
                  <c:v>1136.0999999999999</c:v>
                </c:pt>
                <c:pt idx="14">
                  <c:v>1061</c:v>
                </c:pt>
                <c:pt idx="15">
                  <c:v>1079.4000000000001</c:v>
                </c:pt>
                <c:pt idx="16">
                  <c:v>1182.2</c:v>
                </c:pt>
                <c:pt idx="17">
                  <c:v>1798.4</c:v>
                </c:pt>
                <c:pt idx="18">
                  <c:v>2156</c:v>
                </c:pt>
                <c:pt idx="19">
                  <c:v>2010.1</c:v>
                </c:pt>
                <c:pt idx="20">
                  <c:v>2003.4</c:v>
                </c:pt>
                <c:pt idx="21">
                  <c:v>2022.7</c:v>
                </c:pt>
                <c:pt idx="22">
                  <c:v>2013</c:v>
                </c:pt>
                <c:pt idx="23">
                  <c:v>1923.7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D0-4122-82E6-D162158C4F7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785.47599999999989</c:v>
                </c:pt>
                <c:pt idx="1">
                  <c:v>831.22799999999995</c:v>
                </c:pt>
                <c:pt idx="2">
                  <c:v>899.88600000000019</c:v>
                </c:pt>
                <c:pt idx="3">
                  <c:v>937.20999999999992</c:v>
                </c:pt>
                <c:pt idx="4">
                  <c:v>995.14199999999994</c:v>
                </c:pt>
                <c:pt idx="5">
                  <c:v>1057.4370000000001</c:v>
                </c:pt>
                <c:pt idx="6">
                  <c:v>1205.9530000000004</c:v>
                </c:pt>
                <c:pt idx="7">
                  <c:v>1645.0639999999999</c:v>
                </c:pt>
                <c:pt idx="8">
                  <c:v>2303.6210000000001</c:v>
                </c:pt>
                <c:pt idx="9">
                  <c:v>2862.7459999999996</c:v>
                </c:pt>
                <c:pt idx="10">
                  <c:v>3290.2389999999991</c:v>
                </c:pt>
                <c:pt idx="11">
                  <c:v>3588.7599999999993</c:v>
                </c:pt>
                <c:pt idx="12">
                  <c:v>3778.0939999999996</c:v>
                </c:pt>
                <c:pt idx="13">
                  <c:v>3809.5889999999999</c:v>
                </c:pt>
                <c:pt idx="14">
                  <c:v>3657.2940000000003</c:v>
                </c:pt>
                <c:pt idx="15">
                  <c:v>3284.1669999999999</c:v>
                </c:pt>
                <c:pt idx="16">
                  <c:v>2722.8969999999999</c:v>
                </c:pt>
                <c:pt idx="17">
                  <c:v>1953.3970000000002</c:v>
                </c:pt>
                <c:pt idx="18">
                  <c:v>1268.2920000000001</c:v>
                </c:pt>
                <c:pt idx="19">
                  <c:v>1091.442</c:v>
                </c:pt>
                <c:pt idx="20">
                  <c:v>1102.348</c:v>
                </c:pt>
                <c:pt idx="21">
                  <c:v>1086.952</c:v>
                </c:pt>
                <c:pt idx="22">
                  <c:v>1053.9659999999999</c:v>
                </c:pt>
                <c:pt idx="23">
                  <c:v>1051.7760000000001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D0-4122-82E6-D162158C4F7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29</c:v>
                </c:pt>
                <c:pt idx="1">
                  <c:v>30</c:v>
                </c:pt>
                <c:pt idx="2">
                  <c:v>35</c:v>
                </c:pt>
                <c:pt idx="3">
                  <c:v>41</c:v>
                </c:pt>
                <c:pt idx="4">
                  <c:v>44</c:v>
                </c:pt>
                <c:pt idx="5">
                  <c:v>46</c:v>
                </c:pt>
                <c:pt idx="6">
                  <c:v>47</c:v>
                </c:pt>
                <c:pt idx="7">
                  <c:v>52</c:v>
                </c:pt>
                <c:pt idx="8">
                  <c:v>58</c:v>
                </c:pt>
                <c:pt idx="9">
                  <c:v>63</c:v>
                </c:pt>
                <c:pt idx="10">
                  <c:v>64</c:v>
                </c:pt>
                <c:pt idx="11">
                  <c:v>66</c:v>
                </c:pt>
                <c:pt idx="12">
                  <c:v>67</c:v>
                </c:pt>
                <c:pt idx="13">
                  <c:v>63</c:v>
                </c:pt>
                <c:pt idx="14">
                  <c:v>53</c:v>
                </c:pt>
                <c:pt idx="15">
                  <c:v>41</c:v>
                </c:pt>
                <c:pt idx="16">
                  <c:v>26</c:v>
                </c:pt>
                <c:pt idx="17">
                  <c:v>14</c:v>
                </c:pt>
                <c:pt idx="18">
                  <c:v>8</c:v>
                </c:pt>
                <c:pt idx="19">
                  <c:v>7</c:v>
                </c:pt>
                <c:pt idx="20">
                  <c:v>8</c:v>
                </c:pt>
                <c:pt idx="21">
                  <c:v>10</c:v>
                </c:pt>
                <c:pt idx="22">
                  <c:v>12</c:v>
                </c:pt>
                <c:pt idx="2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3D0-4122-82E6-D162158C4F7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26</c:v>
                </c:pt>
                <c:pt idx="6">
                  <c:v>86</c:v>
                </c:pt>
                <c:pt idx="7">
                  <c:v>174</c:v>
                </c:pt>
                <c:pt idx="8">
                  <c:v>156</c:v>
                </c:pt>
                <c:pt idx="9">
                  <c:v>72</c:v>
                </c:pt>
                <c:pt idx="10">
                  <c:v>64</c:v>
                </c:pt>
                <c:pt idx="11">
                  <c:v>64</c:v>
                </c:pt>
                <c:pt idx="12">
                  <c:v>38</c:v>
                </c:pt>
                <c:pt idx="13">
                  <c:v>38</c:v>
                </c:pt>
                <c:pt idx="17">
                  <c:v>99</c:v>
                </c:pt>
                <c:pt idx="18">
                  <c:v>356</c:v>
                </c:pt>
                <c:pt idx="19">
                  <c:v>828</c:v>
                </c:pt>
                <c:pt idx="20">
                  <c:v>688</c:v>
                </c:pt>
                <c:pt idx="21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3D0-4122-82E6-D162158C4F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83.12</c:v>
                </c:pt>
                <c:pt idx="1">
                  <c:v>98.61</c:v>
                </c:pt>
                <c:pt idx="2">
                  <c:v>91.74</c:v>
                </c:pt>
                <c:pt idx="3">
                  <c:v>84.98</c:v>
                </c:pt>
                <c:pt idx="4">
                  <c:v>87.16</c:v>
                </c:pt>
                <c:pt idx="5">
                  <c:v>96.19</c:v>
                </c:pt>
                <c:pt idx="6">
                  <c:v>115.3</c:v>
                </c:pt>
                <c:pt idx="7">
                  <c:v>125.03</c:v>
                </c:pt>
                <c:pt idx="8">
                  <c:v>111.19</c:v>
                </c:pt>
                <c:pt idx="9">
                  <c:v>112.33</c:v>
                </c:pt>
                <c:pt idx="10">
                  <c:v>99.29</c:v>
                </c:pt>
                <c:pt idx="11">
                  <c:v>95.48</c:v>
                </c:pt>
                <c:pt idx="12">
                  <c:v>100.45</c:v>
                </c:pt>
                <c:pt idx="13">
                  <c:v>94.76</c:v>
                </c:pt>
                <c:pt idx="14">
                  <c:v>94.75</c:v>
                </c:pt>
                <c:pt idx="15">
                  <c:v>99.47</c:v>
                </c:pt>
                <c:pt idx="16">
                  <c:v>108.69</c:v>
                </c:pt>
                <c:pt idx="17">
                  <c:v>108.2</c:v>
                </c:pt>
                <c:pt idx="18">
                  <c:v>113.66</c:v>
                </c:pt>
                <c:pt idx="19">
                  <c:v>150.77000000000001</c:v>
                </c:pt>
                <c:pt idx="20">
                  <c:v>153.19999999999999</c:v>
                </c:pt>
                <c:pt idx="21">
                  <c:v>116.14</c:v>
                </c:pt>
                <c:pt idx="22">
                  <c:v>114.74</c:v>
                </c:pt>
                <c:pt idx="23">
                  <c:v>102.23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D0-4122-82E6-D162158C4F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86</c:v>
                </c:pt>
                <c:pt idx="1">
                  <c:v>79</c:v>
                </c:pt>
                <c:pt idx="2">
                  <c:v>86.5</c:v>
                </c:pt>
                <c:pt idx="3">
                  <c:v>84</c:v>
                </c:pt>
                <c:pt idx="4">
                  <c:v>78</c:v>
                </c:pt>
                <c:pt idx="5">
                  <c:v>90</c:v>
                </c:pt>
                <c:pt idx="6">
                  <c:v>128.5</c:v>
                </c:pt>
                <c:pt idx="7">
                  <c:v>145</c:v>
                </c:pt>
                <c:pt idx="8">
                  <c:v>133.5</c:v>
                </c:pt>
                <c:pt idx="9">
                  <c:v>121</c:v>
                </c:pt>
                <c:pt idx="10">
                  <c:v>108.5</c:v>
                </c:pt>
                <c:pt idx="11">
                  <c:v>98</c:v>
                </c:pt>
                <c:pt idx="12">
                  <c:v>89</c:v>
                </c:pt>
                <c:pt idx="13">
                  <c:v>84.5</c:v>
                </c:pt>
                <c:pt idx="14">
                  <c:v>83.5</c:v>
                </c:pt>
                <c:pt idx="15">
                  <c:v>86.5</c:v>
                </c:pt>
                <c:pt idx="16">
                  <c:v>78.5</c:v>
                </c:pt>
                <c:pt idx="17">
                  <c:v>123</c:v>
                </c:pt>
                <c:pt idx="18">
                  <c:v>145.5</c:v>
                </c:pt>
                <c:pt idx="19">
                  <c:v>152</c:v>
                </c:pt>
                <c:pt idx="20">
                  <c:v>144</c:v>
                </c:pt>
                <c:pt idx="21">
                  <c:v>129</c:v>
                </c:pt>
                <c:pt idx="22">
                  <c:v>108</c:v>
                </c:pt>
                <c:pt idx="23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48-473C-9B49-CCA8CE1CE2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895.34500000000014</c:v>
                </c:pt>
                <c:pt idx="1">
                  <c:v>876.53300000000002</c:v>
                </c:pt>
                <c:pt idx="2">
                  <c:v>855.14400000000001</c:v>
                </c:pt>
                <c:pt idx="3">
                  <c:v>861.45499999999993</c:v>
                </c:pt>
                <c:pt idx="4">
                  <c:v>850.10399999999993</c:v>
                </c:pt>
                <c:pt idx="5">
                  <c:v>786.93700000000001</c:v>
                </c:pt>
                <c:pt idx="6">
                  <c:v>779.83699999999999</c:v>
                </c:pt>
                <c:pt idx="7">
                  <c:v>691.76299999999992</c:v>
                </c:pt>
                <c:pt idx="8">
                  <c:v>725.70500000000004</c:v>
                </c:pt>
                <c:pt idx="9">
                  <c:v>723.54499999999996</c:v>
                </c:pt>
                <c:pt idx="10">
                  <c:v>725.17399999999998</c:v>
                </c:pt>
                <c:pt idx="11">
                  <c:v>721.76300000000003</c:v>
                </c:pt>
                <c:pt idx="12">
                  <c:v>724.76200000000006</c:v>
                </c:pt>
                <c:pt idx="13">
                  <c:v>764.06</c:v>
                </c:pt>
                <c:pt idx="14">
                  <c:v>774.02499999999998</c:v>
                </c:pt>
                <c:pt idx="15">
                  <c:v>754.11200000000008</c:v>
                </c:pt>
                <c:pt idx="16">
                  <c:v>708.82600000000002</c:v>
                </c:pt>
                <c:pt idx="17">
                  <c:v>691.94199999999989</c:v>
                </c:pt>
                <c:pt idx="18">
                  <c:v>685.39400000000001</c:v>
                </c:pt>
                <c:pt idx="19">
                  <c:v>680.43299999999999</c:v>
                </c:pt>
                <c:pt idx="20">
                  <c:v>694.02900000000011</c:v>
                </c:pt>
                <c:pt idx="21">
                  <c:v>695.40200000000004</c:v>
                </c:pt>
                <c:pt idx="22">
                  <c:v>692.12200000000007</c:v>
                </c:pt>
                <c:pt idx="23">
                  <c:v>749.04399999999998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48-473C-9B49-CCA8CE1CE2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1027.56</c:v>
                </c:pt>
                <c:pt idx="1">
                  <c:v>1017.9939999999999</c:v>
                </c:pt>
                <c:pt idx="2">
                  <c:v>1018.568</c:v>
                </c:pt>
                <c:pt idx="3">
                  <c:v>1033.3570000000002</c:v>
                </c:pt>
                <c:pt idx="4">
                  <c:v>1075.8119999999999</c:v>
                </c:pt>
                <c:pt idx="5">
                  <c:v>1199.7039999999997</c:v>
                </c:pt>
                <c:pt idx="6">
                  <c:v>1399.0330000000004</c:v>
                </c:pt>
                <c:pt idx="7">
                  <c:v>1518.3439999999996</c:v>
                </c:pt>
                <c:pt idx="8">
                  <c:v>1559.557</c:v>
                </c:pt>
                <c:pt idx="9">
                  <c:v>1481.586</c:v>
                </c:pt>
                <c:pt idx="10">
                  <c:v>1479.4499999999998</c:v>
                </c:pt>
                <c:pt idx="11">
                  <c:v>1480.1889999999999</c:v>
                </c:pt>
                <c:pt idx="12">
                  <c:v>1441.0660000000003</c:v>
                </c:pt>
                <c:pt idx="13">
                  <c:v>1417.9010000000001</c:v>
                </c:pt>
                <c:pt idx="14">
                  <c:v>1377.653</c:v>
                </c:pt>
                <c:pt idx="15">
                  <c:v>1333.202</c:v>
                </c:pt>
                <c:pt idx="16">
                  <c:v>1359.8349999999998</c:v>
                </c:pt>
                <c:pt idx="17">
                  <c:v>1347.2090000000001</c:v>
                </c:pt>
                <c:pt idx="18">
                  <c:v>1358.0429999999999</c:v>
                </c:pt>
                <c:pt idx="19">
                  <c:v>1377.7180000000001</c:v>
                </c:pt>
                <c:pt idx="20">
                  <c:v>1292.4560000000001</c:v>
                </c:pt>
                <c:pt idx="21">
                  <c:v>1149.4960000000003</c:v>
                </c:pt>
                <c:pt idx="22">
                  <c:v>1074.7950000000001</c:v>
                </c:pt>
                <c:pt idx="23">
                  <c:v>1041.375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48-473C-9B49-CCA8CE1CE2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2179.6390000000001</c:v>
                </c:pt>
                <c:pt idx="1">
                  <c:v>2105.154</c:v>
                </c:pt>
                <c:pt idx="2">
                  <c:v>2040.9219999999998</c:v>
                </c:pt>
                <c:pt idx="3">
                  <c:v>2006.8600000000004</c:v>
                </c:pt>
                <c:pt idx="4">
                  <c:v>2093.8329999999996</c:v>
                </c:pt>
                <c:pt idx="5">
                  <c:v>2340.5500000000002</c:v>
                </c:pt>
                <c:pt idx="6">
                  <c:v>2666.0909999999999</c:v>
                </c:pt>
                <c:pt idx="7">
                  <c:v>3013.06</c:v>
                </c:pt>
                <c:pt idx="8">
                  <c:v>3329.9849999999997</c:v>
                </c:pt>
                <c:pt idx="9">
                  <c:v>3500.5390000000002</c:v>
                </c:pt>
                <c:pt idx="10">
                  <c:v>3623.9459999999995</c:v>
                </c:pt>
                <c:pt idx="11">
                  <c:v>3762.1889999999999</c:v>
                </c:pt>
                <c:pt idx="12">
                  <c:v>3725.4879999999994</c:v>
                </c:pt>
                <c:pt idx="13">
                  <c:v>3500.0279999999989</c:v>
                </c:pt>
                <c:pt idx="14">
                  <c:v>3296.7429999999995</c:v>
                </c:pt>
                <c:pt idx="15">
                  <c:v>3163.9249999999997</c:v>
                </c:pt>
                <c:pt idx="16">
                  <c:v>3123.0220000000004</c:v>
                </c:pt>
                <c:pt idx="17">
                  <c:v>3222.9349999999995</c:v>
                </c:pt>
                <c:pt idx="18">
                  <c:v>3475.9680000000003</c:v>
                </c:pt>
                <c:pt idx="19">
                  <c:v>3858.9250000000002</c:v>
                </c:pt>
                <c:pt idx="20">
                  <c:v>3764.3649999999993</c:v>
                </c:pt>
                <c:pt idx="21">
                  <c:v>3417.2959999999998</c:v>
                </c:pt>
                <c:pt idx="22">
                  <c:v>3005.5769999999998</c:v>
                </c:pt>
                <c:pt idx="23">
                  <c:v>2585.9290000000001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48-473C-9B49-CCA8CE1CE2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249.99999999999997</c:v>
                </c:pt>
                <c:pt idx="1">
                  <c:v>238</c:v>
                </c:pt>
                <c:pt idx="2">
                  <c:v>232</c:v>
                </c:pt>
                <c:pt idx="3">
                  <c:v>231</c:v>
                </c:pt>
                <c:pt idx="4">
                  <c:v>239.99999999999994</c:v>
                </c:pt>
                <c:pt idx="5">
                  <c:v>265</c:v>
                </c:pt>
                <c:pt idx="6">
                  <c:v>311</c:v>
                </c:pt>
                <c:pt idx="7">
                  <c:v>345.99999999999994</c:v>
                </c:pt>
                <c:pt idx="8">
                  <c:v>355.00000000000006</c:v>
                </c:pt>
                <c:pt idx="9">
                  <c:v>351.99999999999994</c:v>
                </c:pt>
                <c:pt idx="10">
                  <c:v>349</c:v>
                </c:pt>
                <c:pt idx="11">
                  <c:v>351.99999999999994</c:v>
                </c:pt>
                <c:pt idx="12">
                  <c:v>349</c:v>
                </c:pt>
                <c:pt idx="13">
                  <c:v>336</c:v>
                </c:pt>
                <c:pt idx="14">
                  <c:v>319</c:v>
                </c:pt>
                <c:pt idx="15">
                  <c:v>319</c:v>
                </c:pt>
                <c:pt idx="16">
                  <c:v>328.99999999999994</c:v>
                </c:pt>
                <c:pt idx="17">
                  <c:v>350</c:v>
                </c:pt>
                <c:pt idx="18">
                  <c:v>377</c:v>
                </c:pt>
                <c:pt idx="19">
                  <c:v>413</c:v>
                </c:pt>
                <c:pt idx="20">
                  <c:v>400</c:v>
                </c:pt>
                <c:pt idx="21">
                  <c:v>364.99999999999994</c:v>
                </c:pt>
                <c:pt idx="22">
                  <c:v>326.00000000000006</c:v>
                </c:pt>
                <c:pt idx="23">
                  <c:v>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48-473C-9B49-CCA8CE1CE2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B48-473C-9B49-CCA8CE1CE2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3">
                  <c:v>235</c:v>
                </c:pt>
                <c:pt idx="14">
                  <c:v>235</c:v>
                </c:pt>
                <c:pt idx="15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B48-473C-9B49-CCA8CE1CE2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B48-473C-9B49-CCA8CE1CE2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B48-473C-9B49-CCA8CE1CE2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B48-473C-9B49-CCA8CE1CE2E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233</c:v>
                </c:pt>
                <c:pt idx="1">
                  <c:v>101</c:v>
                </c:pt>
                <c:pt idx="2">
                  <c:v>96</c:v>
                </c:pt>
                <c:pt idx="3">
                  <c:v>67</c:v>
                </c:pt>
                <c:pt idx="4">
                  <c:v>57</c:v>
                </c:pt>
                <c:pt idx="5">
                  <c:v>25</c:v>
                </c:pt>
                <c:pt idx="6">
                  <c:v>36</c:v>
                </c:pt>
                <c:pt idx="7">
                  <c:v>68</c:v>
                </c:pt>
                <c:pt idx="8">
                  <c:v>181</c:v>
                </c:pt>
                <c:pt idx="9">
                  <c:v>281</c:v>
                </c:pt>
                <c:pt idx="10">
                  <c:v>338</c:v>
                </c:pt>
                <c:pt idx="11">
                  <c:v>303</c:v>
                </c:pt>
                <c:pt idx="12">
                  <c:v>306</c:v>
                </c:pt>
                <c:pt idx="13">
                  <c:v>285</c:v>
                </c:pt>
                <c:pt idx="14">
                  <c:v>255</c:v>
                </c:pt>
                <c:pt idx="15">
                  <c:v>252</c:v>
                </c:pt>
                <c:pt idx="16">
                  <c:v>233</c:v>
                </c:pt>
                <c:pt idx="17">
                  <c:v>182</c:v>
                </c:pt>
                <c:pt idx="18">
                  <c:v>64</c:v>
                </c:pt>
                <c:pt idx="19">
                  <c:v>86</c:v>
                </c:pt>
                <c:pt idx="20">
                  <c:v>140</c:v>
                </c:pt>
                <c:pt idx="21">
                  <c:v>101</c:v>
                </c:pt>
                <c:pt idx="22">
                  <c:v>206</c:v>
                </c:pt>
                <c:pt idx="23">
                  <c:v>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48-473C-9B49-CCA8CE1CE2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13.94</c:v>
                </c:pt>
                <c:pt idx="6">
                  <c:v>11.936</c:v>
                </c:pt>
                <c:pt idx="7">
                  <c:v>5.6050000000000004</c:v>
                </c:pt>
                <c:pt idx="17">
                  <c:v>2.8690000000000002</c:v>
                </c:pt>
                <c:pt idx="18">
                  <c:v>11.065</c:v>
                </c:pt>
                <c:pt idx="19">
                  <c:v>13.965999999999999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48-473C-9B49-CCA8CE1CE2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B48-473C-9B49-CCA8CE1CE2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B48-473C-9B49-CCA8CE1CE2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83.12</c:v>
                </c:pt>
                <c:pt idx="1">
                  <c:v>98.61</c:v>
                </c:pt>
                <c:pt idx="2">
                  <c:v>91.74</c:v>
                </c:pt>
                <c:pt idx="3">
                  <c:v>84.98</c:v>
                </c:pt>
                <c:pt idx="4">
                  <c:v>87.16</c:v>
                </c:pt>
                <c:pt idx="5">
                  <c:v>96.19</c:v>
                </c:pt>
                <c:pt idx="6">
                  <c:v>115.3</c:v>
                </c:pt>
                <c:pt idx="7">
                  <c:v>125.03</c:v>
                </c:pt>
                <c:pt idx="8">
                  <c:v>111.19</c:v>
                </c:pt>
                <c:pt idx="9">
                  <c:v>112.33</c:v>
                </c:pt>
                <c:pt idx="10">
                  <c:v>99.29</c:v>
                </c:pt>
                <c:pt idx="11">
                  <c:v>95.48</c:v>
                </c:pt>
                <c:pt idx="12">
                  <c:v>100.45</c:v>
                </c:pt>
                <c:pt idx="13">
                  <c:v>94.76</c:v>
                </c:pt>
                <c:pt idx="14">
                  <c:v>94.75</c:v>
                </c:pt>
                <c:pt idx="15">
                  <c:v>99.47</c:v>
                </c:pt>
                <c:pt idx="16">
                  <c:v>108.69</c:v>
                </c:pt>
                <c:pt idx="17">
                  <c:v>108.2</c:v>
                </c:pt>
                <c:pt idx="18">
                  <c:v>113.66</c:v>
                </c:pt>
                <c:pt idx="19">
                  <c:v>150.77000000000001</c:v>
                </c:pt>
                <c:pt idx="20">
                  <c:v>153.19999999999999</c:v>
                </c:pt>
                <c:pt idx="21">
                  <c:v>116.14</c:v>
                </c:pt>
                <c:pt idx="22">
                  <c:v>114.74</c:v>
                </c:pt>
                <c:pt idx="23">
                  <c:v>102.23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B48-473C-9B49-CCA8CE1CE2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4685.5490000000009</v>
      </c>
      <c r="C4" s="18">
        <v>4431.6810000000005</v>
      </c>
      <c r="D4" s="18">
        <v>4343.134</v>
      </c>
      <c r="E4" s="18">
        <v>4297.6720000000005</v>
      </c>
      <c r="F4" s="18">
        <v>4408.7489999999998</v>
      </c>
      <c r="G4" s="18">
        <v>4721.1309999999994</v>
      </c>
      <c r="H4" s="18">
        <v>5332.4030000000002</v>
      </c>
      <c r="I4" s="18">
        <v>5787.7470000000003</v>
      </c>
      <c r="J4" s="18">
        <v>6284.7200000000012</v>
      </c>
      <c r="K4" s="18">
        <v>6459.7190000000001</v>
      </c>
      <c r="L4" s="18">
        <v>6624.0869999999995</v>
      </c>
      <c r="M4" s="18">
        <v>6717.1820000000007</v>
      </c>
      <c r="N4" s="18">
        <v>6635.2660000000014</v>
      </c>
      <c r="O4" s="18">
        <v>6622.4439999999995</v>
      </c>
      <c r="P4" s="18">
        <v>6340.9059999999999</v>
      </c>
      <c r="Q4" s="18">
        <v>6143.7160000000022</v>
      </c>
      <c r="R4" s="18">
        <v>5832.1929999999993</v>
      </c>
      <c r="S4" s="18">
        <v>5919.9529999999995</v>
      </c>
      <c r="T4" s="18">
        <v>6116.9699999999993</v>
      </c>
      <c r="U4" s="18">
        <v>6582.0840000000007</v>
      </c>
      <c r="V4" s="18">
        <v>6448.8330000000005</v>
      </c>
      <c r="W4" s="18">
        <v>5871.2390000000014</v>
      </c>
      <c r="X4" s="18">
        <v>5426.4939999999997</v>
      </c>
      <c r="Y4" s="18">
        <v>4990.3759999999993</v>
      </c>
      <c r="Z4" s="19"/>
      <c r="AA4" s="20">
        <f>SUM(B4:Z4)</f>
        <v>137024.24799999999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83.12</v>
      </c>
      <c r="C7" s="28">
        <v>98.61</v>
      </c>
      <c r="D7" s="28">
        <v>91.74</v>
      </c>
      <c r="E7" s="28">
        <v>84.98</v>
      </c>
      <c r="F7" s="28">
        <v>87.16</v>
      </c>
      <c r="G7" s="28">
        <v>96.19</v>
      </c>
      <c r="H7" s="28">
        <v>115.3</v>
      </c>
      <c r="I7" s="28">
        <v>125.03</v>
      </c>
      <c r="J7" s="28">
        <v>111.19</v>
      </c>
      <c r="K7" s="28">
        <v>112.33</v>
      </c>
      <c r="L7" s="28">
        <v>99.29</v>
      </c>
      <c r="M7" s="28">
        <v>95.48</v>
      </c>
      <c r="N7" s="28">
        <v>100.45</v>
      </c>
      <c r="O7" s="28">
        <v>94.76</v>
      </c>
      <c r="P7" s="28">
        <v>94.75</v>
      </c>
      <c r="Q7" s="28">
        <v>99.47</v>
      </c>
      <c r="R7" s="28">
        <v>108.69</v>
      </c>
      <c r="S7" s="28">
        <v>108.2</v>
      </c>
      <c r="T7" s="28">
        <v>113.66</v>
      </c>
      <c r="U7" s="28">
        <v>150.77000000000001</v>
      </c>
      <c r="V7" s="28">
        <v>153.19999999999999</v>
      </c>
      <c r="W7" s="28">
        <v>116.14</v>
      </c>
      <c r="X7" s="28">
        <v>114.74</v>
      </c>
      <c r="Y7" s="28">
        <v>102.23</v>
      </c>
      <c r="Z7" s="29"/>
      <c r="AA7" s="30">
        <f>IF(SUM(B7:Z7)&lt;&gt;0,AVERAGEIF(B7:Z7,"&lt;&gt;"""),"")</f>
        <v>106.56166666666667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190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190</v>
      </c>
    </row>
    <row r="11" spans="1:27" ht="24.95" customHeight="1" x14ac:dyDescent="0.2">
      <c r="A11" s="45" t="s">
        <v>7</v>
      </c>
      <c r="B11" s="46">
        <v>151</v>
      </c>
      <c r="C11" s="47">
        <v>138</v>
      </c>
      <c r="D11" s="47">
        <v>127</v>
      </c>
      <c r="E11" s="47">
        <v>120</v>
      </c>
      <c r="F11" s="47">
        <v>126</v>
      </c>
      <c r="G11" s="47">
        <v>149</v>
      </c>
      <c r="H11" s="47">
        <v>194</v>
      </c>
      <c r="I11" s="47">
        <v>224</v>
      </c>
      <c r="J11" s="47">
        <v>297</v>
      </c>
      <c r="K11" s="47">
        <v>289</v>
      </c>
      <c r="L11" s="47">
        <v>285</v>
      </c>
      <c r="M11" s="47">
        <v>286</v>
      </c>
      <c r="N11" s="47">
        <v>282</v>
      </c>
      <c r="O11" s="47">
        <v>125</v>
      </c>
      <c r="P11" s="47">
        <v>119</v>
      </c>
      <c r="Q11" s="47">
        <v>128</v>
      </c>
      <c r="R11" s="47">
        <v>153</v>
      </c>
      <c r="S11" s="47">
        <v>186</v>
      </c>
      <c r="T11" s="47">
        <v>219</v>
      </c>
      <c r="U11" s="47">
        <v>256</v>
      </c>
      <c r="V11" s="47">
        <v>242</v>
      </c>
      <c r="W11" s="47">
        <v>205</v>
      </c>
      <c r="X11" s="47">
        <v>164</v>
      </c>
      <c r="Y11" s="47">
        <v>127</v>
      </c>
      <c r="Z11" s="48"/>
      <c r="AA11" s="49">
        <f t="shared" si="0"/>
        <v>4592</v>
      </c>
    </row>
    <row r="12" spans="1:27" ht="24.95" customHeight="1" x14ac:dyDescent="0.2">
      <c r="A12" s="50" t="s">
        <v>8</v>
      </c>
      <c r="B12" s="51">
        <v>1560.5729999999999</v>
      </c>
      <c r="C12" s="52">
        <v>1529.453</v>
      </c>
      <c r="D12" s="52">
        <v>1342.248</v>
      </c>
      <c r="E12" s="52">
        <v>1211.462</v>
      </c>
      <c r="F12" s="52">
        <v>1248.607</v>
      </c>
      <c r="G12" s="52">
        <v>1458.694</v>
      </c>
      <c r="H12" s="52">
        <v>2157.6499999999996</v>
      </c>
      <c r="I12" s="52">
        <v>2276.7829999999999</v>
      </c>
      <c r="J12" s="52">
        <v>1882.6990000000001</v>
      </c>
      <c r="K12" s="52">
        <v>1912.473</v>
      </c>
      <c r="L12" s="52">
        <v>1672.2479999999998</v>
      </c>
      <c r="M12" s="52">
        <v>1428.3220000000001</v>
      </c>
      <c r="N12" s="52">
        <v>1670.7720000000002</v>
      </c>
      <c r="O12" s="52">
        <v>1450.7549999999999</v>
      </c>
      <c r="P12" s="52">
        <v>1450.6120000000001</v>
      </c>
      <c r="Q12" s="52">
        <v>1611.1490000000001</v>
      </c>
      <c r="R12" s="52">
        <v>1748.096</v>
      </c>
      <c r="S12" s="52">
        <v>1869.1559999999999</v>
      </c>
      <c r="T12" s="52">
        <v>2109.6779999999999</v>
      </c>
      <c r="U12" s="52">
        <v>2389.5419999999999</v>
      </c>
      <c r="V12" s="52">
        <v>2405.085</v>
      </c>
      <c r="W12" s="52">
        <v>2252.587</v>
      </c>
      <c r="X12" s="52">
        <v>2183.5280000000002</v>
      </c>
      <c r="Y12" s="52">
        <v>1875.9</v>
      </c>
      <c r="Z12" s="53"/>
      <c r="AA12" s="54">
        <f t="shared" si="0"/>
        <v>42698.072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26</v>
      </c>
      <c r="H13" s="52">
        <v>86</v>
      </c>
      <c r="I13" s="52">
        <v>174</v>
      </c>
      <c r="J13" s="52">
        <v>156</v>
      </c>
      <c r="K13" s="52">
        <v>72</v>
      </c>
      <c r="L13" s="52">
        <v>64</v>
      </c>
      <c r="M13" s="52">
        <v>64</v>
      </c>
      <c r="N13" s="52">
        <v>38</v>
      </c>
      <c r="O13" s="52">
        <v>38</v>
      </c>
      <c r="P13" s="52"/>
      <c r="Q13" s="52"/>
      <c r="R13" s="52"/>
      <c r="S13" s="52">
        <v>99</v>
      </c>
      <c r="T13" s="52">
        <v>356</v>
      </c>
      <c r="U13" s="52">
        <v>828</v>
      </c>
      <c r="V13" s="52">
        <v>688</v>
      </c>
      <c r="W13" s="52">
        <v>294</v>
      </c>
      <c r="X13" s="52"/>
      <c r="Y13" s="52"/>
      <c r="Z13" s="53"/>
      <c r="AA13" s="54">
        <f t="shared" si="0"/>
        <v>2983</v>
      </c>
    </row>
    <row r="14" spans="1:27" ht="24.95" customHeight="1" x14ac:dyDescent="0.2">
      <c r="A14" s="55" t="s">
        <v>10</v>
      </c>
      <c r="B14" s="56">
        <v>785.47599999999989</v>
      </c>
      <c r="C14" s="57">
        <v>831.22799999999995</v>
      </c>
      <c r="D14" s="57">
        <v>899.88600000000019</v>
      </c>
      <c r="E14" s="57">
        <v>937.20999999999992</v>
      </c>
      <c r="F14" s="57">
        <v>995.14199999999994</v>
      </c>
      <c r="G14" s="57">
        <v>1057.4370000000001</v>
      </c>
      <c r="H14" s="57">
        <v>1205.9530000000004</v>
      </c>
      <c r="I14" s="57">
        <v>1645.0639999999999</v>
      </c>
      <c r="J14" s="57">
        <v>2303.6210000000001</v>
      </c>
      <c r="K14" s="57">
        <v>2862.7459999999996</v>
      </c>
      <c r="L14" s="57">
        <v>3290.2389999999991</v>
      </c>
      <c r="M14" s="57">
        <v>3588.7599999999993</v>
      </c>
      <c r="N14" s="57">
        <v>3778.0939999999996</v>
      </c>
      <c r="O14" s="57">
        <v>3809.5889999999999</v>
      </c>
      <c r="P14" s="57">
        <v>3657.2940000000003</v>
      </c>
      <c r="Q14" s="57">
        <v>3284.1669999999999</v>
      </c>
      <c r="R14" s="57">
        <v>2722.8969999999999</v>
      </c>
      <c r="S14" s="57">
        <v>1953.3970000000002</v>
      </c>
      <c r="T14" s="57">
        <v>1268.2920000000001</v>
      </c>
      <c r="U14" s="57">
        <v>1091.442</v>
      </c>
      <c r="V14" s="57">
        <v>1102.348</v>
      </c>
      <c r="W14" s="57">
        <v>1086.952</v>
      </c>
      <c r="X14" s="57">
        <v>1053.9659999999999</v>
      </c>
      <c r="Y14" s="57">
        <v>1051.7760000000001</v>
      </c>
      <c r="Z14" s="58"/>
      <c r="AA14" s="59">
        <f t="shared" si="0"/>
        <v>46262.975999999988</v>
      </c>
    </row>
    <row r="15" spans="1:27" ht="24.95" customHeight="1" x14ac:dyDescent="0.2">
      <c r="A15" s="55" t="s">
        <v>11</v>
      </c>
      <c r="B15" s="56">
        <v>29</v>
      </c>
      <c r="C15" s="57">
        <v>30</v>
      </c>
      <c r="D15" s="57">
        <v>35</v>
      </c>
      <c r="E15" s="57">
        <v>41</v>
      </c>
      <c r="F15" s="57">
        <v>44</v>
      </c>
      <c r="G15" s="57">
        <v>46</v>
      </c>
      <c r="H15" s="57">
        <v>47</v>
      </c>
      <c r="I15" s="57">
        <v>52</v>
      </c>
      <c r="J15" s="57">
        <v>58</v>
      </c>
      <c r="K15" s="57">
        <v>63</v>
      </c>
      <c r="L15" s="57">
        <v>64</v>
      </c>
      <c r="M15" s="57">
        <v>66</v>
      </c>
      <c r="N15" s="57">
        <v>67</v>
      </c>
      <c r="O15" s="57">
        <v>63</v>
      </c>
      <c r="P15" s="57">
        <v>53</v>
      </c>
      <c r="Q15" s="57">
        <v>41</v>
      </c>
      <c r="R15" s="57">
        <v>26</v>
      </c>
      <c r="S15" s="57">
        <v>14</v>
      </c>
      <c r="T15" s="57">
        <v>8</v>
      </c>
      <c r="U15" s="57">
        <v>7</v>
      </c>
      <c r="V15" s="57">
        <v>8</v>
      </c>
      <c r="W15" s="57">
        <v>10</v>
      </c>
      <c r="X15" s="57">
        <v>12</v>
      </c>
      <c r="Y15" s="57">
        <v>12</v>
      </c>
      <c r="Z15" s="58"/>
      <c r="AA15" s="59">
        <f t="shared" si="0"/>
        <v>896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2716.049</v>
      </c>
      <c r="C16" s="62">
        <f t="shared" si="1"/>
        <v>2528.681</v>
      </c>
      <c r="D16" s="62">
        <f t="shared" si="1"/>
        <v>2404.134</v>
      </c>
      <c r="E16" s="62">
        <f t="shared" si="1"/>
        <v>2309.672</v>
      </c>
      <c r="F16" s="62">
        <f t="shared" si="1"/>
        <v>2413.7489999999998</v>
      </c>
      <c r="G16" s="62">
        <f t="shared" si="1"/>
        <v>2737.1310000000003</v>
      </c>
      <c r="H16" s="62">
        <f t="shared" si="1"/>
        <v>3690.6030000000001</v>
      </c>
      <c r="I16" s="62">
        <f t="shared" si="1"/>
        <v>4371.8469999999998</v>
      </c>
      <c r="J16" s="62">
        <f t="shared" si="1"/>
        <v>4697.32</v>
      </c>
      <c r="K16" s="62">
        <f t="shared" si="1"/>
        <v>5199.2189999999991</v>
      </c>
      <c r="L16" s="62">
        <f t="shared" si="1"/>
        <v>5375.4869999999992</v>
      </c>
      <c r="M16" s="62">
        <f t="shared" si="1"/>
        <v>5433.0819999999994</v>
      </c>
      <c r="N16" s="62">
        <f t="shared" si="1"/>
        <v>5835.866</v>
      </c>
      <c r="O16" s="62">
        <f t="shared" si="1"/>
        <v>5486.3440000000001</v>
      </c>
      <c r="P16" s="62">
        <f t="shared" si="1"/>
        <v>5279.9060000000009</v>
      </c>
      <c r="Q16" s="62">
        <f t="shared" si="1"/>
        <v>5064.3159999999998</v>
      </c>
      <c r="R16" s="62">
        <f t="shared" si="1"/>
        <v>4649.9930000000004</v>
      </c>
      <c r="S16" s="62">
        <f t="shared" si="1"/>
        <v>4121.5529999999999</v>
      </c>
      <c r="T16" s="62">
        <f t="shared" si="1"/>
        <v>3960.9700000000003</v>
      </c>
      <c r="U16" s="62">
        <f t="shared" si="1"/>
        <v>4571.9840000000004</v>
      </c>
      <c r="V16" s="62">
        <f t="shared" si="1"/>
        <v>4445.433</v>
      </c>
      <c r="W16" s="62">
        <f t="shared" si="1"/>
        <v>3848.5389999999998</v>
      </c>
      <c r="X16" s="62">
        <f t="shared" si="1"/>
        <v>3413.4940000000001</v>
      </c>
      <c r="Y16" s="62">
        <f t="shared" si="1"/>
        <v>3066.6760000000004</v>
      </c>
      <c r="Z16" s="63" t="str">
        <f t="shared" si="1"/>
        <v/>
      </c>
      <c r="AA16" s="64">
        <f>SUM(AA10:AA15)</f>
        <v>97622.047999999981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865.9</v>
      </c>
      <c r="C29" s="72">
        <v>874.9</v>
      </c>
      <c r="D29" s="72">
        <v>886.9</v>
      </c>
      <c r="E29" s="72">
        <v>909.9</v>
      </c>
      <c r="F29" s="72">
        <v>950.9</v>
      </c>
      <c r="G29" s="72">
        <v>1004.9</v>
      </c>
      <c r="H29" s="72">
        <v>1230.9000000000001</v>
      </c>
      <c r="I29" s="72">
        <v>1511.9</v>
      </c>
      <c r="J29" s="72">
        <v>1729.9</v>
      </c>
      <c r="K29" s="72">
        <v>1795.9</v>
      </c>
      <c r="L29" s="72">
        <v>1922.9</v>
      </c>
      <c r="M29" s="72">
        <v>2027.9</v>
      </c>
      <c r="N29" s="72">
        <v>2062.9</v>
      </c>
      <c r="O29" s="72">
        <v>1891.9</v>
      </c>
      <c r="P29" s="72">
        <v>1743.9</v>
      </c>
      <c r="Q29" s="72">
        <v>1591.9</v>
      </c>
      <c r="R29" s="72">
        <v>1391.9</v>
      </c>
      <c r="S29" s="72">
        <v>1236.9000000000001</v>
      </c>
      <c r="T29" s="72">
        <v>1445.9</v>
      </c>
      <c r="U29" s="72">
        <v>1806.9</v>
      </c>
      <c r="V29" s="72">
        <v>1760.9</v>
      </c>
      <c r="W29" s="72">
        <v>1319.9</v>
      </c>
      <c r="X29" s="72">
        <v>987.9</v>
      </c>
      <c r="Y29" s="72">
        <v>915.9</v>
      </c>
      <c r="Z29" s="73"/>
      <c r="AA29" s="74">
        <f>SUM(B29:Z29)</f>
        <v>33869.600000000013</v>
      </c>
    </row>
    <row r="30" spans="1:27" ht="24.95" customHeight="1" x14ac:dyDescent="0.2">
      <c r="A30" s="75" t="s">
        <v>24</v>
      </c>
      <c r="B30" s="76">
        <v>1128.1489999999999</v>
      </c>
      <c r="C30" s="77">
        <v>1235.7809999999999</v>
      </c>
      <c r="D30" s="77">
        <v>1163.2339999999999</v>
      </c>
      <c r="E30" s="77">
        <v>1116.7719999999999</v>
      </c>
      <c r="F30" s="77">
        <v>1203.8489999999999</v>
      </c>
      <c r="G30" s="77">
        <v>1499.231</v>
      </c>
      <c r="H30" s="77">
        <v>1931.703</v>
      </c>
      <c r="I30" s="77">
        <v>2234.9470000000001</v>
      </c>
      <c r="J30" s="77">
        <v>2224.42</v>
      </c>
      <c r="K30" s="77">
        <v>2803.319</v>
      </c>
      <c r="L30" s="77">
        <v>2895.587</v>
      </c>
      <c r="M30" s="77">
        <v>2852.1819999999998</v>
      </c>
      <c r="N30" s="77">
        <v>3246.9659999999999</v>
      </c>
      <c r="O30" s="77">
        <v>3017.444</v>
      </c>
      <c r="P30" s="77">
        <v>2938.0059999999999</v>
      </c>
      <c r="Q30" s="77">
        <v>2857.4160000000002</v>
      </c>
      <c r="R30" s="77">
        <v>2832.0929999999998</v>
      </c>
      <c r="S30" s="77">
        <v>2366.6529999999998</v>
      </c>
      <c r="T30" s="77">
        <v>2041.07</v>
      </c>
      <c r="U30" s="77">
        <v>2091.0839999999998</v>
      </c>
      <c r="V30" s="77">
        <v>2024.5329999999999</v>
      </c>
      <c r="W30" s="77">
        <v>2032.6389999999999</v>
      </c>
      <c r="X30" s="77">
        <v>1890.5940000000001</v>
      </c>
      <c r="Y30" s="77">
        <v>1607.7760000000001</v>
      </c>
      <c r="Z30" s="78"/>
      <c r="AA30" s="79">
        <f>SUM(B30:Z30)</f>
        <v>51235.448000000004</v>
      </c>
    </row>
    <row r="31" spans="1:27" ht="24.95" customHeight="1" x14ac:dyDescent="0.2">
      <c r="A31" s="82" t="s">
        <v>25</v>
      </c>
      <c r="B31" s="80">
        <v>1352</v>
      </c>
      <c r="C31" s="81">
        <v>996</v>
      </c>
      <c r="D31" s="81">
        <v>996</v>
      </c>
      <c r="E31" s="81">
        <v>996</v>
      </c>
      <c r="F31" s="81">
        <v>996</v>
      </c>
      <c r="G31" s="81">
        <v>996</v>
      </c>
      <c r="H31" s="81">
        <v>1322</v>
      </c>
      <c r="I31" s="81">
        <v>1472</v>
      </c>
      <c r="J31" s="81">
        <v>1472</v>
      </c>
      <c r="K31" s="81">
        <v>1222</v>
      </c>
      <c r="L31" s="81">
        <v>1093</v>
      </c>
      <c r="M31" s="81">
        <v>1133</v>
      </c>
      <c r="N31" s="81">
        <v>1133</v>
      </c>
      <c r="O31" s="81">
        <v>1133</v>
      </c>
      <c r="P31" s="81">
        <v>1133</v>
      </c>
      <c r="Q31" s="81">
        <v>1133</v>
      </c>
      <c r="R31" s="81">
        <v>1036</v>
      </c>
      <c r="S31" s="81">
        <v>1222</v>
      </c>
      <c r="T31" s="81">
        <v>1422</v>
      </c>
      <c r="U31" s="81">
        <v>1572</v>
      </c>
      <c r="V31" s="81">
        <v>1572</v>
      </c>
      <c r="W31" s="81">
        <v>1422</v>
      </c>
      <c r="X31" s="81">
        <v>1272</v>
      </c>
      <c r="Y31" s="81">
        <v>1188</v>
      </c>
      <c r="Z31" s="83"/>
      <c r="AA31" s="84">
        <f>SUM(B31:Z31)</f>
        <v>29284</v>
      </c>
    </row>
    <row r="32" spans="1:27" ht="30" customHeight="1" thickBot="1" x14ac:dyDescent="0.25">
      <c r="A32" s="60" t="s">
        <v>26</v>
      </c>
      <c r="B32" s="61">
        <f>IF(LEN(B$2)&gt;0,SUM(B29:B31),"")</f>
        <v>3346.049</v>
      </c>
      <c r="C32" s="62">
        <f t="shared" ref="C32:Z32" si="4">IF(LEN(C$2)&gt;0,SUM(C29:C31),"")</f>
        <v>3106.681</v>
      </c>
      <c r="D32" s="62">
        <f t="shared" si="4"/>
        <v>3046.134</v>
      </c>
      <c r="E32" s="62">
        <f t="shared" si="4"/>
        <v>3022.672</v>
      </c>
      <c r="F32" s="62">
        <f t="shared" si="4"/>
        <v>3150.7489999999998</v>
      </c>
      <c r="G32" s="62">
        <f t="shared" si="4"/>
        <v>3500.1309999999999</v>
      </c>
      <c r="H32" s="62">
        <f t="shared" si="4"/>
        <v>4484.6030000000001</v>
      </c>
      <c r="I32" s="62">
        <f t="shared" si="4"/>
        <v>5218.8469999999998</v>
      </c>
      <c r="J32" s="62">
        <f t="shared" si="4"/>
        <v>5426.32</v>
      </c>
      <c r="K32" s="62">
        <f t="shared" si="4"/>
        <v>5821.2190000000001</v>
      </c>
      <c r="L32" s="62">
        <f t="shared" si="4"/>
        <v>5911.4870000000001</v>
      </c>
      <c r="M32" s="62">
        <f t="shared" si="4"/>
        <v>6013.0820000000003</v>
      </c>
      <c r="N32" s="62">
        <f t="shared" si="4"/>
        <v>6442.866</v>
      </c>
      <c r="O32" s="62">
        <f t="shared" si="4"/>
        <v>6042.3440000000001</v>
      </c>
      <c r="P32" s="62">
        <f t="shared" si="4"/>
        <v>5814.9059999999999</v>
      </c>
      <c r="Q32" s="62">
        <f t="shared" si="4"/>
        <v>5582.3160000000007</v>
      </c>
      <c r="R32" s="62">
        <f t="shared" si="4"/>
        <v>5259.9930000000004</v>
      </c>
      <c r="S32" s="62">
        <f t="shared" si="4"/>
        <v>4825.5529999999999</v>
      </c>
      <c r="T32" s="62">
        <f t="shared" si="4"/>
        <v>4908.97</v>
      </c>
      <c r="U32" s="62">
        <f t="shared" si="4"/>
        <v>5469.9840000000004</v>
      </c>
      <c r="V32" s="62">
        <f t="shared" si="4"/>
        <v>5357.433</v>
      </c>
      <c r="W32" s="62">
        <f t="shared" si="4"/>
        <v>4774.5389999999998</v>
      </c>
      <c r="X32" s="62">
        <f t="shared" si="4"/>
        <v>4150.4940000000006</v>
      </c>
      <c r="Y32" s="62">
        <f t="shared" si="4"/>
        <v>3711.6759999999999</v>
      </c>
      <c r="Z32" s="63" t="str">
        <f t="shared" si="4"/>
        <v/>
      </c>
      <c r="AA32" s="64">
        <f>SUM(AA29:AA31)</f>
        <v>114389.04800000001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121</v>
      </c>
      <c r="C35" s="95">
        <v>99</v>
      </c>
      <c r="D35" s="95">
        <v>137</v>
      </c>
      <c r="E35" s="95">
        <v>183</v>
      </c>
      <c r="F35" s="95">
        <v>193</v>
      </c>
      <c r="G35" s="95">
        <v>192</v>
      </c>
      <c r="H35" s="95">
        <v>288</v>
      </c>
      <c r="I35" s="95">
        <v>309</v>
      </c>
      <c r="J35" s="95">
        <v>237</v>
      </c>
      <c r="K35" s="95">
        <v>91</v>
      </c>
      <c r="L35" s="95">
        <v>63</v>
      </c>
      <c r="M35" s="95">
        <v>72</v>
      </c>
      <c r="N35" s="95">
        <v>76</v>
      </c>
      <c r="O35" s="95">
        <v>98</v>
      </c>
      <c r="P35" s="95">
        <v>42</v>
      </c>
      <c r="Q35" s="95">
        <v>50</v>
      </c>
      <c r="R35" s="95">
        <v>92</v>
      </c>
      <c r="S35" s="95">
        <v>114</v>
      </c>
      <c r="T35" s="95">
        <v>350</v>
      </c>
      <c r="U35" s="95">
        <v>342</v>
      </c>
      <c r="V35" s="95">
        <v>336</v>
      </c>
      <c r="W35" s="95">
        <v>341</v>
      </c>
      <c r="X35" s="95">
        <v>167</v>
      </c>
      <c r="Y35" s="95">
        <v>92</v>
      </c>
      <c r="Z35" s="96"/>
      <c r="AA35" s="74">
        <f t="shared" ref="AA35:AA40" si="5">SUM(B35:Z35)</f>
        <v>4085</v>
      </c>
    </row>
    <row r="36" spans="1:27" ht="24.95" customHeight="1" x14ac:dyDescent="0.2">
      <c r="A36" s="97" t="s">
        <v>29</v>
      </c>
      <c r="B36" s="98">
        <v>459</v>
      </c>
      <c r="C36" s="99">
        <v>429</v>
      </c>
      <c r="D36" s="99">
        <v>455</v>
      </c>
      <c r="E36" s="99">
        <v>480</v>
      </c>
      <c r="F36" s="99">
        <v>494</v>
      </c>
      <c r="G36" s="99">
        <v>521</v>
      </c>
      <c r="H36" s="99">
        <v>456</v>
      </c>
      <c r="I36" s="99">
        <v>488</v>
      </c>
      <c r="J36" s="99">
        <v>442</v>
      </c>
      <c r="K36" s="99">
        <v>476</v>
      </c>
      <c r="L36" s="99">
        <v>403</v>
      </c>
      <c r="M36" s="99">
        <v>453</v>
      </c>
      <c r="N36" s="99">
        <v>473</v>
      </c>
      <c r="O36" s="99">
        <v>400</v>
      </c>
      <c r="P36" s="99">
        <v>435</v>
      </c>
      <c r="Q36" s="99">
        <v>413</v>
      </c>
      <c r="R36" s="99">
        <v>463</v>
      </c>
      <c r="S36" s="99">
        <v>540</v>
      </c>
      <c r="T36" s="99">
        <v>548</v>
      </c>
      <c r="U36" s="99">
        <v>506</v>
      </c>
      <c r="V36" s="99">
        <v>526</v>
      </c>
      <c r="W36" s="99">
        <v>535</v>
      </c>
      <c r="X36" s="99">
        <v>520</v>
      </c>
      <c r="Y36" s="99">
        <v>503</v>
      </c>
      <c r="Z36" s="100"/>
      <c r="AA36" s="79">
        <f t="shared" si="5"/>
        <v>11418</v>
      </c>
    </row>
    <row r="37" spans="1:27" ht="24.95" customHeight="1" x14ac:dyDescent="0.2">
      <c r="A37" s="97" t="s">
        <v>30</v>
      </c>
      <c r="B37" s="98">
        <v>1339.5</v>
      </c>
      <c r="C37" s="99">
        <v>1325</v>
      </c>
      <c r="D37" s="99">
        <v>1297</v>
      </c>
      <c r="E37" s="99">
        <v>1275</v>
      </c>
      <c r="F37" s="99">
        <v>1258</v>
      </c>
      <c r="G37" s="99">
        <v>1221</v>
      </c>
      <c r="H37" s="99">
        <v>847.8</v>
      </c>
      <c r="I37" s="99">
        <v>568.9</v>
      </c>
      <c r="J37" s="99">
        <v>858.4</v>
      </c>
      <c r="K37" s="99">
        <v>638.5</v>
      </c>
      <c r="L37" s="99">
        <v>712.6</v>
      </c>
      <c r="M37" s="99">
        <v>704.1</v>
      </c>
      <c r="N37" s="99">
        <v>192.4</v>
      </c>
      <c r="O37" s="99">
        <v>580.1</v>
      </c>
      <c r="P37" s="99">
        <v>526</v>
      </c>
      <c r="Q37" s="99">
        <v>561.4</v>
      </c>
      <c r="R37" s="99">
        <v>572.20000000000005</v>
      </c>
      <c r="S37" s="99">
        <v>1094.4000000000001</v>
      </c>
      <c r="T37" s="99">
        <v>1208</v>
      </c>
      <c r="U37" s="99">
        <v>1112.0999999999999</v>
      </c>
      <c r="V37" s="99">
        <v>1091.4000000000001</v>
      </c>
      <c r="W37" s="99">
        <v>1096.7</v>
      </c>
      <c r="X37" s="99">
        <v>1276</v>
      </c>
      <c r="Y37" s="99">
        <v>1278.7</v>
      </c>
      <c r="Z37" s="100"/>
      <c r="AA37" s="79">
        <f t="shared" si="5"/>
        <v>22635.200000000001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55</v>
      </c>
      <c r="L38" s="99">
        <v>70</v>
      </c>
      <c r="M38" s="99">
        <v>55</v>
      </c>
      <c r="N38" s="99">
        <v>58</v>
      </c>
      <c r="O38" s="99">
        <v>58</v>
      </c>
      <c r="P38" s="99">
        <v>58</v>
      </c>
      <c r="Q38" s="99">
        <v>55</v>
      </c>
      <c r="R38" s="99">
        <v>55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1264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1969.5</v>
      </c>
      <c r="C40" s="88">
        <f t="shared" si="6"/>
        <v>1903</v>
      </c>
      <c r="D40" s="88">
        <f t="shared" si="6"/>
        <v>1939</v>
      </c>
      <c r="E40" s="88">
        <f t="shared" si="6"/>
        <v>1988</v>
      </c>
      <c r="F40" s="88">
        <f t="shared" si="6"/>
        <v>1995</v>
      </c>
      <c r="G40" s="88">
        <f t="shared" si="6"/>
        <v>1984</v>
      </c>
      <c r="H40" s="88">
        <f t="shared" si="6"/>
        <v>1641.8</v>
      </c>
      <c r="I40" s="88">
        <f t="shared" si="6"/>
        <v>1415.9</v>
      </c>
      <c r="J40" s="88">
        <f t="shared" si="6"/>
        <v>1587.4</v>
      </c>
      <c r="K40" s="88">
        <f t="shared" si="6"/>
        <v>1260.5</v>
      </c>
      <c r="L40" s="88">
        <f t="shared" si="6"/>
        <v>1248.5999999999999</v>
      </c>
      <c r="M40" s="88">
        <f t="shared" si="6"/>
        <v>1284.0999999999999</v>
      </c>
      <c r="N40" s="88">
        <f t="shared" si="6"/>
        <v>799.4</v>
      </c>
      <c r="O40" s="88">
        <f t="shared" si="6"/>
        <v>1136.0999999999999</v>
      </c>
      <c r="P40" s="88">
        <f t="shared" si="6"/>
        <v>1061</v>
      </c>
      <c r="Q40" s="88">
        <f t="shared" si="6"/>
        <v>1079.4000000000001</v>
      </c>
      <c r="R40" s="88">
        <f t="shared" si="6"/>
        <v>1182.2</v>
      </c>
      <c r="S40" s="88">
        <f t="shared" si="6"/>
        <v>1798.4</v>
      </c>
      <c r="T40" s="88">
        <f t="shared" si="6"/>
        <v>2156</v>
      </c>
      <c r="U40" s="88">
        <f t="shared" si="6"/>
        <v>2010.1</v>
      </c>
      <c r="V40" s="88">
        <f t="shared" si="6"/>
        <v>2003.4</v>
      </c>
      <c r="W40" s="88">
        <f t="shared" si="6"/>
        <v>2022.7</v>
      </c>
      <c r="X40" s="88">
        <f t="shared" si="6"/>
        <v>2013</v>
      </c>
      <c r="Y40" s="88">
        <f t="shared" si="6"/>
        <v>1923.7</v>
      </c>
      <c r="Z40" s="89" t="str">
        <f t="shared" si="6"/>
        <v/>
      </c>
      <c r="AA40" s="90">
        <f t="shared" si="5"/>
        <v>39402.19999999999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1339.5</v>
      </c>
      <c r="C45" s="99">
        <v>1325</v>
      </c>
      <c r="D45" s="99">
        <v>1297</v>
      </c>
      <c r="E45" s="99">
        <v>1275</v>
      </c>
      <c r="F45" s="99">
        <v>1258</v>
      </c>
      <c r="G45" s="99">
        <v>1221</v>
      </c>
      <c r="H45" s="99">
        <v>847.8</v>
      </c>
      <c r="I45" s="99">
        <v>568.9</v>
      </c>
      <c r="J45" s="99">
        <v>858.4</v>
      </c>
      <c r="K45" s="99">
        <v>638.5</v>
      </c>
      <c r="L45" s="99">
        <v>712.6</v>
      </c>
      <c r="M45" s="99">
        <v>704.1</v>
      </c>
      <c r="N45" s="99">
        <v>192.4</v>
      </c>
      <c r="O45" s="99">
        <v>580.1</v>
      </c>
      <c r="P45" s="99">
        <v>526</v>
      </c>
      <c r="Q45" s="99">
        <v>561.4</v>
      </c>
      <c r="R45" s="99">
        <v>572.20000000000005</v>
      </c>
      <c r="S45" s="99">
        <v>1094.4000000000001</v>
      </c>
      <c r="T45" s="99">
        <v>1208</v>
      </c>
      <c r="U45" s="99">
        <v>1112.0999999999999</v>
      </c>
      <c r="V45" s="99">
        <v>1091.4000000000001</v>
      </c>
      <c r="W45" s="99">
        <v>1096.7</v>
      </c>
      <c r="X45" s="99">
        <v>1276</v>
      </c>
      <c r="Y45" s="99">
        <v>1278.7</v>
      </c>
      <c r="Z45" s="100"/>
      <c r="AA45" s="79">
        <f t="shared" si="7"/>
        <v>22635.200000000001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1339.5</v>
      </c>
      <c r="C49" s="88">
        <f t="shared" ref="C49:Z49" si="8">IF(LEN(C$2)&gt;0,SUM(C43:C48),"")</f>
        <v>1325</v>
      </c>
      <c r="D49" s="88">
        <f t="shared" si="8"/>
        <v>1297</v>
      </c>
      <c r="E49" s="88">
        <f t="shared" si="8"/>
        <v>1275</v>
      </c>
      <c r="F49" s="88">
        <f t="shared" si="8"/>
        <v>1258</v>
      </c>
      <c r="G49" s="88">
        <f t="shared" si="8"/>
        <v>1221</v>
      </c>
      <c r="H49" s="88">
        <f t="shared" si="8"/>
        <v>847.8</v>
      </c>
      <c r="I49" s="88">
        <f t="shared" si="8"/>
        <v>568.9</v>
      </c>
      <c r="J49" s="88">
        <f t="shared" si="8"/>
        <v>858.4</v>
      </c>
      <c r="K49" s="88">
        <f t="shared" si="8"/>
        <v>638.5</v>
      </c>
      <c r="L49" s="88">
        <f t="shared" si="8"/>
        <v>712.6</v>
      </c>
      <c r="M49" s="88">
        <f t="shared" si="8"/>
        <v>704.1</v>
      </c>
      <c r="N49" s="88">
        <f t="shared" si="8"/>
        <v>192.4</v>
      </c>
      <c r="O49" s="88">
        <f t="shared" si="8"/>
        <v>580.1</v>
      </c>
      <c r="P49" s="88">
        <f t="shared" si="8"/>
        <v>526</v>
      </c>
      <c r="Q49" s="88">
        <f t="shared" si="8"/>
        <v>561.4</v>
      </c>
      <c r="R49" s="88">
        <f t="shared" si="8"/>
        <v>572.20000000000005</v>
      </c>
      <c r="S49" s="88">
        <f t="shared" si="8"/>
        <v>1094.4000000000001</v>
      </c>
      <c r="T49" s="88">
        <f t="shared" si="8"/>
        <v>1208</v>
      </c>
      <c r="U49" s="88">
        <f t="shared" si="8"/>
        <v>1112.0999999999999</v>
      </c>
      <c r="V49" s="88">
        <f t="shared" si="8"/>
        <v>1091.4000000000001</v>
      </c>
      <c r="W49" s="88">
        <f t="shared" si="8"/>
        <v>1096.7</v>
      </c>
      <c r="X49" s="88">
        <f t="shared" si="8"/>
        <v>1276</v>
      </c>
      <c r="Y49" s="88">
        <f t="shared" si="8"/>
        <v>1278.7</v>
      </c>
      <c r="Z49" s="89" t="str">
        <f t="shared" si="8"/>
        <v/>
      </c>
      <c r="AA49" s="90">
        <f t="shared" si="7"/>
        <v>22635.200000000001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4685.549</v>
      </c>
      <c r="C52" s="88">
        <f t="shared" si="10"/>
        <v>4431.6810000000005</v>
      </c>
      <c r="D52" s="88">
        <f t="shared" si="10"/>
        <v>4343.134</v>
      </c>
      <c r="E52" s="88">
        <f t="shared" si="10"/>
        <v>4297.6720000000005</v>
      </c>
      <c r="F52" s="88">
        <f t="shared" si="10"/>
        <v>4408.7489999999998</v>
      </c>
      <c r="G52" s="88">
        <f t="shared" si="10"/>
        <v>4721.1310000000003</v>
      </c>
      <c r="H52" s="88">
        <f t="shared" si="10"/>
        <v>5332.4030000000002</v>
      </c>
      <c r="I52" s="88">
        <f t="shared" si="10"/>
        <v>5787.7469999999994</v>
      </c>
      <c r="J52" s="88">
        <f t="shared" si="10"/>
        <v>6284.7199999999993</v>
      </c>
      <c r="K52" s="88">
        <f t="shared" si="10"/>
        <v>6459.7189999999991</v>
      </c>
      <c r="L52" s="88">
        <f t="shared" si="10"/>
        <v>6624.0869999999995</v>
      </c>
      <c r="M52" s="88">
        <f t="shared" si="10"/>
        <v>6717.1819999999989</v>
      </c>
      <c r="N52" s="88">
        <f t="shared" si="10"/>
        <v>6635.2659999999996</v>
      </c>
      <c r="O52" s="88">
        <f t="shared" si="10"/>
        <v>6622.4439999999995</v>
      </c>
      <c r="P52" s="88">
        <f t="shared" si="10"/>
        <v>6340.9060000000009</v>
      </c>
      <c r="Q52" s="88">
        <f t="shared" si="10"/>
        <v>6143.7160000000003</v>
      </c>
      <c r="R52" s="88">
        <f t="shared" si="10"/>
        <v>5832.1930000000002</v>
      </c>
      <c r="S52" s="88">
        <f t="shared" si="10"/>
        <v>5919.9529999999995</v>
      </c>
      <c r="T52" s="88">
        <f t="shared" si="10"/>
        <v>6116.97</v>
      </c>
      <c r="U52" s="88">
        <f t="shared" si="10"/>
        <v>6582.0840000000007</v>
      </c>
      <c r="V52" s="88">
        <f t="shared" si="10"/>
        <v>6448.8330000000005</v>
      </c>
      <c r="W52" s="88">
        <f t="shared" si="10"/>
        <v>5871.2389999999996</v>
      </c>
      <c r="X52" s="88">
        <f t="shared" si="10"/>
        <v>5426.4940000000006</v>
      </c>
      <c r="Y52" s="88">
        <f t="shared" si="10"/>
        <v>4990.3760000000002</v>
      </c>
      <c r="Z52" s="89" t="str">
        <f t="shared" si="10"/>
        <v/>
      </c>
      <c r="AA52" s="104">
        <f>SUM(B52:Z52)</f>
        <v>137024.24799999999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4685.5440000000008</v>
      </c>
      <c r="C4" s="18">
        <v>4431.6810000000014</v>
      </c>
      <c r="D4" s="18">
        <v>4343.134</v>
      </c>
      <c r="E4" s="18">
        <v>4297.6719999999996</v>
      </c>
      <c r="F4" s="18">
        <v>4408.7490000000016</v>
      </c>
      <c r="G4" s="18">
        <v>4721.1310000000003</v>
      </c>
      <c r="H4" s="18">
        <v>5332.3970000000008</v>
      </c>
      <c r="I4" s="18">
        <v>5787.7720000000018</v>
      </c>
      <c r="J4" s="18">
        <v>6284.7469999999994</v>
      </c>
      <c r="K4" s="18">
        <v>6459.670000000001</v>
      </c>
      <c r="L4" s="18">
        <v>6624.0700000000006</v>
      </c>
      <c r="M4" s="18">
        <v>6717.1409999999987</v>
      </c>
      <c r="N4" s="18">
        <v>6635.3160000000007</v>
      </c>
      <c r="O4" s="18">
        <v>6622.4889999999978</v>
      </c>
      <c r="P4" s="18">
        <v>6340.9210000000021</v>
      </c>
      <c r="Q4" s="18">
        <v>6143.7389999999996</v>
      </c>
      <c r="R4" s="18">
        <v>5832.1830000000009</v>
      </c>
      <c r="S4" s="18">
        <v>5919.9550000000008</v>
      </c>
      <c r="T4" s="18">
        <v>6116.9699999999993</v>
      </c>
      <c r="U4" s="18">
        <v>6582.0420000000013</v>
      </c>
      <c r="V4" s="18">
        <v>6448.8500000000013</v>
      </c>
      <c r="W4" s="18">
        <v>5871.1940000000013</v>
      </c>
      <c r="X4" s="18">
        <v>5426.4939999999997</v>
      </c>
      <c r="Y4" s="18">
        <v>4990.3480000000009</v>
      </c>
      <c r="Z4" s="19"/>
      <c r="AA4" s="20">
        <f>SUM(B4:Z4)</f>
        <v>137024.20900000003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83.12</v>
      </c>
      <c r="C7" s="28">
        <v>98.61</v>
      </c>
      <c r="D7" s="28">
        <v>91.74</v>
      </c>
      <c r="E7" s="28">
        <v>84.98</v>
      </c>
      <c r="F7" s="28">
        <v>87.16</v>
      </c>
      <c r="G7" s="28">
        <v>96.19</v>
      </c>
      <c r="H7" s="28">
        <v>115.3</v>
      </c>
      <c r="I7" s="28">
        <v>125.03</v>
      </c>
      <c r="J7" s="28">
        <v>111.19</v>
      </c>
      <c r="K7" s="28">
        <v>112.33</v>
      </c>
      <c r="L7" s="28">
        <v>99.29</v>
      </c>
      <c r="M7" s="28">
        <v>95.48</v>
      </c>
      <c r="N7" s="28">
        <v>100.45</v>
      </c>
      <c r="O7" s="28">
        <v>94.76</v>
      </c>
      <c r="P7" s="28">
        <v>94.75</v>
      </c>
      <c r="Q7" s="28">
        <v>99.47</v>
      </c>
      <c r="R7" s="28">
        <v>108.69</v>
      </c>
      <c r="S7" s="28">
        <v>108.2</v>
      </c>
      <c r="T7" s="28">
        <v>113.66</v>
      </c>
      <c r="U7" s="28">
        <v>150.77000000000001</v>
      </c>
      <c r="V7" s="28">
        <v>153.19999999999999</v>
      </c>
      <c r="W7" s="28">
        <v>116.14</v>
      </c>
      <c r="X7" s="28">
        <v>114.74</v>
      </c>
      <c r="Y7" s="28">
        <v>102.23</v>
      </c>
      <c r="Z7" s="29"/>
      <c r="AA7" s="30">
        <f>IF(SUM(B7:Z7)&lt;&gt;0,AVERAGEIF(B7:Z7,"&lt;&gt;"""),"")</f>
        <v>106.56166666666667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</v>
      </c>
      <c r="C14" s="57">
        <v>14</v>
      </c>
      <c r="D14" s="57">
        <v>14</v>
      </c>
      <c r="E14" s="57">
        <v>14</v>
      </c>
      <c r="F14" s="57">
        <v>14</v>
      </c>
      <c r="G14" s="57">
        <v>13.94</v>
      </c>
      <c r="H14" s="57">
        <v>11.936</v>
      </c>
      <c r="I14" s="57">
        <v>5.6050000000000004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2.8690000000000002</v>
      </c>
      <c r="T14" s="57">
        <v>11.065</v>
      </c>
      <c r="U14" s="57">
        <v>13.965999999999999</v>
      </c>
      <c r="V14" s="57">
        <v>14</v>
      </c>
      <c r="W14" s="57">
        <v>14</v>
      </c>
      <c r="X14" s="57">
        <v>14</v>
      </c>
      <c r="Y14" s="57">
        <v>14</v>
      </c>
      <c r="Z14" s="58"/>
      <c r="AA14" s="59">
        <f t="shared" si="0"/>
        <v>185.381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</v>
      </c>
      <c r="C16" s="62">
        <f t="shared" ref="C16:Z16" si="1">IF(LEN(C$2)&gt;0,SUM(C10:C15),"")</f>
        <v>14</v>
      </c>
      <c r="D16" s="62">
        <f t="shared" si="1"/>
        <v>14</v>
      </c>
      <c r="E16" s="62">
        <f t="shared" si="1"/>
        <v>14</v>
      </c>
      <c r="F16" s="62">
        <f t="shared" si="1"/>
        <v>14</v>
      </c>
      <c r="G16" s="62">
        <f t="shared" si="1"/>
        <v>13.94</v>
      </c>
      <c r="H16" s="62">
        <f t="shared" si="1"/>
        <v>11.936</v>
      </c>
      <c r="I16" s="62">
        <f t="shared" si="1"/>
        <v>5.6050000000000004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2.8690000000000002</v>
      </c>
      <c r="T16" s="62">
        <f t="shared" si="1"/>
        <v>11.065</v>
      </c>
      <c r="U16" s="62">
        <f t="shared" si="1"/>
        <v>13.965999999999999</v>
      </c>
      <c r="V16" s="62">
        <f t="shared" si="1"/>
        <v>14</v>
      </c>
      <c r="W16" s="62">
        <f t="shared" si="1"/>
        <v>14</v>
      </c>
      <c r="X16" s="62">
        <f t="shared" si="1"/>
        <v>14</v>
      </c>
      <c r="Y16" s="62">
        <f t="shared" si="1"/>
        <v>14</v>
      </c>
      <c r="Z16" s="63" t="str">
        <f t="shared" si="1"/>
        <v/>
      </c>
      <c r="AA16" s="64">
        <f>SUM(AA10:AA15)</f>
        <v>185.381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895.34500000000014</v>
      </c>
      <c r="C19" s="72">
        <v>876.53300000000002</v>
      </c>
      <c r="D19" s="72">
        <v>855.14400000000001</v>
      </c>
      <c r="E19" s="72">
        <v>861.45499999999993</v>
      </c>
      <c r="F19" s="72">
        <v>850.10399999999993</v>
      </c>
      <c r="G19" s="72">
        <v>786.93700000000001</v>
      </c>
      <c r="H19" s="72">
        <v>779.83699999999999</v>
      </c>
      <c r="I19" s="72">
        <v>691.76299999999992</v>
      </c>
      <c r="J19" s="72">
        <v>725.70500000000004</v>
      </c>
      <c r="K19" s="72">
        <v>723.54499999999996</v>
      </c>
      <c r="L19" s="72">
        <v>725.17399999999998</v>
      </c>
      <c r="M19" s="72">
        <v>721.76300000000003</v>
      </c>
      <c r="N19" s="72">
        <v>724.76200000000006</v>
      </c>
      <c r="O19" s="72">
        <v>764.06</v>
      </c>
      <c r="P19" s="72">
        <v>774.02499999999998</v>
      </c>
      <c r="Q19" s="72">
        <v>754.11200000000008</v>
      </c>
      <c r="R19" s="72">
        <v>708.82600000000002</v>
      </c>
      <c r="S19" s="72">
        <v>691.94199999999989</v>
      </c>
      <c r="T19" s="72">
        <v>685.39400000000001</v>
      </c>
      <c r="U19" s="72">
        <v>680.43299999999999</v>
      </c>
      <c r="V19" s="72">
        <v>694.02900000000011</v>
      </c>
      <c r="W19" s="72">
        <v>695.40200000000004</v>
      </c>
      <c r="X19" s="72">
        <v>692.12200000000007</v>
      </c>
      <c r="Y19" s="72">
        <v>749.04399999999998</v>
      </c>
      <c r="Z19" s="73"/>
      <c r="AA19" s="74">
        <f t="shared" ref="AA19:AA25" si="2">SUM(B19:Z19)</f>
        <v>18107.456000000002</v>
      </c>
    </row>
    <row r="20" spans="1:27" ht="24.95" customHeight="1" x14ac:dyDescent="0.2">
      <c r="A20" s="75" t="s">
        <v>15</v>
      </c>
      <c r="B20" s="76">
        <v>1027.56</v>
      </c>
      <c r="C20" s="77">
        <v>1017.9939999999999</v>
      </c>
      <c r="D20" s="77">
        <v>1018.568</v>
      </c>
      <c r="E20" s="77">
        <v>1033.3570000000002</v>
      </c>
      <c r="F20" s="77">
        <v>1075.8119999999999</v>
      </c>
      <c r="G20" s="77">
        <v>1199.7039999999997</v>
      </c>
      <c r="H20" s="77">
        <v>1399.0330000000004</v>
      </c>
      <c r="I20" s="77">
        <v>1518.3439999999996</v>
      </c>
      <c r="J20" s="77">
        <v>1559.557</v>
      </c>
      <c r="K20" s="77">
        <v>1481.586</v>
      </c>
      <c r="L20" s="77">
        <v>1479.4499999999998</v>
      </c>
      <c r="M20" s="77">
        <v>1480.1889999999999</v>
      </c>
      <c r="N20" s="77">
        <v>1441.0660000000003</v>
      </c>
      <c r="O20" s="77">
        <v>1417.9010000000001</v>
      </c>
      <c r="P20" s="77">
        <v>1377.653</v>
      </c>
      <c r="Q20" s="77">
        <v>1333.202</v>
      </c>
      <c r="R20" s="77">
        <v>1359.8349999999998</v>
      </c>
      <c r="S20" s="77">
        <v>1347.2090000000001</v>
      </c>
      <c r="T20" s="77">
        <v>1358.0429999999999</v>
      </c>
      <c r="U20" s="77">
        <v>1377.7180000000001</v>
      </c>
      <c r="V20" s="77">
        <v>1292.4560000000001</v>
      </c>
      <c r="W20" s="77">
        <v>1149.4960000000003</v>
      </c>
      <c r="X20" s="77">
        <v>1074.7950000000001</v>
      </c>
      <c r="Y20" s="77">
        <v>1041.375</v>
      </c>
      <c r="Z20" s="78"/>
      <c r="AA20" s="79">
        <f t="shared" si="2"/>
        <v>30861.902999999998</v>
      </c>
    </row>
    <row r="21" spans="1:27" ht="24.95" customHeight="1" x14ac:dyDescent="0.2">
      <c r="A21" s="75" t="s">
        <v>16</v>
      </c>
      <c r="B21" s="80">
        <v>2179.6390000000001</v>
      </c>
      <c r="C21" s="81">
        <v>2105.154</v>
      </c>
      <c r="D21" s="81">
        <v>2040.9219999999998</v>
      </c>
      <c r="E21" s="81">
        <v>2006.8600000000004</v>
      </c>
      <c r="F21" s="81">
        <v>2093.8329999999996</v>
      </c>
      <c r="G21" s="81">
        <v>2340.5500000000002</v>
      </c>
      <c r="H21" s="81">
        <v>2666.0909999999999</v>
      </c>
      <c r="I21" s="81">
        <v>3013.06</v>
      </c>
      <c r="J21" s="81">
        <v>3329.9849999999997</v>
      </c>
      <c r="K21" s="81">
        <v>3500.5390000000002</v>
      </c>
      <c r="L21" s="81">
        <v>3623.9459999999995</v>
      </c>
      <c r="M21" s="81">
        <v>3762.1889999999999</v>
      </c>
      <c r="N21" s="81">
        <v>3725.4879999999994</v>
      </c>
      <c r="O21" s="81">
        <v>3500.0279999999989</v>
      </c>
      <c r="P21" s="81">
        <v>3296.7429999999995</v>
      </c>
      <c r="Q21" s="81">
        <v>3163.9249999999997</v>
      </c>
      <c r="R21" s="81">
        <v>3123.0220000000004</v>
      </c>
      <c r="S21" s="81">
        <v>3222.9349999999995</v>
      </c>
      <c r="T21" s="81">
        <v>3475.9680000000003</v>
      </c>
      <c r="U21" s="81">
        <v>3858.9250000000002</v>
      </c>
      <c r="V21" s="81">
        <v>3764.3649999999993</v>
      </c>
      <c r="W21" s="81">
        <v>3417.2959999999998</v>
      </c>
      <c r="X21" s="81">
        <v>3005.5769999999998</v>
      </c>
      <c r="Y21" s="81">
        <v>2585.9290000000001</v>
      </c>
      <c r="Z21" s="78"/>
      <c r="AA21" s="79">
        <f t="shared" si="2"/>
        <v>72802.969000000012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235</v>
      </c>
      <c r="P22" s="81">
        <v>235</v>
      </c>
      <c r="Q22" s="81">
        <v>235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705</v>
      </c>
    </row>
    <row r="23" spans="1:27" ht="24.95" customHeight="1" x14ac:dyDescent="0.2">
      <c r="A23" s="85" t="s">
        <v>18</v>
      </c>
      <c r="B23" s="77">
        <v>86</v>
      </c>
      <c r="C23" s="77">
        <v>79</v>
      </c>
      <c r="D23" s="77">
        <v>86.5</v>
      </c>
      <c r="E23" s="77">
        <v>84</v>
      </c>
      <c r="F23" s="77">
        <v>78</v>
      </c>
      <c r="G23" s="77">
        <v>90</v>
      </c>
      <c r="H23" s="77">
        <v>128.5</v>
      </c>
      <c r="I23" s="77">
        <v>145</v>
      </c>
      <c r="J23" s="77">
        <v>133.5</v>
      </c>
      <c r="K23" s="77">
        <v>121</v>
      </c>
      <c r="L23" s="77">
        <v>108.5</v>
      </c>
      <c r="M23" s="77">
        <v>98</v>
      </c>
      <c r="N23" s="77">
        <v>89</v>
      </c>
      <c r="O23" s="77">
        <v>84.5</v>
      </c>
      <c r="P23" s="77">
        <v>83.5</v>
      </c>
      <c r="Q23" s="77">
        <v>86.5</v>
      </c>
      <c r="R23" s="77">
        <v>78.5</v>
      </c>
      <c r="S23" s="77">
        <v>123</v>
      </c>
      <c r="T23" s="77">
        <v>145.5</v>
      </c>
      <c r="U23" s="77">
        <v>152</v>
      </c>
      <c r="V23" s="77">
        <v>144</v>
      </c>
      <c r="W23" s="77">
        <v>129</v>
      </c>
      <c r="X23" s="77">
        <v>108</v>
      </c>
      <c r="Y23" s="77">
        <v>81</v>
      </c>
      <c r="Z23" s="77"/>
      <c r="AA23" s="79">
        <f t="shared" si="2"/>
        <v>2542.5</v>
      </c>
    </row>
    <row r="24" spans="1:27" ht="24.95" customHeight="1" x14ac:dyDescent="0.2">
      <c r="A24" s="85" t="s">
        <v>19</v>
      </c>
      <c r="B24" s="77">
        <v>249.99999999999997</v>
      </c>
      <c r="C24" s="77">
        <v>238</v>
      </c>
      <c r="D24" s="77">
        <v>232</v>
      </c>
      <c r="E24" s="77">
        <v>231</v>
      </c>
      <c r="F24" s="77">
        <v>239.99999999999994</v>
      </c>
      <c r="G24" s="77">
        <v>265</v>
      </c>
      <c r="H24" s="77">
        <v>311</v>
      </c>
      <c r="I24" s="77">
        <v>345.99999999999994</v>
      </c>
      <c r="J24" s="77">
        <v>355.00000000000006</v>
      </c>
      <c r="K24" s="77">
        <v>351.99999999999994</v>
      </c>
      <c r="L24" s="77">
        <v>349</v>
      </c>
      <c r="M24" s="77">
        <v>351.99999999999994</v>
      </c>
      <c r="N24" s="77">
        <v>349</v>
      </c>
      <c r="O24" s="77">
        <v>336</v>
      </c>
      <c r="P24" s="77">
        <v>319</v>
      </c>
      <c r="Q24" s="77">
        <v>319</v>
      </c>
      <c r="R24" s="77">
        <v>328.99999999999994</v>
      </c>
      <c r="S24" s="77">
        <v>350</v>
      </c>
      <c r="T24" s="77">
        <v>377</v>
      </c>
      <c r="U24" s="77">
        <v>413</v>
      </c>
      <c r="V24" s="77">
        <v>400</v>
      </c>
      <c r="W24" s="77">
        <v>364.99999999999994</v>
      </c>
      <c r="X24" s="77">
        <v>326.00000000000006</v>
      </c>
      <c r="Y24" s="77">
        <v>289</v>
      </c>
      <c r="Z24" s="77"/>
      <c r="AA24" s="79">
        <f t="shared" si="2"/>
        <v>7693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4438.5439999999999</v>
      </c>
      <c r="C26" s="88">
        <f t="shared" ref="C26:Z26" si="3">IF(LEN(C$2)&gt;0,SUM(C19:C25),"")</f>
        <v>4316.6810000000005</v>
      </c>
      <c r="D26" s="88">
        <f t="shared" si="3"/>
        <v>4233.134</v>
      </c>
      <c r="E26" s="88">
        <f t="shared" si="3"/>
        <v>4216.6720000000005</v>
      </c>
      <c r="F26" s="88">
        <f t="shared" si="3"/>
        <v>4337.7489999999998</v>
      </c>
      <c r="G26" s="88">
        <f t="shared" si="3"/>
        <v>4682.1909999999998</v>
      </c>
      <c r="H26" s="88">
        <f t="shared" si="3"/>
        <v>5284.4610000000002</v>
      </c>
      <c r="I26" s="88">
        <f t="shared" si="3"/>
        <v>5714.1669999999995</v>
      </c>
      <c r="J26" s="88">
        <f t="shared" si="3"/>
        <v>6103.7469999999994</v>
      </c>
      <c r="K26" s="88">
        <f t="shared" si="3"/>
        <v>6178.67</v>
      </c>
      <c r="L26" s="88">
        <f t="shared" si="3"/>
        <v>6286.07</v>
      </c>
      <c r="M26" s="88">
        <f t="shared" si="3"/>
        <v>6414.1409999999996</v>
      </c>
      <c r="N26" s="88">
        <f t="shared" si="3"/>
        <v>6329.3159999999998</v>
      </c>
      <c r="O26" s="88">
        <f t="shared" si="3"/>
        <v>6337.4889999999996</v>
      </c>
      <c r="P26" s="88">
        <f t="shared" si="3"/>
        <v>6085.9209999999994</v>
      </c>
      <c r="Q26" s="88">
        <f t="shared" si="3"/>
        <v>5891.7389999999996</v>
      </c>
      <c r="R26" s="88">
        <f t="shared" si="3"/>
        <v>5599.1830000000009</v>
      </c>
      <c r="S26" s="88">
        <f t="shared" si="3"/>
        <v>5735.0859999999993</v>
      </c>
      <c r="T26" s="88">
        <f t="shared" si="3"/>
        <v>6041.9050000000007</v>
      </c>
      <c r="U26" s="88">
        <f t="shared" si="3"/>
        <v>6482.076</v>
      </c>
      <c r="V26" s="88">
        <f t="shared" si="3"/>
        <v>6294.8499999999995</v>
      </c>
      <c r="W26" s="88">
        <f t="shared" si="3"/>
        <v>5756.1940000000004</v>
      </c>
      <c r="X26" s="88">
        <f t="shared" si="3"/>
        <v>5206.4939999999997</v>
      </c>
      <c r="Y26" s="88">
        <f t="shared" si="3"/>
        <v>4746.348</v>
      </c>
      <c r="Z26" s="89" t="str">
        <f t="shared" si="3"/>
        <v/>
      </c>
      <c r="AA26" s="90">
        <f>SUM(AA19:AA25)</f>
        <v>132712.82800000001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408</v>
      </c>
      <c r="C29" s="72">
        <v>374</v>
      </c>
      <c r="D29" s="72">
        <v>375.5</v>
      </c>
      <c r="E29" s="72">
        <v>372</v>
      </c>
      <c r="F29" s="72">
        <v>365</v>
      </c>
      <c r="G29" s="72">
        <v>402</v>
      </c>
      <c r="H29" s="72">
        <v>486.5</v>
      </c>
      <c r="I29" s="72">
        <v>548</v>
      </c>
      <c r="J29" s="72">
        <v>580.5</v>
      </c>
      <c r="K29" s="72">
        <v>590</v>
      </c>
      <c r="L29" s="72">
        <v>589.5</v>
      </c>
      <c r="M29" s="72">
        <v>567</v>
      </c>
      <c r="N29" s="72">
        <v>558</v>
      </c>
      <c r="O29" s="72">
        <v>540.5</v>
      </c>
      <c r="P29" s="72">
        <v>497.5</v>
      </c>
      <c r="Q29" s="72">
        <v>492.5</v>
      </c>
      <c r="R29" s="72">
        <v>484.5</v>
      </c>
      <c r="S29" s="72">
        <v>545</v>
      </c>
      <c r="T29" s="72">
        <v>594.5</v>
      </c>
      <c r="U29" s="72">
        <v>622</v>
      </c>
      <c r="V29" s="72">
        <v>601</v>
      </c>
      <c r="W29" s="72">
        <v>551</v>
      </c>
      <c r="X29" s="72">
        <v>491</v>
      </c>
      <c r="Y29" s="72">
        <v>427</v>
      </c>
      <c r="Z29" s="73"/>
      <c r="AA29" s="74">
        <f>SUM(B29:Z29)</f>
        <v>12062.5</v>
      </c>
    </row>
    <row r="30" spans="1:27" ht="24.95" customHeight="1" x14ac:dyDescent="0.2">
      <c r="A30" s="75" t="s">
        <v>24</v>
      </c>
      <c r="B30" s="76">
        <v>4277.5439999999999</v>
      </c>
      <c r="C30" s="77">
        <v>4057.681</v>
      </c>
      <c r="D30" s="77">
        <v>3967.634</v>
      </c>
      <c r="E30" s="77">
        <v>3925.672</v>
      </c>
      <c r="F30" s="77">
        <v>4043.7489999999998</v>
      </c>
      <c r="G30" s="77">
        <v>4319.1310000000003</v>
      </c>
      <c r="H30" s="77">
        <v>4845.8969999999999</v>
      </c>
      <c r="I30" s="77">
        <v>5239.7719999999999</v>
      </c>
      <c r="J30" s="77">
        <v>5704.2470000000003</v>
      </c>
      <c r="K30" s="77">
        <v>5869.67</v>
      </c>
      <c r="L30" s="77">
        <v>6034.57</v>
      </c>
      <c r="M30" s="77">
        <v>6150.1409999999996</v>
      </c>
      <c r="N30" s="77">
        <v>6077.3159999999998</v>
      </c>
      <c r="O30" s="77">
        <v>6081.9889999999996</v>
      </c>
      <c r="P30" s="77">
        <v>5843.4210000000003</v>
      </c>
      <c r="Q30" s="77">
        <v>5651.2389999999996</v>
      </c>
      <c r="R30" s="77">
        <v>5347.683</v>
      </c>
      <c r="S30" s="77">
        <v>5374.9549999999999</v>
      </c>
      <c r="T30" s="77">
        <v>5522.47</v>
      </c>
      <c r="U30" s="77">
        <v>5960.0420000000004</v>
      </c>
      <c r="V30" s="77">
        <v>5847.85</v>
      </c>
      <c r="W30" s="77">
        <v>5320.1940000000004</v>
      </c>
      <c r="X30" s="77">
        <v>4935.4939999999997</v>
      </c>
      <c r="Y30" s="77">
        <v>4563.348</v>
      </c>
      <c r="Z30" s="78"/>
      <c r="AA30" s="79">
        <f>SUM(B30:Z30)</f>
        <v>124961.70900000002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4685.5439999999999</v>
      </c>
      <c r="C32" s="62">
        <f t="shared" ref="C32:Z32" si="4">IF(LEN(C$2)&gt;0,SUM(C29:C31),"")</f>
        <v>4431.6810000000005</v>
      </c>
      <c r="D32" s="62">
        <f t="shared" si="4"/>
        <v>4343.134</v>
      </c>
      <c r="E32" s="62">
        <f t="shared" si="4"/>
        <v>4297.6720000000005</v>
      </c>
      <c r="F32" s="62">
        <f t="shared" si="4"/>
        <v>4408.7489999999998</v>
      </c>
      <c r="G32" s="62">
        <f t="shared" si="4"/>
        <v>4721.1310000000003</v>
      </c>
      <c r="H32" s="62">
        <f t="shared" si="4"/>
        <v>5332.3969999999999</v>
      </c>
      <c r="I32" s="62">
        <f t="shared" si="4"/>
        <v>5787.7719999999999</v>
      </c>
      <c r="J32" s="62">
        <f t="shared" si="4"/>
        <v>6284.7470000000003</v>
      </c>
      <c r="K32" s="62">
        <f t="shared" si="4"/>
        <v>6459.67</v>
      </c>
      <c r="L32" s="62">
        <f t="shared" si="4"/>
        <v>6624.07</v>
      </c>
      <c r="M32" s="62">
        <f t="shared" si="4"/>
        <v>6717.1409999999996</v>
      </c>
      <c r="N32" s="62">
        <f t="shared" si="4"/>
        <v>6635.3159999999998</v>
      </c>
      <c r="O32" s="62">
        <f t="shared" si="4"/>
        <v>6622.4889999999996</v>
      </c>
      <c r="P32" s="62">
        <f t="shared" si="4"/>
        <v>6340.9210000000003</v>
      </c>
      <c r="Q32" s="62">
        <f t="shared" si="4"/>
        <v>6143.7389999999996</v>
      </c>
      <c r="R32" s="62">
        <f t="shared" si="4"/>
        <v>5832.183</v>
      </c>
      <c r="S32" s="62">
        <f t="shared" si="4"/>
        <v>5919.9549999999999</v>
      </c>
      <c r="T32" s="62">
        <f t="shared" si="4"/>
        <v>6116.97</v>
      </c>
      <c r="U32" s="62">
        <f t="shared" si="4"/>
        <v>6582.0420000000004</v>
      </c>
      <c r="V32" s="62">
        <f t="shared" si="4"/>
        <v>6448.85</v>
      </c>
      <c r="W32" s="62">
        <f t="shared" si="4"/>
        <v>5871.1940000000004</v>
      </c>
      <c r="X32" s="62">
        <f t="shared" si="4"/>
        <v>5426.4939999999997</v>
      </c>
      <c r="Y32" s="62">
        <f t="shared" si="4"/>
        <v>4990.348</v>
      </c>
      <c r="Z32" s="63" t="str">
        <f t="shared" si="4"/>
        <v/>
      </c>
      <c r="AA32" s="64">
        <f>SUM(AA29:AA31)</f>
        <v>137024.20900000003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79</v>
      </c>
      <c r="C35" s="95">
        <v>47</v>
      </c>
      <c r="D35" s="95">
        <v>47</v>
      </c>
      <c r="E35" s="95">
        <v>48</v>
      </c>
      <c r="F35" s="95">
        <v>38</v>
      </c>
      <c r="G35" s="95">
        <v>25</v>
      </c>
      <c r="H35" s="95">
        <v>36</v>
      </c>
      <c r="I35" s="95">
        <v>53</v>
      </c>
      <c r="J35" s="95">
        <v>60</v>
      </c>
      <c r="K35" s="95">
        <v>67</v>
      </c>
      <c r="L35" s="95">
        <v>109</v>
      </c>
      <c r="M35" s="95">
        <v>89</v>
      </c>
      <c r="N35" s="95">
        <v>96</v>
      </c>
      <c r="O35" s="95">
        <v>92</v>
      </c>
      <c r="P35" s="95">
        <v>81</v>
      </c>
      <c r="Q35" s="95">
        <v>91</v>
      </c>
      <c r="R35" s="95">
        <v>100</v>
      </c>
      <c r="S35" s="95">
        <v>26</v>
      </c>
      <c r="T35" s="95">
        <v>26</v>
      </c>
      <c r="U35" s="95">
        <v>28</v>
      </c>
      <c r="V35" s="95">
        <v>27</v>
      </c>
      <c r="W35" s="95">
        <v>29</v>
      </c>
      <c r="X35" s="95">
        <v>37</v>
      </c>
      <c r="Y35" s="95">
        <v>38</v>
      </c>
      <c r="Z35" s="96"/>
      <c r="AA35" s="74">
        <f t="shared" ref="AA35:AA40" si="5">SUM(B35:Z35)</f>
        <v>1369</v>
      </c>
    </row>
    <row r="36" spans="1:27" ht="24.95" customHeight="1" x14ac:dyDescent="0.2">
      <c r="A36" s="97" t="s">
        <v>42</v>
      </c>
      <c r="B36" s="98">
        <v>124</v>
      </c>
      <c r="C36" s="99">
        <v>24</v>
      </c>
      <c r="D36" s="99">
        <v>19</v>
      </c>
      <c r="E36" s="99">
        <v>19</v>
      </c>
      <c r="F36" s="99">
        <v>19</v>
      </c>
      <c r="G36" s="99"/>
      <c r="H36" s="99"/>
      <c r="I36" s="99">
        <v>15</v>
      </c>
      <c r="J36" s="99">
        <v>91</v>
      </c>
      <c r="K36" s="99">
        <v>179</v>
      </c>
      <c r="L36" s="99">
        <v>179</v>
      </c>
      <c r="M36" s="99">
        <v>179</v>
      </c>
      <c r="N36" s="99">
        <v>172</v>
      </c>
      <c r="O36" s="99">
        <v>185</v>
      </c>
      <c r="P36" s="99">
        <v>166</v>
      </c>
      <c r="Q36" s="99">
        <v>126</v>
      </c>
      <c r="R36" s="99">
        <v>98</v>
      </c>
      <c r="S36" s="99">
        <v>126</v>
      </c>
      <c r="T36" s="99">
        <v>38</v>
      </c>
      <c r="U36" s="99">
        <v>58</v>
      </c>
      <c r="V36" s="99">
        <v>113</v>
      </c>
      <c r="W36" s="99">
        <v>72</v>
      </c>
      <c r="X36" s="99">
        <v>139</v>
      </c>
      <c r="Y36" s="99">
        <v>162</v>
      </c>
      <c r="Z36" s="100"/>
      <c r="AA36" s="79">
        <f t="shared" si="5"/>
        <v>2303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>
        <v>30</v>
      </c>
      <c r="C38" s="99">
        <v>30</v>
      </c>
      <c r="D38" s="99">
        <v>30</v>
      </c>
      <c r="E38" s="99"/>
      <c r="F38" s="99"/>
      <c r="G38" s="99"/>
      <c r="H38" s="99"/>
      <c r="I38" s="99"/>
      <c r="J38" s="99">
        <v>30</v>
      </c>
      <c r="K38" s="99">
        <v>35</v>
      </c>
      <c r="L38" s="99">
        <v>50</v>
      </c>
      <c r="M38" s="99">
        <v>35</v>
      </c>
      <c r="N38" s="99">
        <v>38</v>
      </c>
      <c r="O38" s="99">
        <v>8</v>
      </c>
      <c r="P38" s="99">
        <v>8</v>
      </c>
      <c r="Q38" s="99">
        <v>35</v>
      </c>
      <c r="R38" s="99">
        <v>35</v>
      </c>
      <c r="S38" s="99">
        <v>30</v>
      </c>
      <c r="T38" s="99"/>
      <c r="U38" s="99"/>
      <c r="V38" s="99"/>
      <c r="W38" s="99"/>
      <c r="X38" s="99">
        <v>30</v>
      </c>
      <c r="Y38" s="99">
        <v>30</v>
      </c>
      <c r="Z38" s="100"/>
      <c r="AA38" s="79">
        <f t="shared" si="5"/>
        <v>454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233</v>
      </c>
      <c r="C40" s="88">
        <f t="shared" ref="C40:Z40" si="6">IF(LEN(C$2)&gt;0,SUM(C35:C39),"")</f>
        <v>101</v>
      </c>
      <c r="D40" s="88">
        <f t="shared" si="6"/>
        <v>96</v>
      </c>
      <c r="E40" s="88">
        <f t="shared" si="6"/>
        <v>67</v>
      </c>
      <c r="F40" s="88">
        <f t="shared" si="6"/>
        <v>57</v>
      </c>
      <c r="G40" s="88">
        <f t="shared" si="6"/>
        <v>25</v>
      </c>
      <c r="H40" s="88">
        <f t="shared" si="6"/>
        <v>36</v>
      </c>
      <c r="I40" s="88">
        <f t="shared" si="6"/>
        <v>68</v>
      </c>
      <c r="J40" s="88">
        <f t="shared" si="6"/>
        <v>181</v>
      </c>
      <c r="K40" s="88">
        <f t="shared" si="6"/>
        <v>281</v>
      </c>
      <c r="L40" s="88">
        <f t="shared" si="6"/>
        <v>338</v>
      </c>
      <c r="M40" s="88">
        <f t="shared" si="6"/>
        <v>303</v>
      </c>
      <c r="N40" s="88">
        <f t="shared" si="6"/>
        <v>306</v>
      </c>
      <c r="O40" s="88">
        <f t="shared" si="6"/>
        <v>285</v>
      </c>
      <c r="P40" s="88">
        <f t="shared" si="6"/>
        <v>255</v>
      </c>
      <c r="Q40" s="88">
        <f t="shared" si="6"/>
        <v>252</v>
      </c>
      <c r="R40" s="88">
        <f t="shared" si="6"/>
        <v>233</v>
      </c>
      <c r="S40" s="88">
        <f t="shared" si="6"/>
        <v>182</v>
      </c>
      <c r="T40" s="88">
        <f t="shared" si="6"/>
        <v>64</v>
      </c>
      <c r="U40" s="88">
        <f t="shared" si="6"/>
        <v>86</v>
      </c>
      <c r="V40" s="88">
        <f t="shared" si="6"/>
        <v>140</v>
      </c>
      <c r="W40" s="88">
        <f t="shared" si="6"/>
        <v>101</v>
      </c>
      <c r="X40" s="88">
        <f t="shared" si="6"/>
        <v>206</v>
      </c>
      <c r="Y40" s="88">
        <f t="shared" si="6"/>
        <v>230</v>
      </c>
      <c r="Z40" s="89" t="str">
        <f t="shared" si="6"/>
        <v/>
      </c>
      <c r="AA40" s="90">
        <f t="shared" si="5"/>
        <v>4126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70</v>
      </c>
      <c r="C48" s="99">
        <v>70</v>
      </c>
      <c r="D48" s="99">
        <v>70</v>
      </c>
      <c r="E48" s="99">
        <v>70</v>
      </c>
      <c r="F48" s="99">
        <v>70</v>
      </c>
      <c r="G48" s="99">
        <v>70</v>
      </c>
      <c r="H48" s="99">
        <v>70</v>
      </c>
      <c r="I48" s="99">
        <v>70</v>
      </c>
      <c r="J48" s="99"/>
      <c r="K48" s="99"/>
      <c r="L48" s="99"/>
      <c r="M48" s="99"/>
      <c r="N48" s="99"/>
      <c r="O48" s="99">
        <v>148</v>
      </c>
      <c r="P48" s="99">
        <v>147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2205</v>
      </c>
    </row>
    <row r="49" spans="1:27" ht="30" customHeight="1" thickBot="1" x14ac:dyDescent="0.25">
      <c r="A49" s="86" t="s">
        <v>49</v>
      </c>
      <c r="B49" s="87">
        <f>IF(LEN(B$2)&gt;0,SUM(B43:B48),"")</f>
        <v>70</v>
      </c>
      <c r="C49" s="88">
        <f t="shared" ref="C49:Z49" si="8">IF(LEN(C$2)&gt;0,SUM(C43:C48),"")</f>
        <v>70</v>
      </c>
      <c r="D49" s="88">
        <f t="shared" si="8"/>
        <v>70</v>
      </c>
      <c r="E49" s="88">
        <f t="shared" si="8"/>
        <v>70</v>
      </c>
      <c r="F49" s="88">
        <f t="shared" si="8"/>
        <v>70</v>
      </c>
      <c r="G49" s="88">
        <f t="shared" si="8"/>
        <v>70</v>
      </c>
      <c r="H49" s="88">
        <f t="shared" si="8"/>
        <v>70</v>
      </c>
      <c r="I49" s="88">
        <f t="shared" si="8"/>
        <v>70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148</v>
      </c>
      <c r="P49" s="88">
        <f t="shared" si="8"/>
        <v>147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2205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4685.5439999999999</v>
      </c>
      <c r="C52" s="88">
        <f t="shared" ref="C52:Z52" si="10">IF(LEN(C$2)&gt;0,SUM(C10:C15)+C26+C40,"")</f>
        <v>4431.6810000000005</v>
      </c>
      <c r="D52" s="88">
        <f t="shared" si="10"/>
        <v>4343.134</v>
      </c>
      <c r="E52" s="88">
        <f t="shared" si="10"/>
        <v>4297.6720000000005</v>
      </c>
      <c r="F52" s="88">
        <f t="shared" si="10"/>
        <v>4408.7489999999998</v>
      </c>
      <c r="G52" s="88">
        <f t="shared" si="10"/>
        <v>4721.1309999999994</v>
      </c>
      <c r="H52" s="88">
        <f t="shared" si="10"/>
        <v>5332.3969999999999</v>
      </c>
      <c r="I52" s="88">
        <f t="shared" si="10"/>
        <v>5787.771999999999</v>
      </c>
      <c r="J52" s="88">
        <f t="shared" si="10"/>
        <v>6284.7469999999994</v>
      </c>
      <c r="K52" s="88">
        <f t="shared" si="10"/>
        <v>6459.67</v>
      </c>
      <c r="L52" s="88">
        <f t="shared" si="10"/>
        <v>6624.07</v>
      </c>
      <c r="M52" s="88">
        <f t="shared" si="10"/>
        <v>6717.1409999999996</v>
      </c>
      <c r="N52" s="88">
        <f t="shared" si="10"/>
        <v>6635.3159999999998</v>
      </c>
      <c r="O52" s="88">
        <f t="shared" si="10"/>
        <v>6622.4889999999996</v>
      </c>
      <c r="P52" s="88">
        <f t="shared" si="10"/>
        <v>6340.9209999999994</v>
      </c>
      <c r="Q52" s="88">
        <f t="shared" si="10"/>
        <v>6143.7389999999996</v>
      </c>
      <c r="R52" s="88">
        <f t="shared" si="10"/>
        <v>5832.1830000000009</v>
      </c>
      <c r="S52" s="88">
        <f t="shared" si="10"/>
        <v>5919.954999999999</v>
      </c>
      <c r="T52" s="88">
        <f t="shared" si="10"/>
        <v>6116.97</v>
      </c>
      <c r="U52" s="88">
        <f t="shared" si="10"/>
        <v>6582.0420000000004</v>
      </c>
      <c r="V52" s="88">
        <f t="shared" si="10"/>
        <v>6448.8499999999995</v>
      </c>
      <c r="W52" s="88">
        <f t="shared" si="10"/>
        <v>5871.1940000000004</v>
      </c>
      <c r="X52" s="88">
        <f t="shared" si="10"/>
        <v>5426.4939999999997</v>
      </c>
      <c r="Y52" s="88">
        <f t="shared" si="10"/>
        <v>4990.348</v>
      </c>
      <c r="Z52" s="89" t="str">
        <f t="shared" si="10"/>
        <v/>
      </c>
      <c r="AA52" s="104">
        <f>SUM(B52:Z52)</f>
        <v>137024.20900000003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45762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-1339.5</v>
      </c>
      <c r="C4" s="18">
        <v>-1325</v>
      </c>
      <c r="D4" s="18">
        <v>-1297</v>
      </c>
      <c r="E4" s="18">
        <v>-1275</v>
      </c>
      <c r="F4" s="18">
        <v>-1258</v>
      </c>
      <c r="G4" s="18">
        <v>-1221</v>
      </c>
      <c r="H4" s="18">
        <v>-847.8</v>
      </c>
      <c r="I4" s="18">
        <v>-568.9</v>
      </c>
      <c r="J4" s="18">
        <v>-858.4</v>
      </c>
      <c r="K4" s="18">
        <v>-638.5</v>
      </c>
      <c r="L4" s="18">
        <v>-712.6</v>
      </c>
      <c r="M4" s="18">
        <v>-704.1</v>
      </c>
      <c r="N4" s="18">
        <v>-192.4</v>
      </c>
      <c r="O4" s="18">
        <v>-580.1</v>
      </c>
      <c r="P4" s="18">
        <v>-526</v>
      </c>
      <c r="Q4" s="18">
        <v>-561.4</v>
      </c>
      <c r="R4" s="18">
        <v>-572.20000000000005</v>
      </c>
      <c r="S4" s="18">
        <v>-1094.4000000000001</v>
      </c>
      <c r="T4" s="18">
        <v>-1208</v>
      </c>
      <c r="U4" s="18">
        <v>-1112.0999999999999</v>
      </c>
      <c r="V4" s="18">
        <v>-1091.4000000000001</v>
      </c>
      <c r="W4" s="18">
        <v>-1096.7</v>
      </c>
      <c r="X4" s="18">
        <v>-1276</v>
      </c>
      <c r="Y4" s="18">
        <v>-1278.7</v>
      </c>
      <c r="Z4" s="19"/>
      <c r="AA4" s="111">
        <f>SUM(B4:Z4)</f>
        <v>-22635.200000000001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83.12</v>
      </c>
      <c r="C7" s="117">
        <v>98.61</v>
      </c>
      <c r="D7" s="117">
        <v>91.74</v>
      </c>
      <c r="E7" s="117">
        <v>84.98</v>
      </c>
      <c r="F7" s="117">
        <v>87.16</v>
      </c>
      <c r="G7" s="117">
        <v>96.19</v>
      </c>
      <c r="H7" s="117">
        <v>115.3</v>
      </c>
      <c r="I7" s="117">
        <v>125.03</v>
      </c>
      <c r="J7" s="117">
        <v>111.19</v>
      </c>
      <c r="K7" s="117">
        <v>112.33</v>
      </c>
      <c r="L7" s="117">
        <v>99.29</v>
      </c>
      <c r="M7" s="117">
        <v>95.48</v>
      </c>
      <c r="N7" s="117">
        <v>100.45</v>
      </c>
      <c r="O7" s="117">
        <v>94.76</v>
      </c>
      <c r="P7" s="117">
        <v>94.75</v>
      </c>
      <c r="Q7" s="117">
        <v>99.47</v>
      </c>
      <c r="R7" s="117">
        <v>108.69</v>
      </c>
      <c r="S7" s="117">
        <v>108.2</v>
      </c>
      <c r="T7" s="117">
        <v>113.66</v>
      </c>
      <c r="U7" s="117">
        <v>150.77000000000001</v>
      </c>
      <c r="V7" s="117">
        <v>153.19999999999999</v>
      </c>
      <c r="W7" s="117">
        <v>116.14</v>
      </c>
      <c r="X7" s="117">
        <v>114.74</v>
      </c>
      <c r="Y7" s="117">
        <v>102.23</v>
      </c>
      <c r="Z7" s="118"/>
      <c r="AA7" s="119">
        <f>IF(SUM(B7:Z7)&lt;&gt;0,AVERAGEIF(B7:Z7,"&lt;&gt;"""),"")</f>
        <v>106.56166666666667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1339.5</v>
      </c>
      <c r="C13" s="129">
        <v>1325</v>
      </c>
      <c r="D13" s="129">
        <v>1297</v>
      </c>
      <c r="E13" s="129">
        <v>1275</v>
      </c>
      <c r="F13" s="129">
        <v>1258</v>
      </c>
      <c r="G13" s="129">
        <v>1221</v>
      </c>
      <c r="H13" s="129">
        <v>847.8</v>
      </c>
      <c r="I13" s="129">
        <v>568.9</v>
      </c>
      <c r="J13" s="129">
        <v>858.4</v>
      </c>
      <c r="K13" s="129">
        <v>638.5</v>
      </c>
      <c r="L13" s="129">
        <v>712.6</v>
      </c>
      <c r="M13" s="129">
        <v>704.1</v>
      </c>
      <c r="N13" s="129">
        <v>192.4</v>
      </c>
      <c r="O13" s="129">
        <v>580.1</v>
      </c>
      <c r="P13" s="129">
        <v>526</v>
      </c>
      <c r="Q13" s="129">
        <v>561.4</v>
      </c>
      <c r="R13" s="129">
        <v>572.20000000000005</v>
      </c>
      <c r="S13" s="129">
        <v>1094.4000000000001</v>
      </c>
      <c r="T13" s="129">
        <v>1208</v>
      </c>
      <c r="U13" s="129">
        <v>1112.0999999999999</v>
      </c>
      <c r="V13" s="129">
        <v>1091.4000000000001</v>
      </c>
      <c r="W13" s="129">
        <v>1096.7</v>
      </c>
      <c r="X13" s="129">
        <v>1276</v>
      </c>
      <c r="Y13" s="130">
        <v>1278.7</v>
      </c>
      <c r="Z13" s="131"/>
      <c r="AA13" s="132">
        <f t="shared" si="0"/>
        <v>22635.200000000001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1339.5</v>
      </c>
      <c r="C16" s="135">
        <f t="shared" si="1"/>
        <v>1325</v>
      </c>
      <c r="D16" s="135">
        <f t="shared" si="1"/>
        <v>1297</v>
      </c>
      <c r="E16" s="135">
        <f t="shared" si="1"/>
        <v>1275</v>
      </c>
      <c r="F16" s="135">
        <f t="shared" si="1"/>
        <v>1258</v>
      </c>
      <c r="G16" s="135">
        <f t="shared" si="1"/>
        <v>1221</v>
      </c>
      <c r="H16" s="135">
        <f t="shared" si="1"/>
        <v>847.8</v>
      </c>
      <c r="I16" s="135">
        <f t="shared" si="1"/>
        <v>568.9</v>
      </c>
      <c r="J16" s="135">
        <f t="shared" si="1"/>
        <v>858.4</v>
      </c>
      <c r="K16" s="135">
        <f t="shared" si="1"/>
        <v>638.5</v>
      </c>
      <c r="L16" s="135">
        <f t="shared" si="1"/>
        <v>712.6</v>
      </c>
      <c r="M16" s="135">
        <f t="shared" si="1"/>
        <v>704.1</v>
      </c>
      <c r="N16" s="135">
        <f t="shared" si="1"/>
        <v>192.4</v>
      </c>
      <c r="O16" s="135">
        <f t="shared" si="1"/>
        <v>580.1</v>
      </c>
      <c r="P16" s="135">
        <f t="shared" si="1"/>
        <v>526</v>
      </c>
      <c r="Q16" s="135">
        <f t="shared" si="1"/>
        <v>561.4</v>
      </c>
      <c r="R16" s="135">
        <f t="shared" si="1"/>
        <v>572.20000000000005</v>
      </c>
      <c r="S16" s="135">
        <f t="shared" si="1"/>
        <v>1094.4000000000001</v>
      </c>
      <c r="T16" s="135">
        <f t="shared" si="1"/>
        <v>1208</v>
      </c>
      <c r="U16" s="135">
        <f t="shared" si="1"/>
        <v>1112.0999999999999</v>
      </c>
      <c r="V16" s="135">
        <f t="shared" si="1"/>
        <v>1091.4000000000001</v>
      </c>
      <c r="W16" s="135">
        <f t="shared" si="1"/>
        <v>1096.7</v>
      </c>
      <c r="X16" s="135">
        <f t="shared" si="1"/>
        <v>1276</v>
      </c>
      <c r="Y16" s="135">
        <f t="shared" si="1"/>
        <v>1278.7</v>
      </c>
      <c r="Z16" s="136" t="str">
        <f t="shared" si="1"/>
        <v/>
      </c>
      <c r="AA16" s="90">
        <f t="shared" si="0"/>
        <v>22635.200000000001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2025-04-14T11:11:56Z</dcterms:created>
  <dcterms:modified xsi:type="dcterms:W3CDTF">2025-04-14T11:11:57Z</dcterms:modified>
</cp:coreProperties>
</file>