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<sst xmlns="http://schemas.openxmlformats.org/spreadsheetml/2006/main" count="119" uniqueCount="54">
  <si>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27/01/2025 23:31:04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</si>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</sst>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BBA-49F3-9673-0DE7809D0C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BBA-49F3-9673-0DE7809D0C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3.161</c:v>
                </c:pt>
                <c:pt idx="2">
                  <c:v>3.1779999999999999</c:v>
                </c:pt>
                <c:pt idx="3">
                  <c:v>3.2280000000000002</c:v>
                </c:pt>
                <c:pt idx="4">
                  <c:v>3.323</c:v>
                </c:pt>
                <c:pt idx="5">
                  <c:v>3.7970000000000002</c:v>
                </c:pt>
                <c:pt idx="6">
                  <c:v>4.6269999999999998</c:v>
                </c:pt>
                <c:pt idx="7">
                  <c:v>5.0720000000000001</c:v>
                </c:pt>
                <c:pt idx="8">
                  <c:v>5.032</c:v>
                </c:pt>
                <c:pt idx="9">
                  <c:v>2.3879999999999999</c:v>
                </c:pt>
                <c:pt idx="10">
                  <c:v>2.2749999999999999</c:v>
                </c:pt>
                <c:pt idx="11">
                  <c:v>4.3979999999999997</c:v>
                </c:pt>
                <c:pt idx="12">
                  <c:v>5.18</c:v>
                </c:pt>
                <c:pt idx="13">
                  <c:v>5.18</c:v>
                </c:pt>
                <c:pt idx="14">
                  <c:v>0.73799999999999999</c:v>
                </c:pt>
                <c:pt idx="21">
                  <c:v>4.9770000000000003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BA-49F3-9673-0DE7809D0C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2.61</c:v>
                </c:pt>
                <c:pt idx="1">
                  <c:v>3.6549999999999998</c:v>
                </c:pt>
                <c:pt idx="2">
                  <c:v>3.746</c:v>
                </c:pt>
                <c:pt idx="3">
                  <c:v>3.7240000000000002</c:v>
                </c:pt>
                <c:pt idx="4">
                  <c:v>4.109</c:v>
                </c:pt>
                <c:pt idx="5">
                  <c:v>4.5960000000000001</c:v>
                </c:pt>
                <c:pt idx="6">
                  <c:v>4.8550000000000004</c:v>
                </c:pt>
                <c:pt idx="7">
                  <c:v>4.7080000000000002</c:v>
                </c:pt>
                <c:pt idx="8">
                  <c:v>6.6630000000000003</c:v>
                </c:pt>
                <c:pt idx="9">
                  <c:v>4.6130000000000004</c:v>
                </c:pt>
                <c:pt idx="10">
                  <c:v>10.18</c:v>
                </c:pt>
                <c:pt idx="11">
                  <c:v>15.588000000000001</c:v>
                </c:pt>
                <c:pt idx="12">
                  <c:v>23.07</c:v>
                </c:pt>
                <c:pt idx="13">
                  <c:v>22.71</c:v>
                </c:pt>
                <c:pt idx="14">
                  <c:v>27.015999999999998</c:v>
                </c:pt>
                <c:pt idx="15">
                  <c:v>0.59599999999999997</c:v>
                </c:pt>
                <c:pt idx="16">
                  <c:v>1.0089999999999999</c:v>
                </c:pt>
                <c:pt idx="17">
                  <c:v>0.63500000000000001</c:v>
                </c:pt>
                <c:pt idx="18">
                  <c:v>0.42599999999999999</c:v>
                </c:pt>
                <c:pt idx="19">
                  <c:v>0.64</c:v>
                </c:pt>
                <c:pt idx="20">
                  <c:v>1.722</c:v>
                </c:pt>
                <c:pt idx="21">
                  <c:v>1.0409999999999999</c:v>
                </c:pt>
                <c:pt idx="22">
                  <c:v>0.8</c:v>
                </c:pt>
                <c:pt idx="23">
                  <c:v>14.629000000000001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BA-49F3-9673-0DE7809D0C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BBA-49F3-9673-0DE7809D0C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BA-49F3-9673-0DE7809D0C0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BBA-49F3-9673-0DE7809D0C0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7">
                  <c:v>47.576999999999998</c:v>
                </c:pt>
                <c:pt idx="8">
                  <c:v>43.292999999999999</c:v>
                </c:pt>
                <c:pt idx="16">
                  <c:v>10.634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BA-49F3-9673-0DE7809D0C0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BBA-49F3-9673-0DE7809D0C0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28.763000000000002</c:v>
                </c:pt>
                <c:pt idx="6">
                  <c:v>20.094000000000001</c:v>
                </c:pt>
                <c:pt idx="7">
                  <c:v>28.981000000000002</c:v>
                </c:pt>
                <c:pt idx="8">
                  <c:v>25.47</c:v>
                </c:pt>
                <c:pt idx="9">
                  <c:v>29</c:v>
                </c:pt>
                <c:pt idx="10">
                  <c:v>68.686000000000007</c:v>
                </c:pt>
                <c:pt idx="13">
                  <c:v>46.4</c:v>
                </c:pt>
                <c:pt idx="14">
                  <c:v>84.385000000000005</c:v>
                </c:pt>
                <c:pt idx="15">
                  <c:v>23.304000000000002</c:v>
                </c:pt>
                <c:pt idx="16">
                  <c:v>7.9930000000000003</c:v>
                </c:pt>
                <c:pt idx="17">
                  <c:v>27.699000000000002</c:v>
                </c:pt>
                <c:pt idx="18">
                  <c:v>17.323</c:v>
                </c:pt>
                <c:pt idx="19">
                  <c:v>18.469000000000001</c:v>
                </c:pt>
                <c:pt idx="20">
                  <c:v>15.824999999999999</c:v>
                </c:pt>
                <c:pt idx="22">
                  <c:v>12.564</c:v>
                </c:pt>
                <c:pt idx="23">
                  <c:v>4.8369999999999997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BA-49F3-9673-0DE7809D0C0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29.2</c:v>
                </c:pt>
                <c:pt idx="2">
                  <c:v>12</c:v>
                </c:pt>
                <c:pt idx="3">
                  <c:v>22.8</c:v>
                </c:pt>
                <c:pt idx="4">
                  <c:v>0</c:v>
                </c:pt>
                <c:pt idx="5">
                  <c:v>0</c:v>
                </c:pt>
                <c:pt idx="6">
                  <c:v>6.9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BA-49F3-9673-0DE7809D0C0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6.0999999999999999E-2</c:v>
                </c:pt>
                <c:pt idx="3">
                  <c:v>6.8000000000000005E-2</c:v>
                </c:pt>
                <c:pt idx="4">
                  <c:v>1.1459999999999999</c:v>
                </c:pt>
                <c:pt idx="5">
                  <c:v>0.997</c:v>
                </c:pt>
                <c:pt idx="10">
                  <c:v>29.34</c:v>
                </c:pt>
                <c:pt idx="11">
                  <c:v>30.295000000000002</c:v>
                </c:pt>
                <c:pt idx="12">
                  <c:v>37.398000000000003</c:v>
                </c:pt>
                <c:pt idx="13">
                  <c:v>25.704000000000001</c:v>
                </c:pt>
                <c:pt idx="14">
                  <c:v>2.6560000000000001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BA-49F3-9673-0DE7809D0C0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BBA-49F3-9673-0DE7809D0C0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BBA-49F3-9673-0DE7809D0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101.96</c:v>
                </c:pt>
                <c:pt idx="1">
                  <c:v>95.59</c:v>
                </c:pt>
                <c:pt idx="2">
                  <c:v>92.64</c:v>
                </c:pt>
                <c:pt idx="3">
                  <c:v>95.03</c:v>
                </c:pt>
                <c:pt idx="4">
                  <c:v>100.88</c:v>
                </c:pt>
                <c:pt idx="5">
                  <c:v>107</c:v>
                </c:pt>
                <c:pt idx="6">
                  <c:v>127.74</c:v>
                </c:pt>
                <c:pt idx="7">
                  <c:v>131.97</c:v>
                </c:pt>
                <c:pt idx="8">
                  <c:v>138.28</c:v>
                </c:pt>
                <c:pt idx="9">
                  <c:v>124.4</c:v>
                </c:pt>
                <c:pt idx="10">
                  <c:v>104.23</c:v>
                </c:pt>
                <c:pt idx="11">
                  <c:v>78.08</c:v>
                </c:pt>
                <c:pt idx="12">
                  <c:v>64.17</c:v>
                </c:pt>
                <c:pt idx="13">
                  <c:v>86</c:v>
                </c:pt>
                <c:pt idx="14">
                  <c:v>115.61</c:v>
                </c:pt>
                <c:pt idx="15">
                  <c:v>122</c:v>
                </c:pt>
                <c:pt idx="16">
                  <c:v>131</c:v>
                </c:pt>
                <c:pt idx="17">
                  <c:v>125</c:v>
                </c:pt>
                <c:pt idx="18">
                  <c:v>129</c:v>
                </c:pt>
                <c:pt idx="19">
                  <c:v>121</c:v>
                </c:pt>
                <c:pt idx="20">
                  <c:v>121</c:v>
                </c:pt>
                <c:pt idx="21">
                  <c:v>107.6</c:v>
                </c:pt>
                <c:pt idx="22">
                  <c:v>108.75</c:v>
                </c:pt>
                <c:pt idx="23">
                  <c:v>95.02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BA-49F3-9673-0DE7809D0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8F6-472E-849A-EB07FD20B5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F6-472E-849A-EB07FD20B5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7.1709999999999994</c:v>
                </c:pt>
                <c:pt idx="2">
                  <c:v>0.95</c:v>
                </c:pt>
                <c:pt idx="3">
                  <c:v>6.3230000000000004</c:v>
                </c:pt>
                <c:pt idx="5">
                  <c:v>0.6</c:v>
                </c:pt>
                <c:pt idx="6">
                  <c:v>1.1000000000000001</c:v>
                </c:pt>
                <c:pt idx="7">
                  <c:v>1.2</c:v>
                </c:pt>
                <c:pt idx="8">
                  <c:v>2.5</c:v>
                </c:pt>
                <c:pt idx="9">
                  <c:v>7.9589999999999996</c:v>
                </c:pt>
                <c:pt idx="15">
                  <c:v>6.508</c:v>
                </c:pt>
                <c:pt idx="16">
                  <c:v>6.9890000000000008</c:v>
                </c:pt>
                <c:pt idx="17">
                  <c:v>8.484</c:v>
                </c:pt>
                <c:pt idx="18">
                  <c:v>7.1179999999999994</c:v>
                </c:pt>
                <c:pt idx="19">
                  <c:v>6.8920000000000003</c:v>
                </c:pt>
                <c:pt idx="20">
                  <c:v>6.3939999999999992</c:v>
                </c:pt>
                <c:pt idx="21">
                  <c:v>0.65</c:v>
                </c:pt>
                <c:pt idx="22">
                  <c:v>5.968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F6-472E-849A-EB07FD20B5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1.2250000000000001</c:v>
                </c:pt>
                <c:pt idx="1">
                  <c:v>12.082000000000001</c:v>
                </c:pt>
                <c:pt idx="2">
                  <c:v>4.4909999999999997</c:v>
                </c:pt>
                <c:pt idx="3">
                  <c:v>10.705</c:v>
                </c:pt>
                <c:pt idx="4">
                  <c:v>4</c:v>
                </c:pt>
                <c:pt idx="7">
                  <c:v>1.35</c:v>
                </c:pt>
                <c:pt idx="8">
                  <c:v>9.2550000000000008</c:v>
                </c:pt>
                <c:pt idx="9">
                  <c:v>16.518000000000001</c:v>
                </c:pt>
                <c:pt idx="10">
                  <c:v>19.167000000000002</c:v>
                </c:pt>
                <c:pt idx="11">
                  <c:v>13.493</c:v>
                </c:pt>
                <c:pt idx="12">
                  <c:v>0.39100000000000001</c:v>
                </c:pt>
                <c:pt idx="13">
                  <c:v>6.6020000000000003</c:v>
                </c:pt>
                <c:pt idx="14">
                  <c:v>32.970999999999997</c:v>
                </c:pt>
                <c:pt idx="15">
                  <c:v>12.141999999999999</c:v>
                </c:pt>
                <c:pt idx="16">
                  <c:v>4.09</c:v>
                </c:pt>
                <c:pt idx="17">
                  <c:v>4.5389999999999997</c:v>
                </c:pt>
                <c:pt idx="18">
                  <c:v>2.1869999999999998</c:v>
                </c:pt>
                <c:pt idx="19">
                  <c:v>4.5199999999999996</c:v>
                </c:pt>
                <c:pt idx="20">
                  <c:v>4.2990000000000004</c:v>
                </c:pt>
                <c:pt idx="21">
                  <c:v>1.2E-2</c:v>
                </c:pt>
                <c:pt idx="22">
                  <c:v>3.5409999999999999</c:v>
                </c:pt>
                <c:pt idx="23">
                  <c:v>16.516999999999999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F6-472E-849A-EB07FD20B5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8F6-472E-849A-EB07FD20B5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8F6-472E-849A-EB07FD20B5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8F6-472E-849A-EB07FD20B5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0">
                  <c:v>80</c:v>
                </c:pt>
                <c:pt idx="11">
                  <c:v>36.787999999999997</c:v>
                </c:pt>
                <c:pt idx="12">
                  <c:v>65.257000000000005</c:v>
                </c:pt>
                <c:pt idx="13">
                  <c:v>80</c:v>
                </c:pt>
                <c:pt idx="1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F6-472E-849A-EB07FD20B5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8F6-472E-849A-EB07FD20B5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30</c:v>
                </c:pt>
                <c:pt idx="7">
                  <c:v>38.664999999999999</c:v>
                </c:pt>
                <c:pt idx="13">
                  <c:v>13.391999999999999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F6-472E-849A-EB07FD20B5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33.799999999999997</c:v>
                </c:pt>
                <c:pt idx="6">
                  <c:v>0</c:v>
                </c:pt>
                <c:pt idx="7">
                  <c:v>1.2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F6-472E-849A-EB07FD20B5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1.446</c:v>
                </c:pt>
                <c:pt idx="1">
                  <c:v>16.765999999999998</c:v>
                </c:pt>
                <c:pt idx="2">
                  <c:v>13.498999999999999</c:v>
                </c:pt>
                <c:pt idx="3">
                  <c:v>12.812999999999999</c:v>
                </c:pt>
                <c:pt idx="4">
                  <c:v>4.5780000000000003</c:v>
                </c:pt>
                <c:pt idx="5">
                  <c:v>3.7530000000000001</c:v>
                </c:pt>
                <c:pt idx="6">
                  <c:v>3.4009999999999998</c:v>
                </c:pt>
                <c:pt idx="7">
                  <c:v>43.923000000000002</c:v>
                </c:pt>
                <c:pt idx="8">
                  <c:v>68.703000000000003</c:v>
                </c:pt>
                <c:pt idx="9">
                  <c:v>11.523999999999999</c:v>
                </c:pt>
                <c:pt idx="10">
                  <c:v>11.313999999999998</c:v>
                </c:pt>
                <c:pt idx="14">
                  <c:v>1.8240000000000001</c:v>
                </c:pt>
                <c:pt idx="15">
                  <c:v>5.25</c:v>
                </c:pt>
                <c:pt idx="16">
                  <c:v>7.5570000000000004</c:v>
                </c:pt>
                <c:pt idx="17">
                  <c:v>15.311000000000002</c:v>
                </c:pt>
                <c:pt idx="18">
                  <c:v>8.4440000000000008</c:v>
                </c:pt>
                <c:pt idx="19">
                  <c:v>7.6969999999999992</c:v>
                </c:pt>
                <c:pt idx="20">
                  <c:v>6.8540000000000001</c:v>
                </c:pt>
                <c:pt idx="21">
                  <c:v>5.3559999999999999</c:v>
                </c:pt>
                <c:pt idx="22">
                  <c:v>3.8549999999999995</c:v>
                </c:pt>
                <c:pt idx="23">
                  <c:v>2.9489999999999998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F6-472E-849A-EB07FD20B5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8F6-472E-849A-EB07FD20B5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8F6-472E-849A-EB07FD20B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101.96</c:v>
                </c:pt>
                <c:pt idx="1">
                  <c:v>95.59</c:v>
                </c:pt>
                <c:pt idx="2">
                  <c:v>92.64</c:v>
                </c:pt>
                <c:pt idx="3">
                  <c:v>95.03</c:v>
                </c:pt>
                <c:pt idx="4">
                  <c:v>100.88</c:v>
                </c:pt>
                <c:pt idx="5">
                  <c:v>107</c:v>
                </c:pt>
                <c:pt idx="6">
                  <c:v>127.74</c:v>
                </c:pt>
                <c:pt idx="7">
                  <c:v>131.97</c:v>
                </c:pt>
                <c:pt idx="8">
                  <c:v>138.28</c:v>
                </c:pt>
                <c:pt idx="9">
                  <c:v>124.4</c:v>
                </c:pt>
                <c:pt idx="10">
                  <c:v>104.23</c:v>
                </c:pt>
                <c:pt idx="11">
                  <c:v>78.08</c:v>
                </c:pt>
                <c:pt idx="12">
                  <c:v>64.17</c:v>
                </c:pt>
                <c:pt idx="13">
                  <c:v>86</c:v>
                </c:pt>
                <c:pt idx="14">
                  <c:v>115.61</c:v>
                </c:pt>
                <c:pt idx="15">
                  <c:v>122</c:v>
                </c:pt>
                <c:pt idx="16">
                  <c:v>131</c:v>
                </c:pt>
                <c:pt idx="17">
                  <c:v>125</c:v>
                </c:pt>
                <c:pt idx="18">
                  <c:v>129</c:v>
                </c:pt>
                <c:pt idx="19">
                  <c:v>121</c:v>
                </c:pt>
                <c:pt idx="20">
                  <c:v>121</c:v>
                </c:pt>
                <c:pt idx="21">
                  <c:v>107.6</c:v>
                </c:pt>
                <c:pt idx="22">
                  <c:v>108.75</c:v>
                </c:pt>
                <c:pt idx="23">
                  <c:v>95.02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F6-472E-849A-EB07FD20B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2.6709999999999998</v>
      </c>
      <c r="C4" s="18">
        <v>36.015999999999998</v>
      </c>
      <c r="D4" s="18">
        <v>18.923999999999999</v>
      </c>
      <c r="E4" s="18">
        <v>29.820000000000004</v>
      </c>
      <c r="F4" s="18">
        <v>8.5779999999999994</v>
      </c>
      <c r="G4" s="18">
        <v>38.153000000000006</v>
      </c>
      <c r="H4" s="18">
        <v>36.475999999999999</v>
      </c>
      <c r="I4" s="18">
        <v>86.337999999999994</v>
      </c>
      <c r="J4" s="18">
        <v>80.457999999999998</v>
      </c>
      <c r="K4" s="18">
        <v>36.000999999999998</v>
      </c>
      <c r="L4" s="18">
        <v>110.48100000000002</v>
      </c>
      <c r="M4" s="18">
        <v>50.280999999999999</v>
      </c>
      <c r="N4" s="18">
        <v>65.64800000000001</v>
      </c>
      <c r="O4" s="18">
        <v>99.994</v>
      </c>
      <c r="P4" s="18">
        <v>114.79500000000002</v>
      </c>
      <c r="Q4" s="18">
        <v>23.900000000000002</v>
      </c>
      <c r="R4" s="18">
        <v>19.636000000000003</v>
      </c>
      <c r="S4" s="18">
        <v>28.334000000000003</v>
      </c>
      <c r="T4" s="18">
        <v>17.748999999999999</v>
      </c>
      <c r="U4" s="18">
        <v>19.109000000000002</v>
      </c>
      <c r="V4" s="18">
        <v>17.547000000000001</v>
      </c>
      <c r="W4" s="18">
        <v>6.0180000000000007</v>
      </c>
      <c r="X4" s="18">
        <v>13.364000000000001</v>
      </c>
      <c r="Y4" s="18">
        <v>19.466000000000001</v>
      </c>
      <c r="Z4" s="19"/>
      <c r="AA4" s="20">
        <f>SUM(B4:Z4)</f>
        <v>979.75700000000006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101.96</v>
      </c>
      <c r="C7" s="28">
        <v>95.59</v>
      </c>
      <c r="D7" s="28">
        <v>92.64</v>
      </c>
      <c r="E7" s="28">
        <v>95.03</v>
      </c>
      <c r="F7" s="28">
        <v>100.88</v>
      </c>
      <c r="G7" s="28">
        <v>107</v>
      </c>
      <c r="H7" s="28">
        <v>127.74</v>
      </c>
      <c r="I7" s="28">
        <v>131.97</v>
      </c>
      <c r="J7" s="28">
        <v>138.28</v>
      </c>
      <c r="K7" s="28">
        <v>124.4</v>
      </c>
      <c r="L7" s="28">
        <v>104.23</v>
      </c>
      <c r="M7" s="28">
        <v>78.08</v>
      </c>
      <c r="N7" s="28">
        <v>64.17</v>
      </c>
      <c r="O7" s="28">
        <v>86</v>
      </c>
      <c r="P7" s="28">
        <v>115.61</v>
      </c>
      <c r="Q7" s="28">
        <v>122</v>
      </c>
      <c r="R7" s="28">
        <v>131</v>
      </c>
      <c r="S7" s="28">
        <v>125</v>
      </c>
      <c r="T7" s="28">
        <v>129</v>
      </c>
      <c r="U7" s="28">
        <v>121</v>
      </c>
      <c r="V7" s="28">
        <v>121</v>
      </c>
      <c r="W7" s="28">
        <v>107.6</v>
      </c>
      <c r="X7" s="28">
        <v>108.75</v>
      </c>
      <c r="Y7" s="28">
        <v>95.02</v>
      </c>
      <c r="Z7" s="29"/>
      <c r="AA7" s="30">
        <f>IF(SUM(B7:Z7)&lt;&gt;0,AVERAGEIF(B7:Z7,"&lt;&gt;"""),"")</f>
        <v>109.33125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>
        <v>47.576999999999998</v>
      </c>
      <c r="J10" s="42">
        <v>43.292999999999999</v>
      </c>
      <c r="K10" s="42"/>
      <c r="L10" s="42"/>
      <c r="M10" s="42"/>
      <c r="N10" s="42"/>
      <c r="O10" s="42"/>
      <c r="P10" s="42"/>
      <c r="Q10" s="42"/>
      <c r="R10" s="42">
        <v>10.634</v>
      </c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101.504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28.763000000000002</v>
      </c>
      <c r="H12" s="52">
        <v>20.094000000000001</v>
      </c>
      <c r="I12" s="52">
        <v>28.981000000000002</v>
      </c>
      <c r="J12" s="52">
        <v>25.47</v>
      </c>
      <c r="K12" s="52">
        <v>29</v>
      </c>
      <c r="L12" s="52">
        <v>68.686000000000007</v>
      </c>
      <c r="M12" s="52"/>
      <c r="N12" s="52"/>
      <c r="O12" s="52">
        <v>46.4</v>
      </c>
      <c r="P12" s="52">
        <v>84.385000000000005</v>
      </c>
      <c r="Q12" s="52">
        <v>23.304000000000002</v>
      </c>
      <c r="R12" s="52">
        <v>7.9930000000000003</v>
      </c>
      <c r="S12" s="52">
        <v>27.699000000000002</v>
      </c>
      <c r="T12" s="52">
        <v>17.323</v>
      </c>
      <c r="U12" s="52">
        <v>18.469000000000001</v>
      </c>
      <c r="V12" s="52">
        <v>15.824999999999999</v>
      </c>
      <c r="W12" s="52"/>
      <c r="X12" s="52">
        <v>12.564</v>
      </c>
      <c r="Y12" s="52">
        <v>4.8369999999999997</v>
      </c>
      <c r="Z12" s="53"/>
      <c r="AA12" s="54">
        <f t="shared" si="0"/>
        <v>459.79299999999995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6.0999999999999999E-2</v>
      </c>
      <c r="C14" s="57"/>
      <c r="D14" s="57"/>
      <c r="E14" s="57">
        <v>6.8000000000000005E-2</v>
      </c>
      <c r="F14" s="57">
        <v>1.1459999999999999</v>
      </c>
      <c r="G14" s="57">
        <v>0.997</v>
      </c>
      <c r="H14" s="57"/>
      <c r="I14" s="57"/>
      <c r="J14" s="57"/>
      <c r="K14" s="57"/>
      <c r="L14" s="57">
        <v>29.34</v>
      </c>
      <c r="M14" s="57">
        <v>30.295000000000002</v>
      </c>
      <c r="N14" s="57">
        <v>37.398000000000003</v>
      </c>
      <c r="O14" s="57">
        <v>25.704000000000001</v>
      </c>
      <c r="P14" s="57">
        <v>2.6560000000000001</v>
      </c>
      <c r="Q14" s="57"/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127.66500000000002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6.0999999999999999E-2</v>
      </c>
      <c r="C16" s="62">
        <f t="shared" si="1"/>
        <v>0</v>
      </c>
      <c r="D16" s="62">
        <f t="shared" si="1"/>
        <v>0</v>
      </c>
      <c r="E16" s="62">
        <f t="shared" si="1"/>
        <v>6.8000000000000005E-2</v>
      </c>
      <c r="F16" s="62">
        <f t="shared" si="1"/>
        <v>1.1459999999999999</v>
      </c>
      <c r="G16" s="62">
        <f t="shared" si="1"/>
        <v>29.76</v>
      </c>
      <c r="H16" s="62">
        <f t="shared" si="1"/>
        <v>20.094000000000001</v>
      </c>
      <c r="I16" s="62">
        <f t="shared" si="1"/>
        <v>76.557999999999993</v>
      </c>
      <c r="J16" s="62">
        <f t="shared" si="1"/>
        <v>68.763000000000005</v>
      </c>
      <c r="K16" s="62">
        <f t="shared" si="1"/>
        <v>29</v>
      </c>
      <c r="L16" s="62">
        <f t="shared" si="1"/>
        <v>98.02600000000001</v>
      </c>
      <c r="M16" s="62">
        <f t="shared" si="1"/>
        <v>30.295000000000002</v>
      </c>
      <c r="N16" s="62">
        <f t="shared" si="1"/>
        <v>37.398000000000003</v>
      </c>
      <c r="O16" s="62">
        <f t="shared" si="1"/>
        <v>72.103999999999999</v>
      </c>
      <c r="P16" s="62">
        <f t="shared" si="1"/>
        <v>87.041000000000011</v>
      </c>
      <c r="Q16" s="62">
        <f t="shared" si="1"/>
        <v>23.304000000000002</v>
      </c>
      <c r="R16" s="62">
        <f t="shared" si="1"/>
        <v>18.627000000000002</v>
      </c>
      <c r="S16" s="62">
        <f t="shared" si="1"/>
        <v>27.699000000000002</v>
      </c>
      <c r="T16" s="62">
        <f t="shared" si="1"/>
        <v>17.323</v>
      </c>
      <c r="U16" s="62">
        <f t="shared" si="1"/>
        <v>18.469000000000001</v>
      </c>
      <c r="V16" s="62">
        <f t="shared" si="1"/>
        <v>15.824999999999999</v>
      </c>
      <c r="W16" s="62">
        <f t="shared" si="1"/>
        <v>0</v>
      </c>
      <c r="X16" s="62">
        <f t="shared" si="1"/>
        <v>12.564</v>
      </c>
      <c r="Y16" s="62">
        <f t="shared" si="1"/>
        <v>4.8369999999999997</v>
      </c>
      <c r="Z16" s="63" t="str">
        <f t="shared" si="1"/>
        <v/>
      </c>
      <c r="AA16" s="64">
        <f>SUM(AA10:AA15)</f>
        <v>688.96199999999999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3.161</v>
      </c>
      <c r="D20" s="77">
        <v>3.1779999999999999</v>
      </c>
      <c r="E20" s="77">
        <v>3.2280000000000002</v>
      </c>
      <c r="F20" s="77">
        <v>3.323</v>
      </c>
      <c r="G20" s="77">
        <v>3.7970000000000002</v>
      </c>
      <c r="H20" s="77">
        <v>4.6269999999999998</v>
      </c>
      <c r="I20" s="77">
        <v>5.0720000000000001</v>
      </c>
      <c r="J20" s="77">
        <v>5.032</v>
      </c>
      <c r="K20" s="77">
        <v>2.3879999999999999</v>
      </c>
      <c r="L20" s="77">
        <v>2.2749999999999999</v>
      </c>
      <c r="M20" s="77">
        <v>4.3979999999999997</v>
      </c>
      <c r="N20" s="77">
        <v>5.18</v>
      </c>
      <c r="O20" s="77">
        <v>5.18</v>
      </c>
      <c r="P20" s="77">
        <v>0.73799999999999999</v>
      </c>
      <c r="Q20" s="77"/>
      <c r="R20" s="77"/>
      <c r="S20" s="77"/>
      <c r="T20" s="77"/>
      <c r="U20" s="77"/>
      <c r="V20" s="77"/>
      <c r="W20" s="77">
        <v>4.9770000000000003</v>
      </c>
      <c r="X20" s="77"/>
      <c r="Y20" s="77"/>
      <c r="Z20" s="78"/>
      <c r="AA20" s="79">
        <f t="shared" si="2"/>
        <v>56.554000000000002</v>
      </c>
    </row>
    <row r="21" spans="1:27" ht="24.95" customHeight="1" x14ac:dyDescent="0.2">
      <c r="A21" s="75" t="s">
        <v>16</v>
      </c>
      <c r="B21" s="80">
        <v>2.61</v>
      </c>
      <c r="C21" s="81">
        <v>3.6549999999999998</v>
      </c>
      <c r="D21" s="81">
        <v>3.746</v>
      </c>
      <c r="E21" s="81">
        <v>3.7240000000000002</v>
      </c>
      <c r="F21" s="81">
        <v>4.109</v>
      </c>
      <c r="G21" s="81">
        <v>4.5960000000000001</v>
      </c>
      <c r="H21" s="81">
        <v>4.8550000000000004</v>
      </c>
      <c r="I21" s="81">
        <v>4.7080000000000002</v>
      </c>
      <c r="J21" s="81">
        <v>6.6630000000000003</v>
      </c>
      <c r="K21" s="81">
        <v>4.6130000000000004</v>
      </c>
      <c r="L21" s="81">
        <v>10.18</v>
      </c>
      <c r="M21" s="81">
        <v>15.588000000000001</v>
      </c>
      <c r="N21" s="81">
        <v>23.07</v>
      </c>
      <c r="O21" s="81">
        <v>22.71</v>
      </c>
      <c r="P21" s="81">
        <v>27.015999999999998</v>
      </c>
      <c r="Q21" s="81">
        <v>0.59599999999999997</v>
      </c>
      <c r="R21" s="81">
        <v>1.0089999999999999</v>
      </c>
      <c r="S21" s="81">
        <v>0.63500000000000001</v>
      </c>
      <c r="T21" s="81">
        <v>0.42599999999999999</v>
      </c>
      <c r="U21" s="81">
        <v>0.64</v>
      </c>
      <c r="V21" s="81">
        <v>1.722</v>
      </c>
      <c r="W21" s="81">
        <v>1.0409999999999999</v>
      </c>
      <c r="X21" s="81">
        <v>0.8</v>
      </c>
      <c r="Y21" s="81">
        <v>14.629000000000001</v>
      </c>
      <c r="Z21" s="78"/>
      <c r="AA21" s="79">
        <f t="shared" si="2"/>
        <v>163.34099999999995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2.61</v>
      </c>
      <c r="C26" s="88">
        <f t="shared" si="3"/>
        <v>6.8159999999999998</v>
      </c>
      <c r="D26" s="88">
        <f t="shared" si="3"/>
        <v>6.9239999999999995</v>
      </c>
      <c r="E26" s="88">
        <f t="shared" si="3"/>
        <v>6.952</v>
      </c>
      <c r="F26" s="88">
        <f t="shared" si="3"/>
        <v>7.4320000000000004</v>
      </c>
      <c r="G26" s="88">
        <f t="shared" si="3"/>
        <v>8.3930000000000007</v>
      </c>
      <c r="H26" s="88">
        <f t="shared" si="3"/>
        <v>9.4819999999999993</v>
      </c>
      <c r="I26" s="88">
        <f t="shared" si="3"/>
        <v>9.7800000000000011</v>
      </c>
      <c r="J26" s="88">
        <f t="shared" si="3"/>
        <v>11.695</v>
      </c>
      <c r="K26" s="88">
        <f t="shared" si="3"/>
        <v>7.0010000000000003</v>
      </c>
      <c r="L26" s="88">
        <f t="shared" si="3"/>
        <v>12.455</v>
      </c>
      <c r="M26" s="88">
        <f t="shared" si="3"/>
        <v>19.986000000000001</v>
      </c>
      <c r="N26" s="88">
        <f t="shared" si="3"/>
        <v>28.25</v>
      </c>
      <c r="O26" s="88">
        <f t="shared" si="3"/>
        <v>27.89</v>
      </c>
      <c r="P26" s="88">
        <f t="shared" si="3"/>
        <v>27.753999999999998</v>
      </c>
      <c r="Q26" s="88">
        <f t="shared" si="3"/>
        <v>0.59599999999999997</v>
      </c>
      <c r="R26" s="88">
        <f t="shared" si="3"/>
        <v>1.0089999999999999</v>
      </c>
      <c r="S26" s="88">
        <f t="shared" si="3"/>
        <v>0.63500000000000001</v>
      </c>
      <c r="T26" s="88">
        <f t="shared" si="3"/>
        <v>0.42599999999999999</v>
      </c>
      <c r="U26" s="88">
        <f t="shared" si="3"/>
        <v>0.64</v>
      </c>
      <c r="V26" s="88">
        <f t="shared" si="3"/>
        <v>1.722</v>
      </c>
      <c r="W26" s="88">
        <f t="shared" si="3"/>
        <v>6.0180000000000007</v>
      </c>
      <c r="X26" s="88">
        <f t="shared" si="3"/>
        <v>0.8</v>
      </c>
      <c r="Y26" s="88">
        <f t="shared" si="3"/>
        <v>14.629000000000001</v>
      </c>
      <c r="Z26" s="89" t="str">
        <f t="shared" si="3"/>
        <v/>
      </c>
      <c r="AA26" s="90">
        <f>SUM(AA19:AA25)</f>
        <v>219.89499999999995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2.6709999999999998</v>
      </c>
      <c r="C30" s="77">
        <v>6.8159999999999998</v>
      </c>
      <c r="D30" s="77">
        <v>6.9240000000000004</v>
      </c>
      <c r="E30" s="77">
        <v>7.02</v>
      </c>
      <c r="F30" s="77">
        <v>8.5779999999999994</v>
      </c>
      <c r="G30" s="77">
        <v>38.152999999999999</v>
      </c>
      <c r="H30" s="77">
        <v>29.576000000000001</v>
      </c>
      <c r="I30" s="77">
        <v>86.337999999999994</v>
      </c>
      <c r="J30" s="77">
        <v>80.457999999999998</v>
      </c>
      <c r="K30" s="77">
        <v>36.000999999999998</v>
      </c>
      <c r="L30" s="77">
        <v>110.48099999999999</v>
      </c>
      <c r="M30" s="77">
        <v>50.280999999999999</v>
      </c>
      <c r="N30" s="77">
        <v>65.647999999999996</v>
      </c>
      <c r="O30" s="77">
        <v>99.994</v>
      </c>
      <c r="P30" s="77">
        <v>114.795</v>
      </c>
      <c r="Q30" s="77">
        <v>23.9</v>
      </c>
      <c r="R30" s="77">
        <v>19.635999999999999</v>
      </c>
      <c r="S30" s="77">
        <v>28.334</v>
      </c>
      <c r="T30" s="77">
        <v>17.748999999999999</v>
      </c>
      <c r="U30" s="77">
        <v>19.109000000000002</v>
      </c>
      <c r="V30" s="77">
        <v>17.547000000000001</v>
      </c>
      <c r="W30" s="77">
        <v>6.0179999999999998</v>
      </c>
      <c r="X30" s="77">
        <v>13.364000000000001</v>
      </c>
      <c r="Y30" s="77">
        <v>19.466000000000001</v>
      </c>
      <c r="Z30" s="78"/>
      <c r="AA30" s="79">
        <f>SUM(B30:Z30)</f>
        <v>908.85699999999997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2.6709999999999998</v>
      </c>
      <c r="C32" s="62">
        <f t="shared" ref="C32:Z32" si="4">IF(LEN(C$2)&gt;0,SUM(C29:C31),"")</f>
        <v>6.8159999999999998</v>
      </c>
      <c r="D32" s="62">
        <f t="shared" si="4"/>
        <v>6.9240000000000004</v>
      </c>
      <c r="E32" s="62">
        <f t="shared" si="4"/>
        <v>7.02</v>
      </c>
      <c r="F32" s="62">
        <f t="shared" si="4"/>
        <v>8.5779999999999994</v>
      </c>
      <c r="G32" s="62">
        <f t="shared" si="4"/>
        <v>38.152999999999999</v>
      </c>
      <c r="H32" s="62">
        <f t="shared" si="4"/>
        <v>29.576000000000001</v>
      </c>
      <c r="I32" s="62">
        <f t="shared" si="4"/>
        <v>86.337999999999994</v>
      </c>
      <c r="J32" s="62">
        <f t="shared" si="4"/>
        <v>80.457999999999998</v>
      </c>
      <c r="K32" s="62">
        <f t="shared" si="4"/>
        <v>36.000999999999998</v>
      </c>
      <c r="L32" s="62">
        <f t="shared" si="4"/>
        <v>110.48099999999999</v>
      </c>
      <c r="M32" s="62">
        <f t="shared" si="4"/>
        <v>50.280999999999999</v>
      </c>
      <c r="N32" s="62">
        <f t="shared" si="4"/>
        <v>65.647999999999996</v>
      </c>
      <c r="O32" s="62">
        <f t="shared" si="4"/>
        <v>99.994</v>
      </c>
      <c r="P32" s="62">
        <f t="shared" si="4"/>
        <v>114.795</v>
      </c>
      <c r="Q32" s="62">
        <f t="shared" si="4"/>
        <v>23.9</v>
      </c>
      <c r="R32" s="62">
        <f t="shared" si="4"/>
        <v>19.635999999999999</v>
      </c>
      <c r="S32" s="62">
        <f t="shared" si="4"/>
        <v>28.334</v>
      </c>
      <c r="T32" s="62">
        <f t="shared" si="4"/>
        <v>17.748999999999999</v>
      </c>
      <c r="U32" s="62">
        <f t="shared" si="4"/>
        <v>19.109000000000002</v>
      </c>
      <c r="V32" s="62">
        <f t="shared" si="4"/>
        <v>17.547000000000001</v>
      </c>
      <c r="W32" s="62">
        <f t="shared" si="4"/>
        <v>6.0179999999999998</v>
      </c>
      <c r="X32" s="62">
        <f t="shared" si="4"/>
        <v>13.364000000000001</v>
      </c>
      <c r="Y32" s="62">
        <f t="shared" si="4"/>
        <v>19.466000000000001</v>
      </c>
      <c r="Z32" s="63" t="str">
        <f t="shared" si="4"/>
        <v/>
      </c>
      <c r="AA32" s="64">
        <f>SUM(AA29:AA31)</f>
        <v>908.85699999999997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>
        <v>29.2</v>
      </c>
      <c r="D39" s="99">
        <v>12</v>
      </c>
      <c r="E39" s="99">
        <v>22.8</v>
      </c>
      <c r="F39" s="99"/>
      <c r="G39" s="99"/>
      <c r="H39" s="99">
        <v>6.9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70.900000000000006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29.2</v>
      </c>
      <c r="D40" s="88">
        <f t="shared" si="6"/>
        <v>12</v>
      </c>
      <c r="E40" s="88">
        <f t="shared" si="6"/>
        <v>22.8</v>
      </c>
      <c r="F40" s="88">
        <f t="shared" si="6"/>
        <v>0</v>
      </c>
      <c r="G40" s="88">
        <f t="shared" si="6"/>
        <v>0</v>
      </c>
      <c r="H40" s="88">
        <f t="shared" si="6"/>
        <v>6.9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70.900000000000006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>
        <v>29.2</v>
      </c>
      <c r="D47" s="99">
        <v>12</v>
      </c>
      <c r="E47" s="99">
        <v>22.8</v>
      </c>
      <c r="F47" s="99"/>
      <c r="G47" s="99"/>
      <c r="H47" s="99">
        <v>6.9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70.900000000000006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29.2</v>
      </c>
      <c r="D49" s="88">
        <f t="shared" si="8"/>
        <v>12</v>
      </c>
      <c r="E49" s="88">
        <f t="shared" si="8"/>
        <v>22.8</v>
      </c>
      <c r="F49" s="88">
        <f t="shared" si="8"/>
        <v>0</v>
      </c>
      <c r="G49" s="88">
        <f t="shared" si="8"/>
        <v>0</v>
      </c>
      <c r="H49" s="88">
        <f t="shared" si="8"/>
        <v>6.9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70.900000000000006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2.6709999999999998</v>
      </c>
      <c r="C52" s="88">
        <f t="shared" si="10"/>
        <v>36.015999999999998</v>
      </c>
      <c r="D52" s="88">
        <f t="shared" si="10"/>
        <v>18.923999999999999</v>
      </c>
      <c r="E52" s="88">
        <f t="shared" si="10"/>
        <v>29.82</v>
      </c>
      <c r="F52" s="88">
        <f t="shared" si="10"/>
        <v>8.5779999999999994</v>
      </c>
      <c r="G52" s="88">
        <f t="shared" si="10"/>
        <v>38.153000000000006</v>
      </c>
      <c r="H52" s="88">
        <f t="shared" si="10"/>
        <v>36.475999999999999</v>
      </c>
      <c r="I52" s="88">
        <f t="shared" si="10"/>
        <v>86.337999999999994</v>
      </c>
      <c r="J52" s="88">
        <f t="shared" si="10"/>
        <v>80.457999999999998</v>
      </c>
      <c r="K52" s="88">
        <f t="shared" si="10"/>
        <v>36.000999999999998</v>
      </c>
      <c r="L52" s="88">
        <f t="shared" si="10"/>
        <v>110.48100000000001</v>
      </c>
      <c r="M52" s="88">
        <f t="shared" si="10"/>
        <v>50.281000000000006</v>
      </c>
      <c r="N52" s="88">
        <f t="shared" si="10"/>
        <v>65.647999999999996</v>
      </c>
      <c r="O52" s="88">
        <f t="shared" si="10"/>
        <v>99.994</v>
      </c>
      <c r="P52" s="88">
        <f t="shared" si="10"/>
        <v>114.79500000000002</v>
      </c>
      <c r="Q52" s="88">
        <f t="shared" si="10"/>
        <v>23.900000000000002</v>
      </c>
      <c r="R52" s="88">
        <f t="shared" si="10"/>
        <v>19.636000000000003</v>
      </c>
      <c r="S52" s="88">
        <f t="shared" si="10"/>
        <v>28.334000000000003</v>
      </c>
      <c r="T52" s="88">
        <f t="shared" si="10"/>
        <v>17.748999999999999</v>
      </c>
      <c r="U52" s="88">
        <f t="shared" si="10"/>
        <v>19.109000000000002</v>
      </c>
      <c r="V52" s="88">
        <f t="shared" si="10"/>
        <v>17.547000000000001</v>
      </c>
      <c r="W52" s="88">
        <f t="shared" si="10"/>
        <v>6.0180000000000007</v>
      </c>
      <c r="X52" s="88">
        <f t="shared" si="10"/>
        <v>13.364000000000001</v>
      </c>
      <c r="Y52" s="88">
        <f t="shared" si="10"/>
        <v>19.466000000000001</v>
      </c>
      <c r="Z52" s="89" t="str">
        <f t="shared" si="10"/>
        <v/>
      </c>
      <c r="AA52" s="104">
        <f>SUM(B52:Z52)</f>
        <v>979.75700000000006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2.6710000000000003</v>
      </c>
      <c r="C4" s="18">
        <v>36.018999999999998</v>
      </c>
      <c r="D4" s="18">
        <v>18.939999999999998</v>
      </c>
      <c r="E4" s="18">
        <v>29.841000000000001</v>
      </c>
      <c r="F4" s="18">
        <v>8.5779999999999994</v>
      </c>
      <c r="G4" s="18">
        <v>38.152999999999992</v>
      </c>
      <c r="H4" s="18">
        <v>36.500999999999998</v>
      </c>
      <c r="I4" s="18">
        <v>86.337999999999994</v>
      </c>
      <c r="J4" s="18">
        <v>80.457999999999998</v>
      </c>
      <c r="K4" s="18">
        <v>36.001000000000005</v>
      </c>
      <c r="L4" s="18">
        <v>110.48099999999999</v>
      </c>
      <c r="M4" s="18">
        <v>50.280999999999999</v>
      </c>
      <c r="N4" s="18">
        <v>65.64800000000001</v>
      </c>
      <c r="O4" s="18">
        <v>99.994</v>
      </c>
      <c r="P4" s="18">
        <v>114.795</v>
      </c>
      <c r="Q4" s="18">
        <v>23.9</v>
      </c>
      <c r="R4" s="18">
        <v>19.635999999999999</v>
      </c>
      <c r="S4" s="18">
        <v>28.334</v>
      </c>
      <c r="T4" s="18">
        <v>17.748999999999999</v>
      </c>
      <c r="U4" s="18">
        <v>19.108999999999998</v>
      </c>
      <c r="V4" s="18">
        <v>17.546999999999997</v>
      </c>
      <c r="W4" s="18">
        <v>6.0179999999999998</v>
      </c>
      <c r="X4" s="18">
        <v>13.364000000000001</v>
      </c>
      <c r="Y4" s="18">
        <v>19.466000000000001</v>
      </c>
      <c r="Z4" s="19"/>
      <c r="AA4" s="20">
        <f>SUM(B4:Z4)</f>
        <v>979.822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101.96</v>
      </c>
      <c r="C7" s="28">
        <v>95.59</v>
      </c>
      <c r="D7" s="28">
        <v>92.64</v>
      </c>
      <c r="E7" s="28">
        <v>95.03</v>
      </c>
      <c r="F7" s="28">
        <v>100.88</v>
      </c>
      <c r="G7" s="28">
        <v>107</v>
      </c>
      <c r="H7" s="28">
        <v>127.74</v>
      </c>
      <c r="I7" s="28">
        <v>131.97</v>
      </c>
      <c r="J7" s="28">
        <v>138.28</v>
      </c>
      <c r="K7" s="28">
        <v>124.4</v>
      </c>
      <c r="L7" s="28">
        <v>104.23</v>
      </c>
      <c r="M7" s="28">
        <v>78.08</v>
      </c>
      <c r="N7" s="28">
        <v>64.17</v>
      </c>
      <c r="O7" s="28">
        <v>86</v>
      </c>
      <c r="P7" s="28">
        <v>115.61</v>
      </c>
      <c r="Q7" s="28">
        <v>122</v>
      </c>
      <c r="R7" s="28">
        <v>131</v>
      </c>
      <c r="S7" s="28">
        <v>125</v>
      </c>
      <c r="T7" s="28">
        <v>129</v>
      </c>
      <c r="U7" s="28">
        <v>121</v>
      </c>
      <c r="V7" s="28">
        <v>121</v>
      </c>
      <c r="W7" s="28">
        <v>107.6</v>
      </c>
      <c r="X7" s="28">
        <v>108.75</v>
      </c>
      <c r="Y7" s="28">
        <v>95.02</v>
      </c>
      <c r="Z7" s="29"/>
      <c r="AA7" s="30">
        <f>IF(SUM(B7:Z7)&lt;&gt;0,AVERAGEIF(B7:Z7,"&lt;&gt;"""),"")</f>
        <v>109.33125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>
        <v>80</v>
      </c>
      <c r="M10" s="42">
        <v>36.787999999999997</v>
      </c>
      <c r="N10" s="42">
        <v>65.257000000000005</v>
      </c>
      <c r="O10" s="42">
        <v>80</v>
      </c>
      <c r="P10" s="42">
        <v>80</v>
      </c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342.04500000000002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30</v>
      </c>
      <c r="I12" s="52">
        <v>38.664999999999999</v>
      </c>
      <c r="J12" s="52"/>
      <c r="K12" s="52"/>
      <c r="L12" s="52"/>
      <c r="M12" s="52"/>
      <c r="N12" s="52"/>
      <c r="O12" s="52">
        <v>13.391999999999999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82.056999999999988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1.446</v>
      </c>
      <c r="C14" s="57">
        <v>16.765999999999998</v>
      </c>
      <c r="D14" s="57">
        <v>13.498999999999999</v>
      </c>
      <c r="E14" s="57">
        <v>12.812999999999999</v>
      </c>
      <c r="F14" s="57">
        <v>4.5780000000000003</v>
      </c>
      <c r="G14" s="57">
        <v>3.7530000000000001</v>
      </c>
      <c r="H14" s="57">
        <v>3.4009999999999998</v>
      </c>
      <c r="I14" s="57">
        <v>43.923000000000002</v>
      </c>
      <c r="J14" s="57">
        <v>68.703000000000003</v>
      </c>
      <c r="K14" s="57">
        <v>11.523999999999999</v>
      </c>
      <c r="L14" s="57">
        <v>11.313999999999998</v>
      </c>
      <c r="M14" s="57"/>
      <c r="N14" s="57"/>
      <c r="O14" s="57"/>
      <c r="P14" s="57">
        <v>1.8240000000000001</v>
      </c>
      <c r="Q14" s="57">
        <v>5.25</v>
      </c>
      <c r="R14" s="57">
        <v>7.5570000000000004</v>
      </c>
      <c r="S14" s="57">
        <v>15.311000000000002</v>
      </c>
      <c r="T14" s="57">
        <v>8.4440000000000008</v>
      </c>
      <c r="U14" s="57">
        <v>7.6969999999999992</v>
      </c>
      <c r="V14" s="57">
        <v>6.8540000000000001</v>
      </c>
      <c r="W14" s="57">
        <v>5.3559999999999999</v>
      </c>
      <c r="X14" s="57">
        <v>3.8549999999999995</v>
      </c>
      <c r="Y14" s="57">
        <v>2.9489999999999998</v>
      </c>
      <c r="Z14" s="58"/>
      <c r="AA14" s="59">
        <f t="shared" si="0"/>
        <v>256.81700000000001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1.446</v>
      </c>
      <c r="C16" s="62">
        <f t="shared" ref="C16:Z16" si="1">IF(LEN(C$2)&gt;0,SUM(C10:C15),"")</f>
        <v>16.765999999999998</v>
      </c>
      <c r="D16" s="62">
        <f t="shared" si="1"/>
        <v>13.498999999999999</v>
      </c>
      <c r="E16" s="62">
        <f t="shared" si="1"/>
        <v>12.812999999999999</v>
      </c>
      <c r="F16" s="62">
        <f t="shared" si="1"/>
        <v>4.5780000000000003</v>
      </c>
      <c r="G16" s="62">
        <f t="shared" si="1"/>
        <v>3.7530000000000001</v>
      </c>
      <c r="H16" s="62">
        <f t="shared" si="1"/>
        <v>33.400999999999996</v>
      </c>
      <c r="I16" s="62">
        <f t="shared" si="1"/>
        <v>82.587999999999994</v>
      </c>
      <c r="J16" s="62">
        <f t="shared" si="1"/>
        <v>68.703000000000003</v>
      </c>
      <c r="K16" s="62">
        <f t="shared" si="1"/>
        <v>11.523999999999999</v>
      </c>
      <c r="L16" s="62">
        <f t="shared" si="1"/>
        <v>91.313999999999993</v>
      </c>
      <c r="M16" s="62">
        <f t="shared" si="1"/>
        <v>36.787999999999997</v>
      </c>
      <c r="N16" s="62">
        <f t="shared" si="1"/>
        <v>65.257000000000005</v>
      </c>
      <c r="O16" s="62">
        <f t="shared" si="1"/>
        <v>93.391999999999996</v>
      </c>
      <c r="P16" s="62">
        <f t="shared" si="1"/>
        <v>81.823999999999998</v>
      </c>
      <c r="Q16" s="62">
        <f t="shared" si="1"/>
        <v>5.25</v>
      </c>
      <c r="R16" s="62">
        <f t="shared" si="1"/>
        <v>7.5570000000000004</v>
      </c>
      <c r="S16" s="62">
        <f t="shared" si="1"/>
        <v>15.311000000000002</v>
      </c>
      <c r="T16" s="62">
        <f t="shared" si="1"/>
        <v>8.4440000000000008</v>
      </c>
      <c r="U16" s="62">
        <f t="shared" si="1"/>
        <v>7.6969999999999992</v>
      </c>
      <c r="V16" s="62">
        <f t="shared" si="1"/>
        <v>6.8540000000000001</v>
      </c>
      <c r="W16" s="62">
        <f t="shared" si="1"/>
        <v>5.3559999999999999</v>
      </c>
      <c r="X16" s="62">
        <f t="shared" si="1"/>
        <v>3.8549999999999995</v>
      </c>
      <c r="Y16" s="62">
        <f t="shared" si="1"/>
        <v>2.9489999999999998</v>
      </c>
      <c r="Z16" s="63" t="str">
        <f t="shared" si="1"/>
        <v/>
      </c>
      <c r="AA16" s="64">
        <f>SUM(AA10:AA15)</f>
        <v>680.91899999999998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2</v>
      </c>
      <c r="I19" s="72"/>
      <c r="J19" s="72"/>
      <c r="K19" s="72"/>
      <c r="L19" s="72"/>
      <c r="M19" s="72"/>
      <c r="N19" s="72"/>
      <c r="O19" s="72"/>
      <c r="P19" s="72"/>
      <c r="Q19" s="72"/>
      <c r="R19" s="72">
        <v>1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</v>
      </c>
    </row>
    <row r="20" spans="1:27" ht="24.95" customHeight="1" x14ac:dyDescent="0.2">
      <c r="A20" s="75" t="s">
        <v>15</v>
      </c>
      <c r="B20" s="76"/>
      <c r="C20" s="77">
        <v>7.1709999999999994</v>
      </c>
      <c r="D20" s="77">
        <v>0.95</v>
      </c>
      <c r="E20" s="77">
        <v>6.3230000000000004</v>
      </c>
      <c r="F20" s="77"/>
      <c r="G20" s="77">
        <v>0.6</v>
      </c>
      <c r="H20" s="77">
        <v>1.1000000000000001</v>
      </c>
      <c r="I20" s="77">
        <v>1.2</v>
      </c>
      <c r="J20" s="77">
        <v>2.5</v>
      </c>
      <c r="K20" s="77">
        <v>7.9589999999999996</v>
      </c>
      <c r="L20" s="77"/>
      <c r="M20" s="77"/>
      <c r="N20" s="77"/>
      <c r="O20" s="77"/>
      <c r="P20" s="77"/>
      <c r="Q20" s="77">
        <v>6.508</v>
      </c>
      <c r="R20" s="77">
        <v>6.9890000000000008</v>
      </c>
      <c r="S20" s="77">
        <v>8.484</v>
      </c>
      <c r="T20" s="77">
        <v>7.1179999999999994</v>
      </c>
      <c r="U20" s="77">
        <v>6.8920000000000003</v>
      </c>
      <c r="V20" s="77">
        <v>6.3939999999999992</v>
      </c>
      <c r="W20" s="77">
        <v>0.65</v>
      </c>
      <c r="X20" s="77">
        <v>5.968</v>
      </c>
      <c r="Y20" s="77"/>
      <c r="Z20" s="78"/>
      <c r="AA20" s="79">
        <f t="shared" si="2"/>
        <v>76.806000000000012</v>
      </c>
    </row>
    <row r="21" spans="1:27" ht="24.95" customHeight="1" x14ac:dyDescent="0.2">
      <c r="A21" s="75" t="s">
        <v>16</v>
      </c>
      <c r="B21" s="80">
        <v>1.2250000000000001</v>
      </c>
      <c r="C21" s="81">
        <v>12.082000000000001</v>
      </c>
      <c r="D21" s="81">
        <v>4.4909999999999997</v>
      </c>
      <c r="E21" s="81">
        <v>10.705</v>
      </c>
      <c r="F21" s="81">
        <v>4</v>
      </c>
      <c r="G21" s="81"/>
      <c r="H21" s="81"/>
      <c r="I21" s="81">
        <v>1.35</v>
      </c>
      <c r="J21" s="81">
        <v>9.2550000000000008</v>
      </c>
      <c r="K21" s="81">
        <v>16.518000000000001</v>
      </c>
      <c r="L21" s="81">
        <v>19.167000000000002</v>
      </c>
      <c r="M21" s="81">
        <v>13.493</v>
      </c>
      <c r="N21" s="81">
        <v>0.39100000000000001</v>
      </c>
      <c r="O21" s="81">
        <v>6.6020000000000003</v>
      </c>
      <c r="P21" s="81">
        <v>32.970999999999997</v>
      </c>
      <c r="Q21" s="81">
        <v>12.141999999999999</v>
      </c>
      <c r="R21" s="81">
        <v>4.09</v>
      </c>
      <c r="S21" s="81">
        <v>4.5389999999999997</v>
      </c>
      <c r="T21" s="81">
        <v>2.1869999999999998</v>
      </c>
      <c r="U21" s="81">
        <v>4.5199999999999996</v>
      </c>
      <c r="V21" s="81">
        <v>4.2990000000000004</v>
      </c>
      <c r="W21" s="81">
        <v>1.2E-2</v>
      </c>
      <c r="X21" s="81">
        <v>3.5409999999999999</v>
      </c>
      <c r="Y21" s="81">
        <v>16.516999999999999</v>
      </c>
      <c r="Z21" s="78"/>
      <c r="AA21" s="79">
        <f t="shared" si="2"/>
        <v>184.09700000000001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1.2250000000000001</v>
      </c>
      <c r="C26" s="88">
        <f t="shared" ref="C26:Z26" si="3">IF(LEN(C$2)&gt;0,SUM(C19:C25),"")</f>
        <v>19.253</v>
      </c>
      <c r="D26" s="88">
        <f t="shared" si="3"/>
        <v>5.4409999999999998</v>
      </c>
      <c r="E26" s="88">
        <f t="shared" si="3"/>
        <v>17.027999999999999</v>
      </c>
      <c r="F26" s="88">
        <f t="shared" si="3"/>
        <v>4</v>
      </c>
      <c r="G26" s="88">
        <f t="shared" si="3"/>
        <v>0.6</v>
      </c>
      <c r="H26" s="88">
        <f t="shared" si="3"/>
        <v>3.1</v>
      </c>
      <c r="I26" s="88">
        <f t="shared" si="3"/>
        <v>2.5499999999999998</v>
      </c>
      <c r="J26" s="88">
        <f t="shared" si="3"/>
        <v>11.755000000000001</v>
      </c>
      <c r="K26" s="88">
        <f t="shared" si="3"/>
        <v>24.477</v>
      </c>
      <c r="L26" s="88">
        <f t="shared" si="3"/>
        <v>19.167000000000002</v>
      </c>
      <c r="M26" s="88">
        <f t="shared" si="3"/>
        <v>13.493</v>
      </c>
      <c r="N26" s="88">
        <f t="shared" si="3"/>
        <v>0.39100000000000001</v>
      </c>
      <c r="O26" s="88">
        <f t="shared" si="3"/>
        <v>6.6020000000000003</v>
      </c>
      <c r="P26" s="88">
        <f t="shared" si="3"/>
        <v>32.970999999999997</v>
      </c>
      <c r="Q26" s="88">
        <f t="shared" si="3"/>
        <v>18.649999999999999</v>
      </c>
      <c r="R26" s="88">
        <f t="shared" si="3"/>
        <v>12.079000000000001</v>
      </c>
      <c r="S26" s="88">
        <f t="shared" si="3"/>
        <v>13.023</v>
      </c>
      <c r="T26" s="88">
        <f t="shared" si="3"/>
        <v>9.3049999999999997</v>
      </c>
      <c r="U26" s="88">
        <f t="shared" si="3"/>
        <v>11.411999999999999</v>
      </c>
      <c r="V26" s="88">
        <f t="shared" si="3"/>
        <v>10.693</v>
      </c>
      <c r="W26" s="88">
        <f t="shared" si="3"/>
        <v>0.66200000000000003</v>
      </c>
      <c r="X26" s="88">
        <f t="shared" si="3"/>
        <v>9.5090000000000003</v>
      </c>
      <c r="Y26" s="88">
        <f t="shared" si="3"/>
        <v>16.516999999999999</v>
      </c>
      <c r="Z26" s="89" t="str">
        <f t="shared" si="3"/>
        <v/>
      </c>
      <c r="AA26" s="90">
        <f>SUM(AA19:AA25)</f>
        <v>263.90300000000002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2.6709999999999998</v>
      </c>
      <c r="C30" s="77">
        <v>36.018999999999998</v>
      </c>
      <c r="D30" s="77">
        <v>18.940000000000001</v>
      </c>
      <c r="E30" s="77">
        <v>29.841000000000001</v>
      </c>
      <c r="F30" s="77">
        <v>8.5779999999999994</v>
      </c>
      <c r="G30" s="77">
        <v>4.3529999999999998</v>
      </c>
      <c r="H30" s="77">
        <v>36.500999999999998</v>
      </c>
      <c r="I30" s="77">
        <v>85.138000000000005</v>
      </c>
      <c r="J30" s="77">
        <v>80.457999999999998</v>
      </c>
      <c r="K30" s="77">
        <v>36.000999999999998</v>
      </c>
      <c r="L30" s="77">
        <v>110.48099999999999</v>
      </c>
      <c r="M30" s="77">
        <v>50.280999999999999</v>
      </c>
      <c r="N30" s="77">
        <v>65.647999999999996</v>
      </c>
      <c r="O30" s="77">
        <v>99.994</v>
      </c>
      <c r="P30" s="77">
        <v>114.795</v>
      </c>
      <c r="Q30" s="77">
        <v>23.9</v>
      </c>
      <c r="R30" s="77">
        <v>19.635999999999999</v>
      </c>
      <c r="S30" s="77">
        <v>28.334</v>
      </c>
      <c r="T30" s="77">
        <v>17.748999999999999</v>
      </c>
      <c r="U30" s="77">
        <v>19.109000000000002</v>
      </c>
      <c r="V30" s="77">
        <v>17.547000000000001</v>
      </c>
      <c r="W30" s="77">
        <v>6.0179999999999998</v>
      </c>
      <c r="X30" s="77">
        <v>13.364000000000001</v>
      </c>
      <c r="Y30" s="77">
        <v>19.466000000000001</v>
      </c>
      <c r="Z30" s="78"/>
      <c r="AA30" s="79">
        <f>SUM(B30:Z30)</f>
        <v>944.822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2.6709999999999998</v>
      </c>
      <c r="C32" s="62">
        <f t="shared" ref="C32:Z32" si="4">IF(LEN(C$2)&gt;0,SUM(C29:C31),"")</f>
        <v>36.018999999999998</v>
      </c>
      <c r="D32" s="62">
        <f t="shared" si="4"/>
        <v>18.940000000000001</v>
      </c>
      <c r="E32" s="62">
        <f t="shared" si="4"/>
        <v>29.841000000000001</v>
      </c>
      <c r="F32" s="62">
        <f t="shared" si="4"/>
        <v>8.5779999999999994</v>
      </c>
      <c r="G32" s="62">
        <f t="shared" si="4"/>
        <v>4.3529999999999998</v>
      </c>
      <c r="H32" s="62">
        <f t="shared" si="4"/>
        <v>36.500999999999998</v>
      </c>
      <c r="I32" s="62">
        <f t="shared" si="4"/>
        <v>85.138000000000005</v>
      </c>
      <c r="J32" s="62">
        <f t="shared" si="4"/>
        <v>80.457999999999998</v>
      </c>
      <c r="K32" s="62">
        <f t="shared" si="4"/>
        <v>36.000999999999998</v>
      </c>
      <c r="L32" s="62">
        <f t="shared" si="4"/>
        <v>110.48099999999999</v>
      </c>
      <c r="M32" s="62">
        <f t="shared" si="4"/>
        <v>50.280999999999999</v>
      </c>
      <c r="N32" s="62">
        <f t="shared" si="4"/>
        <v>65.647999999999996</v>
      </c>
      <c r="O32" s="62">
        <f t="shared" si="4"/>
        <v>99.994</v>
      </c>
      <c r="P32" s="62">
        <f t="shared" si="4"/>
        <v>114.795</v>
      </c>
      <c r="Q32" s="62">
        <f t="shared" si="4"/>
        <v>23.9</v>
      </c>
      <c r="R32" s="62">
        <f t="shared" si="4"/>
        <v>19.635999999999999</v>
      </c>
      <c r="S32" s="62">
        <f t="shared" si="4"/>
        <v>28.334</v>
      </c>
      <c r="T32" s="62">
        <f t="shared" si="4"/>
        <v>17.748999999999999</v>
      </c>
      <c r="U32" s="62">
        <f t="shared" si="4"/>
        <v>19.109000000000002</v>
      </c>
      <c r="V32" s="62">
        <f t="shared" si="4"/>
        <v>17.547000000000001</v>
      </c>
      <c r="W32" s="62">
        <f t="shared" si="4"/>
        <v>6.0179999999999998</v>
      </c>
      <c r="X32" s="62">
        <f t="shared" si="4"/>
        <v>13.364000000000001</v>
      </c>
      <c r="Y32" s="62">
        <f t="shared" si="4"/>
        <v>19.466000000000001</v>
      </c>
      <c r="Z32" s="63" t="str">
        <f t="shared" si="4"/>
        <v/>
      </c>
      <c r="AA32" s="64">
        <f>SUM(AA29:AA31)</f>
        <v>944.822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>
        <v>33.799999999999997</v>
      </c>
      <c r="H39" s="99"/>
      <c r="I39" s="99">
        <v>1.2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35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33.799999999999997</v>
      </c>
      <c r="H40" s="88">
        <f t="shared" si="6"/>
        <v>0</v>
      </c>
      <c r="I40" s="88">
        <f t="shared" si="6"/>
        <v>1.2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>
        <v>33.799999999999997</v>
      </c>
      <c r="H47" s="99"/>
      <c r="I47" s="99">
        <v>1.2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33.799999999999997</v>
      </c>
      <c r="H49" s="88">
        <f t="shared" si="8"/>
        <v>0</v>
      </c>
      <c r="I49" s="88">
        <f t="shared" si="8"/>
        <v>1.2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2.6710000000000003</v>
      </c>
      <c r="C52" s="88">
        <f t="shared" ref="C52:Z52" si="10">IF(LEN(C$2)&gt;0,SUM(C10:C15)+C26+C40,"")</f>
        <v>36.018999999999998</v>
      </c>
      <c r="D52" s="88">
        <f t="shared" si="10"/>
        <v>18.939999999999998</v>
      </c>
      <c r="E52" s="88">
        <f t="shared" si="10"/>
        <v>29.840999999999998</v>
      </c>
      <c r="F52" s="88">
        <f t="shared" si="10"/>
        <v>8.5779999999999994</v>
      </c>
      <c r="G52" s="88">
        <f t="shared" si="10"/>
        <v>38.152999999999999</v>
      </c>
      <c r="H52" s="88">
        <f t="shared" si="10"/>
        <v>36.500999999999998</v>
      </c>
      <c r="I52" s="88">
        <f t="shared" si="10"/>
        <v>86.337999999999994</v>
      </c>
      <c r="J52" s="88">
        <f t="shared" si="10"/>
        <v>80.457999999999998</v>
      </c>
      <c r="K52" s="88">
        <f t="shared" si="10"/>
        <v>36.000999999999998</v>
      </c>
      <c r="L52" s="88">
        <f t="shared" si="10"/>
        <v>110.48099999999999</v>
      </c>
      <c r="M52" s="88">
        <f t="shared" si="10"/>
        <v>50.280999999999999</v>
      </c>
      <c r="N52" s="88">
        <f t="shared" si="10"/>
        <v>65.64800000000001</v>
      </c>
      <c r="O52" s="88">
        <f t="shared" si="10"/>
        <v>99.994</v>
      </c>
      <c r="P52" s="88">
        <f t="shared" si="10"/>
        <v>114.79499999999999</v>
      </c>
      <c r="Q52" s="88">
        <f t="shared" si="10"/>
        <v>23.9</v>
      </c>
      <c r="R52" s="88">
        <f t="shared" si="10"/>
        <v>19.636000000000003</v>
      </c>
      <c r="S52" s="88">
        <f t="shared" si="10"/>
        <v>28.334000000000003</v>
      </c>
      <c r="T52" s="88">
        <f t="shared" si="10"/>
        <v>17.749000000000002</v>
      </c>
      <c r="U52" s="88">
        <f t="shared" si="10"/>
        <v>19.108999999999998</v>
      </c>
      <c r="V52" s="88">
        <f t="shared" si="10"/>
        <v>17.547000000000001</v>
      </c>
      <c r="W52" s="88">
        <f t="shared" si="10"/>
        <v>6.0179999999999998</v>
      </c>
      <c r="X52" s="88">
        <f t="shared" si="10"/>
        <v>13.364000000000001</v>
      </c>
      <c r="Y52" s="88">
        <f t="shared" si="10"/>
        <v>19.466000000000001</v>
      </c>
      <c r="Z52" s="89" t="str">
        <f t="shared" si="10"/>
        <v/>
      </c>
      <c r="AA52" s="104">
        <f>SUM(B52:Z52)</f>
        <v>979.82200000000012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-29.2</v>
      </c>
      <c r="D4" s="18">
        <v>-12</v>
      </c>
      <c r="E4" s="18">
        <v>-22.8</v>
      </c>
      <c r="F4" s="18"/>
      <c r="G4" s="18">
        <v>33.799999999999997</v>
      </c>
      <c r="H4" s="18">
        <v>-6.9</v>
      </c>
      <c r="I4" s="18">
        <v>1.2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-35.9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101.96</v>
      </c>
      <c r="C7" s="117">
        <v>95.59</v>
      </c>
      <c r="D7" s="117">
        <v>92.64</v>
      </c>
      <c r="E7" s="117">
        <v>95.03</v>
      </c>
      <c r="F7" s="117">
        <v>100.88</v>
      </c>
      <c r="G7" s="117">
        <v>107</v>
      </c>
      <c r="H7" s="117">
        <v>127.74</v>
      </c>
      <c r="I7" s="117">
        <v>131.97</v>
      </c>
      <c r="J7" s="117">
        <v>138.28</v>
      </c>
      <c r="K7" s="117">
        <v>124.4</v>
      </c>
      <c r="L7" s="117">
        <v>104.23</v>
      </c>
      <c r="M7" s="117">
        <v>78.08</v>
      </c>
      <c r="N7" s="117">
        <v>64.17</v>
      </c>
      <c r="O7" s="117">
        <v>86</v>
      </c>
      <c r="P7" s="117">
        <v>115.61</v>
      </c>
      <c r="Q7" s="117">
        <v>122</v>
      </c>
      <c r="R7" s="117">
        <v>131</v>
      </c>
      <c r="S7" s="117">
        <v>125</v>
      </c>
      <c r="T7" s="117">
        <v>129</v>
      </c>
      <c r="U7" s="117">
        <v>121</v>
      </c>
      <c r="V7" s="117">
        <v>121</v>
      </c>
      <c r="W7" s="117">
        <v>107.6</v>
      </c>
      <c r="X7" s="117">
        <v>108.75</v>
      </c>
      <c r="Y7" s="117">
        <v>95.02</v>
      </c>
      <c r="Z7" s="118"/>
      <c r="AA7" s="119">
        <f>IF(SUM(B7:Z7)&lt;&gt;0,AVERAGEIF(B7:Z7,"&lt;&gt;"""),"")</f>
        <v>109.33125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>
        <v>29.2</v>
      </c>
      <c r="D15" s="133">
        <v>12</v>
      </c>
      <c r="E15" s="133">
        <v>22.8</v>
      </c>
      <c r="F15" s="133"/>
      <c r="G15" s="133"/>
      <c r="H15" s="133">
        <v>6.9</v>
      </c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70.900000000000006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29.2</v>
      </c>
      <c r="D16" s="135">
        <f t="shared" si="1"/>
        <v>12</v>
      </c>
      <c r="E16" s="135">
        <f t="shared" si="1"/>
        <v>22.8</v>
      </c>
      <c r="F16" s="135">
        <f t="shared" si="1"/>
        <v>0</v>
      </c>
      <c r="G16" s="135">
        <f t="shared" si="1"/>
        <v>0</v>
      </c>
      <c r="H16" s="135">
        <f t="shared" si="1"/>
        <v>6.9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70.900000000000006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>
        <v>33.799999999999997</v>
      </c>
      <c r="H23" s="133"/>
      <c r="I23" s="133">
        <v>1.2</v>
      </c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33.799999999999997</v>
      </c>
      <c r="H24" s="135">
        <f t="shared" si="3"/>
        <v>0</v>
      </c>
      <c r="I24" s="135">
        <f t="shared" si="3"/>
        <v>1.2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2025-01-27T21:31:04Z</dcterms:created>
  <dcterms:modified xsi:type="dcterms:W3CDTF">2025-01-27T21:31:06Z</dcterms:modified>
</cp:coreProperties>
</file>