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<sst xmlns="http://schemas.openxmlformats.org/spreadsheetml/2006/main" count="119" uniqueCount="54">
  <si>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22/01/2025 14:24:18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</si>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</sst>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9F5-4FE4-A224-2E397499B0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9F5-4FE4-A224-2E397499B0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9F5-4FE4-A224-2E397499B0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9F5-4FE4-A224-2E397499B0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9F5-4FE4-A224-2E397499B0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9F5-4FE4-A224-2E397499B0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9F5-4FE4-A224-2E397499B0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658.65100000000007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457.85700000000003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533.85599999999999</c:v>
                </c:pt>
                <c:pt idx="18">
                  <c:v>528.096</c:v>
                </c:pt>
                <c:pt idx="19">
                  <c:v>524.03300000000002</c:v>
                </c:pt>
                <c:pt idx="20">
                  <c:v>545.346</c:v>
                </c:pt>
                <c:pt idx="21">
                  <c:v>512.80100000000004</c:v>
                </c:pt>
                <c:pt idx="22">
                  <c:v>459.59300000000002</c:v>
                </c:pt>
                <c:pt idx="23">
                  <c:v>383.548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F5-4FE4-A224-2E397499B0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125</c:v>
                </c:pt>
                <c:pt idx="7">
                  <c:v>175</c:v>
                </c:pt>
                <c:pt idx="8">
                  <c:v>164</c:v>
                </c:pt>
                <c:pt idx="9">
                  <c:v>144</c:v>
                </c:pt>
                <c:pt idx="10">
                  <c:v>133</c:v>
                </c:pt>
                <c:pt idx="11">
                  <c:v>128</c:v>
                </c:pt>
                <c:pt idx="12">
                  <c:v>128</c:v>
                </c:pt>
                <c:pt idx="13">
                  <c:v>125</c:v>
                </c:pt>
                <c:pt idx="14">
                  <c:v>138</c:v>
                </c:pt>
                <c:pt idx="15">
                  <c:v>171</c:v>
                </c:pt>
                <c:pt idx="16">
                  <c:v>215</c:v>
                </c:pt>
                <c:pt idx="17">
                  <c:v>253</c:v>
                </c:pt>
                <c:pt idx="18">
                  <c:v>266</c:v>
                </c:pt>
                <c:pt idx="19">
                  <c:v>260</c:v>
                </c:pt>
                <c:pt idx="20">
                  <c:v>226</c:v>
                </c:pt>
                <c:pt idx="21">
                  <c:v>184</c:v>
                </c:pt>
                <c:pt idx="22">
                  <c:v>134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F5-4FE4-A224-2E397499B0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4523.1120000000001</c:v>
                </c:pt>
                <c:pt idx="1">
                  <c:v>4304.6720000000005</c:v>
                </c:pt>
                <c:pt idx="2">
                  <c:v>3868.951</c:v>
                </c:pt>
                <c:pt idx="3">
                  <c:v>3832.8280000000004</c:v>
                </c:pt>
                <c:pt idx="4">
                  <c:v>3880.03</c:v>
                </c:pt>
                <c:pt idx="5">
                  <c:v>4297.107</c:v>
                </c:pt>
                <c:pt idx="6">
                  <c:v>4553.6880000000001</c:v>
                </c:pt>
                <c:pt idx="7">
                  <c:v>4554.5429999999997</c:v>
                </c:pt>
                <c:pt idx="8">
                  <c:v>4510.6049999999996</c:v>
                </c:pt>
                <c:pt idx="9">
                  <c:v>4212.6369999999997</c:v>
                </c:pt>
                <c:pt idx="10">
                  <c:v>3403.85</c:v>
                </c:pt>
                <c:pt idx="11">
                  <c:v>2890.2900000000004</c:v>
                </c:pt>
                <c:pt idx="12">
                  <c:v>2798.1550000000002</c:v>
                </c:pt>
                <c:pt idx="13">
                  <c:v>3341.5510000000004</c:v>
                </c:pt>
                <c:pt idx="14">
                  <c:v>4103.5149999999994</c:v>
                </c:pt>
                <c:pt idx="15">
                  <c:v>4638.8780000000006</c:v>
                </c:pt>
                <c:pt idx="16">
                  <c:v>4791.3670000000002</c:v>
                </c:pt>
                <c:pt idx="17">
                  <c:v>5050.7870000000003</c:v>
                </c:pt>
                <c:pt idx="18">
                  <c:v>5046.5930000000008</c:v>
                </c:pt>
                <c:pt idx="19">
                  <c:v>5051.0779999999995</c:v>
                </c:pt>
                <c:pt idx="20">
                  <c:v>5055.71</c:v>
                </c:pt>
                <c:pt idx="21">
                  <c:v>5051.2109999999993</c:v>
                </c:pt>
                <c:pt idx="22">
                  <c:v>4815.7440000000006</c:v>
                </c:pt>
                <c:pt idx="23">
                  <c:v>4538.9740000000002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F5-4FE4-A224-2E397499B0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228</c:v>
                </c:pt>
                <c:pt idx="1">
                  <c:v>289.5</c:v>
                </c:pt>
                <c:pt idx="2">
                  <c:v>451.6</c:v>
                </c:pt>
                <c:pt idx="3">
                  <c:v>392.1</c:v>
                </c:pt>
                <c:pt idx="4">
                  <c:v>516</c:v>
                </c:pt>
                <c:pt idx="5">
                  <c:v>681.4</c:v>
                </c:pt>
                <c:pt idx="6">
                  <c:v>773</c:v>
                </c:pt>
                <c:pt idx="7">
                  <c:v>823</c:v>
                </c:pt>
                <c:pt idx="8">
                  <c:v>405.3</c:v>
                </c:pt>
                <c:pt idx="9">
                  <c:v>137</c:v>
                </c:pt>
                <c:pt idx="10">
                  <c:v>117</c:v>
                </c:pt>
                <c:pt idx="11">
                  <c:v>117</c:v>
                </c:pt>
                <c:pt idx="12">
                  <c:v>117</c:v>
                </c:pt>
                <c:pt idx="13">
                  <c:v>117</c:v>
                </c:pt>
                <c:pt idx="14">
                  <c:v>119</c:v>
                </c:pt>
                <c:pt idx="15">
                  <c:v>689.7</c:v>
                </c:pt>
                <c:pt idx="16">
                  <c:v>867</c:v>
                </c:pt>
                <c:pt idx="17">
                  <c:v>896</c:v>
                </c:pt>
                <c:pt idx="18">
                  <c:v>933</c:v>
                </c:pt>
                <c:pt idx="19">
                  <c:v>988</c:v>
                </c:pt>
                <c:pt idx="20">
                  <c:v>800</c:v>
                </c:pt>
                <c:pt idx="21">
                  <c:v>749</c:v>
                </c:pt>
                <c:pt idx="22">
                  <c:v>668</c:v>
                </c:pt>
                <c:pt idx="23">
                  <c:v>265.2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F5-4FE4-A224-2E397499B0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1018.77</c:v>
                </c:pt>
                <c:pt idx="1">
                  <c:v>1063.7869999999998</c:v>
                </c:pt>
                <c:pt idx="2">
                  <c:v>1060.1559999999999</c:v>
                </c:pt>
                <c:pt idx="3">
                  <c:v>1066.8430000000001</c:v>
                </c:pt>
                <c:pt idx="4">
                  <c:v>1042.4860000000001</c:v>
                </c:pt>
                <c:pt idx="5">
                  <c:v>1009.2830000000002</c:v>
                </c:pt>
                <c:pt idx="6">
                  <c:v>957.11899999999991</c:v>
                </c:pt>
                <c:pt idx="7">
                  <c:v>1559.0599999999997</c:v>
                </c:pt>
                <c:pt idx="8">
                  <c:v>3096.5920000000001</c:v>
                </c:pt>
                <c:pt idx="9">
                  <c:v>4392.8649999999998</c:v>
                </c:pt>
                <c:pt idx="10">
                  <c:v>5187.047999999998</c:v>
                </c:pt>
                <c:pt idx="11">
                  <c:v>5574.0120000000006</c:v>
                </c:pt>
                <c:pt idx="12">
                  <c:v>5499.7310000000007</c:v>
                </c:pt>
                <c:pt idx="13">
                  <c:v>4904.7649999999994</c:v>
                </c:pt>
                <c:pt idx="14">
                  <c:v>3775.3839999999991</c:v>
                </c:pt>
                <c:pt idx="15">
                  <c:v>2293.9699999999993</c:v>
                </c:pt>
                <c:pt idx="16">
                  <c:v>1476.1219999999996</c:v>
                </c:pt>
                <c:pt idx="17">
                  <c:v>1319.9570000000001</c:v>
                </c:pt>
                <c:pt idx="18">
                  <c:v>1351.9650000000004</c:v>
                </c:pt>
                <c:pt idx="19">
                  <c:v>1353.9530000000004</c:v>
                </c:pt>
                <c:pt idx="20">
                  <c:v>1320.9370000000004</c:v>
                </c:pt>
                <c:pt idx="21">
                  <c:v>1255.182</c:v>
                </c:pt>
                <c:pt idx="22">
                  <c:v>1203.0730000000001</c:v>
                </c:pt>
                <c:pt idx="23">
                  <c:v>1138.3229999999999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F5-4FE4-A224-2E397499B0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28</c:v>
                </c:pt>
                <c:pt idx="3">
                  <c:v>29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  <c:pt idx="7">
                  <c:v>33</c:v>
                </c:pt>
                <c:pt idx="8">
                  <c:v>52</c:v>
                </c:pt>
                <c:pt idx="9">
                  <c:v>66</c:v>
                </c:pt>
                <c:pt idx="10">
                  <c:v>72</c:v>
                </c:pt>
                <c:pt idx="11">
                  <c:v>73</c:v>
                </c:pt>
                <c:pt idx="12">
                  <c:v>72</c:v>
                </c:pt>
                <c:pt idx="13">
                  <c:v>65</c:v>
                </c:pt>
                <c:pt idx="14">
                  <c:v>49</c:v>
                </c:pt>
                <c:pt idx="15">
                  <c:v>29</c:v>
                </c:pt>
                <c:pt idx="16">
                  <c:v>17</c:v>
                </c:pt>
                <c:pt idx="17">
                  <c:v>14</c:v>
                </c:pt>
                <c:pt idx="18">
                  <c:v>14</c:v>
                </c:pt>
                <c:pt idx="19">
                  <c:v>15</c:v>
                </c:pt>
                <c:pt idx="20">
                  <c:v>17</c:v>
                </c:pt>
                <c:pt idx="21">
                  <c:v>19</c:v>
                </c:pt>
                <c:pt idx="22">
                  <c:v>21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F5-4FE4-A224-2E397499B0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45</c:v>
                </c:pt>
                <c:pt idx="4">
                  <c:v>45</c:v>
                </c:pt>
                <c:pt idx="5">
                  <c:v>131</c:v>
                </c:pt>
                <c:pt idx="6">
                  <c:v>239</c:v>
                </c:pt>
                <c:pt idx="7">
                  <c:v>168</c:v>
                </c:pt>
                <c:pt idx="8">
                  <c:v>181</c:v>
                </c:pt>
                <c:pt idx="9">
                  <c:v>73</c:v>
                </c:pt>
                <c:pt idx="10">
                  <c:v>87</c:v>
                </c:pt>
                <c:pt idx="11">
                  <c:v>87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168</c:v>
                </c:pt>
                <c:pt idx="16">
                  <c:v>456</c:v>
                </c:pt>
                <c:pt idx="17">
                  <c:v>869</c:v>
                </c:pt>
                <c:pt idx="18">
                  <c:v>756</c:v>
                </c:pt>
                <c:pt idx="19">
                  <c:v>446</c:v>
                </c:pt>
                <c:pt idx="20">
                  <c:v>356</c:v>
                </c:pt>
                <c:pt idx="21">
                  <c:v>264</c:v>
                </c:pt>
                <c:pt idx="22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9F5-4FE4-A224-2E397499B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128.65</c:v>
                </c:pt>
                <c:pt idx="1">
                  <c:v>123.55</c:v>
                </c:pt>
                <c:pt idx="2">
                  <c:v>110.35</c:v>
                </c:pt>
                <c:pt idx="3">
                  <c:v>109.05</c:v>
                </c:pt>
                <c:pt idx="4">
                  <c:v>115.28</c:v>
                </c:pt>
                <c:pt idx="5">
                  <c:v>126.84</c:v>
                </c:pt>
                <c:pt idx="6">
                  <c:v>179.91</c:v>
                </c:pt>
                <c:pt idx="7">
                  <c:v>207.89</c:v>
                </c:pt>
                <c:pt idx="8">
                  <c:v>171.97</c:v>
                </c:pt>
                <c:pt idx="9">
                  <c:v>150.58000000000001</c:v>
                </c:pt>
                <c:pt idx="10">
                  <c:v>104.42</c:v>
                </c:pt>
                <c:pt idx="11">
                  <c:v>97.61</c:v>
                </c:pt>
                <c:pt idx="12">
                  <c:v>95.28</c:v>
                </c:pt>
                <c:pt idx="13">
                  <c:v>103.57</c:v>
                </c:pt>
                <c:pt idx="14">
                  <c:v>152.19999999999999</c:v>
                </c:pt>
                <c:pt idx="15">
                  <c:v>158</c:v>
                </c:pt>
                <c:pt idx="16">
                  <c:v>217.58</c:v>
                </c:pt>
                <c:pt idx="17">
                  <c:v>220.59</c:v>
                </c:pt>
                <c:pt idx="18">
                  <c:v>205.16</c:v>
                </c:pt>
                <c:pt idx="19">
                  <c:v>196.21</c:v>
                </c:pt>
                <c:pt idx="20">
                  <c:v>207.2</c:v>
                </c:pt>
                <c:pt idx="21">
                  <c:v>163.79</c:v>
                </c:pt>
                <c:pt idx="22">
                  <c:v>160.56</c:v>
                </c:pt>
                <c:pt idx="23">
                  <c:v>133.78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F5-4FE4-A224-2E397499B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165.5</c:v>
                </c:pt>
                <c:pt idx="1">
                  <c:v>162.5</c:v>
                </c:pt>
                <c:pt idx="2">
                  <c:v>167</c:v>
                </c:pt>
                <c:pt idx="3">
                  <c:v>169</c:v>
                </c:pt>
                <c:pt idx="4">
                  <c:v>166</c:v>
                </c:pt>
                <c:pt idx="5">
                  <c:v>210.5</c:v>
                </c:pt>
                <c:pt idx="6">
                  <c:v>233</c:v>
                </c:pt>
                <c:pt idx="7">
                  <c:v>226.5</c:v>
                </c:pt>
                <c:pt idx="8">
                  <c:v>173</c:v>
                </c:pt>
                <c:pt idx="9">
                  <c:v>139</c:v>
                </c:pt>
                <c:pt idx="10">
                  <c:v>125.5</c:v>
                </c:pt>
                <c:pt idx="11">
                  <c:v>119</c:v>
                </c:pt>
                <c:pt idx="12">
                  <c:v>117</c:v>
                </c:pt>
                <c:pt idx="13">
                  <c:v>133.5</c:v>
                </c:pt>
                <c:pt idx="14">
                  <c:v>161</c:v>
                </c:pt>
                <c:pt idx="15">
                  <c:v>195.5</c:v>
                </c:pt>
                <c:pt idx="16">
                  <c:v>230</c:v>
                </c:pt>
                <c:pt idx="17">
                  <c:v>227</c:v>
                </c:pt>
                <c:pt idx="18">
                  <c:v>210.5</c:v>
                </c:pt>
                <c:pt idx="19">
                  <c:v>190.5</c:v>
                </c:pt>
                <c:pt idx="20">
                  <c:v>189</c:v>
                </c:pt>
                <c:pt idx="21">
                  <c:v>168.5</c:v>
                </c:pt>
                <c:pt idx="22">
                  <c:v>184</c:v>
                </c:pt>
                <c:pt idx="23">
                  <c:v>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68-414B-936B-C350EFCE2C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1006.446</c:v>
                </c:pt>
                <c:pt idx="1">
                  <c:v>989.3069999999999</c:v>
                </c:pt>
                <c:pt idx="2">
                  <c:v>973.60599999999988</c:v>
                </c:pt>
                <c:pt idx="3">
                  <c:v>960.73500000000001</c:v>
                </c:pt>
                <c:pt idx="4">
                  <c:v>951.14399999999989</c:v>
                </c:pt>
                <c:pt idx="5">
                  <c:v>943.22499999999991</c:v>
                </c:pt>
                <c:pt idx="6">
                  <c:v>955.56099999999992</c:v>
                </c:pt>
                <c:pt idx="7">
                  <c:v>962.39199999999994</c:v>
                </c:pt>
                <c:pt idx="8">
                  <c:v>938.952</c:v>
                </c:pt>
                <c:pt idx="9">
                  <c:v>913.14699999999993</c:v>
                </c:pt>
                <c:pt idx="10">
                  <c:v>932.94099999999992</c:v>
                </c:pt>
                <c:pt idx="11">
                  <c:v>952.00399999999991</c:v>
                </c:pt>
                <c:pt idx="12">
                  <c:v>831.33999999999992</c:v>
                </c:pt>
                <c:pt idx="13">
                  <c:v>815.76099999999985</c:v>
                </c:pt>
                <c:pt idx="14">
                  <c:v>763.92899999999986</c:v>
                </c:pt>
                <c:pt idx="15">
                  <c:v>752.2829999999999</c:v>
                </c:pt>
                <c:pt idx="16">
                  <c:v>746.88499999999999</c:v>
                </c:pt>
                <c:pt idx="17">
                  <c:v>749.88700000000006</c:v>
                </c:pt>
                <c:pt idx="18">
                  <c:v>767.06999999999994</c:v>
                </c:pt>
                <c:pt idx="19">
                  <c:v>788.15899999999999</c:v>
                </c:pt>
                <c:pt idx="20">
                  <c:v>792.04799999999989</c:v>
                </c:pt>
                <c:pt idx="21">
                  <c:v>867.83600000000001</c:v>
                </c:pt>
                <c:pt idx="22">
                  <c:v>937.35599999999999</c:v>
                </c:pt>
                <c:pt idx="23">
                  <c:v>985.0569999999999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68-414B-936B-C350EFCE2C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1101.2970000000003</c:v>
                </c:pt>
                <c:pt idx="1">
                  <c:v>1081.8389999999997</c:v>
                </c:pt>
                <c:pt idx="2">
                  <c:v>1081.6310000000001</c:v>
                </c:pt>
                <c:pt idx="3">
                  <c:v>1087.5959999999998</c:v>
                </c:pt>
                <c:pt idx="4">
                  <c:v>1140.3090000000002</c:v>
                </c:pt>
                <c:pt idx="5">
                  <c:v>1290.1450000000002</c:v>
                </c:pt>
                <c:pt idx="6">
                  <c:v>1540.0120000000002</c:v>
                </c:pt>
                <c:pt idx="7">
                  <c:v>1702.4409999999998</c:v>
                </c:pt>
                <c:pt idx="8">
                  <c:v>1747.771</c:v>
                </c:pt>
                <c:pt idx="9">
                  <c:v>1718.6070000000002</c:v>
                </c:pt>
                <c:pt idx="10">
                  <c:v>1663.0639999999999</c:v>
                </c:pt>
                <c:pt idx="11">
                  <c:v>1632.3509999999999</c:v>
                </c:pt>
                <c:pt idx="12">
                  <c:v>1608.9780000000001</c:v>
                </c:pt>
                <c:pt idx="13">
                  <c:v>1579.6979999999999</c:v>
                </c:pt>
                <c:pt idx="14">
                  <c:v>1559.115</c:v>
                </c:pt>
                <c:pt idx="15">
                  <c:v>1558.4360000000001</c:v>
                </c:pt>
                <c:pt idx="16">
                  <c:v>1566.2010000000002</c:v>
                </c:pt>
                <c:pt idx="17">
                  <c:v>1584.991</c:v>
                </c:pt>
                <c:pt idx="18">
                  <c:v>1541.6610000000003</c:v>
                </c:pt>
                <c:pt idx="19">
                  <c:v>1488.2869999999996</c:v>
                </c:pt>
                <c:pt idx="20">
                  <c:v>1327.1120000000001</c:v>
                </c:pt>
                <c:pt idx="21">
                  <c:v>1180.5000000000002</c:v>
                </c:pt>
                <c:pt idx="22">
                  <c:v>1097.0840000000003</c:v>
                </c:pt>
                <c:pt idx="23">
                  <c:v>1091.0480000000002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68-414B-936B-C350EFCE2C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2657.6970000000001</c:v>
                </c:pt>
                <c:pt idx="1">
                  <c:v>2548.3039999999996</c:v>
                </c:pt>
                <c:pt idx="2">
                  <c:v>2459.4659999999999</c:v>
                </c:pt>
                <c:pt idx="3">
                  <c:v>2415.4079999999999</c:v>
                </c:pt>
                <c:pt idx="4">
                  <c:v>2521.3049999999998</c:v>
                </c:pt>
                <c:pt idx="5">
                  <c:v>2875.6200000000003</c:v>
                </c:pt>
                <c:pt idx="6">
                  <c:v>3448.7910000000002</c:v>
                </c:pt>
                <c:pt idx="7">
                  <c:v>3825.453</c:v>
                </c:pt>
                <c:pt idx="8">
                  <c:v>4118.8220000000001</c:v>
                </c:pt>
                <c:pt idx="9">
                  <c:v>4249.7479999999996</c:v>
                </c:pt>
                <c:pt idx="10">
                  <c:v>4268.3930000000009</c:v>
                </c:pt>
                <c:pt idx="11">
                  <c:v>4258.4470000000001</c:v>
                </c:pt>
                <c:pt idx="12">
                  <c:v>4222.8680000000004</c:v>
                </c:pt>
                <c:pt idx="13">
                  <c:v>4089.357</c:v>
                </c:pt>
                <c:pt idx="14">
                  <c:v>4025.8229999999999</c:v>
                </c:pt>
                <c:pt idx="15">
                  <c:v>4068.346</c:v>
                </c:pt>
                <c:pt idx="16">
                  <c:v>4162.7569999999996</c:v>
                </c:pt>
                <c:pt idx="17">
                  <c:v>4637.8339999999998</c:v>
                </c:pt>
                <c:pt idx="18">
                  <c:v>4728.7630000000008</c:v>
                </c:pt>
                <c:pt idx="19">
                  <c:v>4717.7140000000009</c:v>
                </c:pt>
                <c:pt idx="20">
                  <c:v>4414.6019999999999</c:v>
                </c:pt>
                <c:pt idx="21">
                  <c:v>4017.5539999999996</c:v>
                </c:pt>
                <c:pt idx="22">
                  <c:v>3543.6579999999999</c:v>
                </c:pt>
                <c:pt idx="23">
                  <c:v>2976.7510000000002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68-414B-936B-C350EFCE2C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233</c:v>
                </c:pt>
                <c:pt idx="1">
                  <c:v>219.00000000000003</c:v>
                </c:pt>
                <c:pt idx="2">
                  <c:v>213</c:v>
                </c:pt>
                <c:pt idx="3">
                  <c:v>210.99999999999997</c:v>
                </c:pt>
                <c:pt idx="4">
                  <c:v>222</c:v>
                </c:pt>
                <c:pt idx="5">
                  <c:v>253</c:v>
                </c:pt>
                <c:pt idx="6">
                  <c:v>301.99999999999994</c:v>
                </c:pt>
                <c:pt idx="7">
                  <c:v>335</c:v>
                </c:pt>
                <c:pt idx="8">
                  <c:v>356</c:v>
                </c:pt>
                <c:pt idx="9">
                  <c:v>360</c:v>
                </c:pt>
                <c:pt idx="10">
                  <c:v>354.99999999999994</c:v>
                </c:pt>
                <c:pt idx="11">
                  <c:v>350.99999999999994</c:v>
                </c:pt>
                <c:pt idx="12">
                  <c:v>350</c:v>
                </c:pt>
                <c:pt idx="13">
                  <c:v>340.00000000000006</c:v>
                </c:pt>
                <c:pt idx="14">
                  <c:v>337.00000000000006</c:v>
                </c:pt>
                <c:pt idx="15">
                  <c:v>350</c:v>
                </c:pt>
                <c:pt idx="16">
                  <c:v>382</c:v>
                </c:pt>
                <c:pt idx="17">
                  <c:v>416.99999999999994</c:v>
                </c:pt>
                <c:pt idx="18">
                  <c:v>430.00000000000006</c:v>
                </c:pt>
                <c:pt idx="19">
                  <c:v>425</c:v>
                </c:pt>
                <c:pt idx="20">
                  <c:v>393</c:v>
                </c:pt>
                <c:pt idx="21">
                  <c:v>352.99999999999994</c:v>
                </c:pt>
                <c:pt idx="22">
                  <c:v>304.99999999999994</c:v>
                </c:pt>
                <c:pt idx="23">
                  <c:v>270.99999999999994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68-414B-936B-C350EFCE2C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368-414B-936B-C350EFCE2C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68-414B-936B-C350EFCE2C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368-414B-936B-C350EFCE2C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368-414B-936B-C350EFCE2C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368-414B-936B-C350EFCE2C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1183.5999999999999</c:v>
                </c:pt>
                <c:pt idx="1">
                  <c:v>878</c:v>
                </c:pt>
                <c:pt idx="2">
                  <c:v>706</c:v>
                </c:pt>
                <c:pt idx="3">
                  <c:v>714</c:v>
                </c:pt>
                <c:pt idx="4">
                  <c:v>702.7</c:v>
                </c:pt>
                <c:pt idx="5">
                  <c:v>765.3</c:v>
                </c:pt>
                <c:pt idx="6">
                  <c:v>646.79999999999995</c:v>
                </c:pt>
                <c:pt idx="7">
                  <c:v>715.8</c:v>
                </c:pt>
                <c:pt idx="8">
                  <c:v>1530</c:v>
                </c:pt>
                <c:pt idx="9">
                  <c:v>2100</c:v>
                </c:pt>
                <c:pt idx="10">
                  <c:v>2110</c:v>
                </c:pt>
                <c:pt idx="11">
                  <c:v>2011.5</c:v>
                </c:pt>
                <c:pt idx="12">
                  <c:v>1999.7</c:v>
                </c:pt>
                <c:pt idx="13">
                  <c:v>2110</c:v>
                </c:pt>
                <c:pt idx="14">
                  <c:v>1853</c:v>
                </c:pt>
                <c:pt idx="15">
                  <c:v>1521</c:v>
                </c:pt>
                <c:pt idx="16">
                  <c:v>1184.4000000000001</c:v>
                </c:pt>
                <c:pt idx="17">
                  <c:v>1312.9</c:v>
                </c:pt>
                <c:pt idx="18">
                  <c:v>1210.7</c:v>
                </c:pt>
                <c:pt idx="19">
                  <c:v>1021.4</c:v>
                </c:pt>
                <c:pt idx="20">
                  <c:v>1198.2</c:v>
                </c:pt>
                <c:pt idx="21">
                  <c:v>1440.8</c:v>
                </c:pt>
                <c:pt idx="22">
                  <c:v>1313.3</c:v>
                </c:pt>
                <c:pt idx="23">
                  <c:v>953.2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68-414B-936B-C350EFCE2C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6.5279999999999996</c:v>
                </c:pt>
                <c:pt idx="16">
                  <c:v>5.2930000000000001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68-414B-936B-C350EFCE2C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368-414B-936B-C350EFCE2C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368-414B-936B-C350EFCE2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128.65</c:v>
                </c:pt>
                <c:pt idx="1">
                  <c:v>123.55</c:v>
                </c:pt>
                <c:pt idx="2">
                  <c:v>110.35</c:v>
                </c:pt>
                <c:pt idx="3">
                  <c:v>109.05</c:v>
                </c:pt>
                <c:pt idx="4">
                  <c:v>115.28</c:v>
                </c:pt>
                <c:pt idx="5">
                  <c:v>126.84</c:v>
                </c:pt>
                <c:pt idx="6">
                  <c:v>179.91</c:v>
                </c:pt>
                <c:pt idx="7">
                  <c:v>207.89</c:v>
                </c:pt>
                <c:pt idx="8">
                  <c:v>171.97</c:v>
                </c:pt>
                <c:pt idx="9">
                  <c:v>150.58000000000001</c:v>
                </c:pt>
                <c:pt idx="10">
                  <c:v>104.42</c:v>
                </c:pt>
                <c:pt idx="11">
                  <c:v>97.61</c:v>
                </c:pt>
                <c:pt idx="12">
                  <c:v>95.28</c:v>
                </c:pt>
                <c:pt idx="13">
                  <c:v>103.57</c:v>
                </c:pt>
                <c:pt idx="14">
                  <c:v>152.19999999999999</c:v>
                </c:pt>
                <c:pt idx="15">
                  <c:v>158</c:v>
                </c:pt>
                <c:pt idx="16">
                  <c:v>217.58</c:v>
                </c:pt>
                <c:pt idx="17">
                  <c:v>220.59</c:v>
                </c:pt>
                <c:pt idx="18">
                  <c:v>205.16</c:v>
                </c:pt>
                <c:pt idx="19">
                  <c:v>196.21</c:v>
                </c:pt>
                <c:pt idx="20">
                  <c:v>207.2</c:v>
                </c:pt>
                <c:pt idx="21">
                  <c:v>163.79</c:v>
                </c:pt>
                <c:pt idx="22">
                  <c:v>160.56</c:v>
                </c:pt>
                <c:pt idx="23">
                  <c:v>133.78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68-414B-936B-C350EFCE2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6574.5329999999994</v>
      </c>
      <c r="C4" s="18">
        <v>6105.9589999999998</v>
      </c>
      <c r="D4" s="18">
        <v>5827.7070000000003</v>
      </c>
      <c r="E4" s="18">
        <v>5784.7709999999997</v>
      </c>
      <c r="F4" s="18">
        <v>5930.5160000000005</v>
      </c>
      <c r="G4" s="18">
        <v>6564.7900000000009</v>
      </c>
      <c r="H4" s="18">
        <v>7132.6639999999998</v>
      </c>
      <c r="I4" s="18">
        <v>7767.6030000000019</v>
      </c>
      <c r="J4" s="18">
        <v>8864.4969999999976</v>
      </c>
      <c r="K4" s="18">
        <v>9480.5019999999986</v>
      </c>
      <c r="L4" s="18">
        <v>9454.898000000001</v>
      </c>
      <c r="M4" s="18">
        <v>9324.3019999999979</v>
      </c>
      <c r="N4" s="18">
        <v>9129.8859999999986</v>
      </c>
      <c r="O4" s="18">
        <v>9068.3159999999989</v>
      </c>
      <c r="P4" s="18">
        <v>8699.8990000000013</v>
      </c>
      <c r="Q4" s="18">
        <v>8445.5480000000007</v>
      </c>
      <c r="R4" s="18">
        <v>8277.4889999999996</v>
      </c>
      <c r="S4" s="18">
        <v>8936.6</v>
      </c>
      <c r="T4" s="18">
        <v>8895.6539999999986</v>
      </c>
      <c r="U4" s="18">
        <v>8638.0639999999985</v>
      </c>
      <c r="V4" s="18">
        <v>8320.9930000000004</v>
      </c>
      <c r="W4" s="18">
        <v>8035.1940000000013</v>
      </c>
      <c r="X4" s="18">
        <v>7387.4099999999989</v>
      </c>
      <c r="Y4" s="18">
        <v>6465.0450000000001</v>
      </c>
      <c r="Z4" s="19"/>
      <c r="AA4" s="20">
        <f>SUM(B4:Z4)</f>
        <v>189112.83999999997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128.65</v>
      </c>
      <c r="C7" s="28">
        <v>123.55</v>
      </c>
      <c r="D7" s="28">
        <v>110.35</v>
      </c>
      <c r="E7" s="28">
        <v>109.05</v>
      </c>
      <c r="F7" s="28">
        <v>115.28</v>
      </c>
      <c r="G7" s="28">
        <v>126.84</v>
      </c>
      <c r="H7" s="28">
        <v>179.91</v>
      </c>
      <c r="I7" s="28">
        <v>207.89</v>
      </c>
      <c r="J7" s="28">
        <v>171.97</v>
      </c>
      <c r="K7" s="28">
        <v>150.58000000000001</v>
      </c>
      <c r="L7" s="28">
        <v>104.42</v>
      </c>
      <c r="M7" s="28">
        <v>97.61</v>
      </c>
      <c r="N7" s="28">
        <v>95.28</v>
      </c>
      <c r="O7" s="28">
        <v>103.57</v>
      </c>
      <c r="P7" s="28">
        <v>152.19999999999999</v>
      </c>
      <c r="Q7" s="28">
        <v>158</v>
      </c>
      <c r="R7" s="28">
        <v>217.58</v>
      </c>
      <c r="S7" s="28">
        <v>220.59</v>
      </c>
      <c r="T7" s="28">
        <v>205.16</v>
      </c>
      <c r="U7" s="28">
        <v>196.21</v>
      </c>
      <c r="V7" s="28">
        <v>207.2</v>
      </c>
      <c r="W7" s="28">
        <v>163.79</v>
      </c>
      <c r="X7" s="28">
        <v>160.56</v>
      </c>
      <c r="Y7" s="28">
        <v>133.78</v>
      </c>
      <c r="Z7" s="29"/>
      <c r="AA7" s="30">
        <f>IF(SUM(B7:Z7)&lt;&gt;0,AVERAGEIF(B7:Z7,"&lt;&gt;"""),"")</f>
        <v>151.66749999999999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658.65100000000007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457.85700000000003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533.85599999999999</v>
      </c>
      <c r="T10" s="42">
        <v>528.096</v>
      </c>
      <c r="U10" s="42">
        <v>524.03300000000002</v>
      </c>
      <c r="V10" s="42">
        <v>545.346</v>
      </c>
      <c r="W10" s="42">
        <v>512.80100000000004</v>
      </c>
      <c r="X10" s="42">
        <v>459.59300000000002</v>
      </c>
      <c r="Y10" s="42">
        <v>383.548</v>
      </c>
      <c r="Z10" s="43"/>
      <c r="AA10" s="44">
        <f t="shared" ref="AA10:AA15" si="0">SUM(B10:Z10)</f>
        <v>10663.780999999999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125</v>
      </c>
      <c r="I11" s="47">
        <v>175</v>
      </c>
      <c r="J11" s="47">
        <v>164</v>
      </c>
      <c r="K11" s="47">
        <v>144</v>
      </c>
      <c r="L11" s="47">
        <v>133</v>
      </c>
      <c r="M11" s="47">
        <v>128</v>
      </c>
      <c r="N11" s="47">
        <v>128</v>
      </c>
      <c r="O11" s="47">
        <v>125</v>
      </c>
      <c r="P11" s="47">
        <v>138</v>
      </c>
      <c r="Q11" s="47">
        <v>171</v>
      </c>
      <c r="R11" s="47">
        <v>215</v>
      </c>
      <c r="S11" s="47">
        <v>253</v>
      </c>
      <c r="T11" s="47">
        <v>266</v>
      </c>
      <c r="U11" s="47">
        <v>260</v>
      </c>
      <c r="V11" s="47">
        <v>226</v>
      </c>
      <c r="W11" s="47">
        <v>184</v>
      </c>
      <c r="X11" s="47">
        <v>134</v>
      </c>
      <c r="Y11" s="47">
        <v>117</v>
      </c>
      <c r="Z11" s="48"/>
      <c r="AA11" s="49">
        <f t="shared" si="0"/>
        <v>3788</v>
      </c>
    </row>
    <row r="12" spans="1:27" ht="24.95" customHeight="1" x14ac:dyDescent="0.2">
      <c r="A12" s="50" t="s">
        <v>8</v>
      </c>
      <c r="B12" s="51">
        <v>4523.1120000000001</v>
      </c>
      <c r="C12" s="52">
        <v>4304.6720000000005</v>
      </c>
      <c r="D12" s="52">
        <v>3868.951</v>
      </c>
      <c r="E12" s="52">
        <v>3832.8280000000004</v>
      </c>
      <c r="F12" s="52">
        <v>3880.03</v>
      </c>
      <c r="G12" s="52">
        <v>4297.107</v>
      </c>
      <c r="H12" s="52">
        <v>4553.6880000000001</v>
      </c>
      <c r="I12" s="52">
        <v>4554.5429999999997</v>
      </c>
      <c r="J12" s="52">
        <v>4510.6049999999996</v>
      </c>
      <c r="K12" s="52">
        <v>4212.6369999999997</v>
      </c>
      <c r="L12" s="52">
        <v>3403.85</v>
      </c>
      <c r="M12" s="52">
        <v>2890.2900000000004</v>
      </c>
      <c r="N12" s="52">
        <v>2798.1550000000002</v>
      </c>
      <c r="O12" s="52">
        <v>3341.5510000000004</v>
      </c>
      <c r="P12" s="52">
        <v>4103.5149999999994</v>
      </c>
      <c r="Q12" s="52">
        <v>4638.8780000000006</v>
      </c>
      <c r="R12" s="52">
        <v>4791.3670000000002</v>
      </c>
      <c r="S12" s="52">
        <v>5050.7870000000003</v>
      </c>
      <c r="T12" s="52">
        <v>5046.5930000000008</v>
      </c>
      <c r="U12" s="52">
        <v>5051.0779999999995</v>
      </c>
      <c r="V12" s="52">
        <v>5055.71</v>
      </c>
      <c r="W12" s="52">
        <v>5051.2109999999993</v>
      </c>
      <c r="X12" s="52">
        <v>4815.7440000000006</v>
      </c>
      <c r="Y12" s="52">
        <v>4538.9740000000002</v>
      </c>
      <c r="Z12" s="53"/>
      <c r="AA12" s="54">
        <f t="shared" si="0"/>
        <v>103115.87599999999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45</v>
      </c>
      <c r="F13" s="52">
        <v>45</v>
      </c>
      <c r="G13" s="52">
        <v>131</v>
      </c>
      <c r="H13" s="52">
        <v>239</v>
      </c>
      <c r="I13" s="52">
        <v>168</v>
      </c>
      <c r="J13" s="52">
        <v>181</v>
      </c>
      <c r="K13" s="52">
        <v>73</v>
      </c>
      <c r="L13" s="52">
        <v>87</v>
      </c>
      <c r="M13" s="52">
        <v>87</v>
      </c>
      <c r="N13" s="52">
        <v>60</v>
      </c>
      <c r="O13" s="52">
        <v>60</v>
      </c>
      <c r="P13" s="52">
        <v>60</v>
      </c>
      <c r="Q13" s="52">
        <v>168</v>
      </c>
      <c r="R13" s="52">
        <v>456</v>
      </c>
      <c r="S13" s="52">
        <v>869</v>
      </c>
      <c r="T13" s="52">
        <v>756</v>
      </c>
      <c r="U13" s="52">
        <v>446</v>
      </c>
      <c r="V13" s="52">
        <v>356</v>
      </c>
      <c r="W13" s="52">
        <v>264</v>
      </c>
      <c r="X13" s="52">
        <v>86</v>
      </c>
      <c r="Y13" s="52"/>
      <c r="Z13" s="53"/>
      <c r="AA13" s="54">
        <f t="shared" si="0"/>
        <v>4637</v>
      </c>
    </row>
    <row r="14" spans="1:27" ht="24.95" customHeight="1" x14ac:dyDescent="0.2">
      <c r="A14" s="55" t="s">
        <v>10</v>
      </c>
      <c r="B14" s="56">
        <v>1018.77</v>
      </c>
      <c r="C14" s="57">
        <v>1063.7869999999998</v>
      </c>
      <c r="D14" s="57">
        <v>1060.1559999999999</v>
      </c>
      <c r="E14" s="57">
        <v>1066.8430000000001</v>
      </c>
      <c r="F14" s="57">
        <v>1042.4860000000001</v>
      </c>
      <c r="G14" s="57">
        <v>1009.2830000000002</v>
      </c>
      <c r="H14" s="57">
        <v>957.11899999999991</v>
      </c>
      <c r="I14" s="57">
        <v>1559.0599999999997</v>
      </c>
      <c r="J14" s="57">
        <v>3096.5920000000001</v>
      </c>
      <c r="K14" s="57">
        <v>4392.8649999999998</v>
      </c>
      <c r="L14" s="57">
        <v>5187.047999999998</v>
      </c>
      <c r="M14" s="57">
        <v>5574.0120000000006</v>
      </c>
      <c r="N14" s="57">
        <v>5499.7310000000007</v>
      </c>
      <c r="O14" s="57">
        <v>4904.7649999999994</v>
      </c>
      <c r="P14" s="57">
        <v>3775.3839999999991</v>
      </c>
      <c r="Q14" s="57">
        <v>2293.9699999999993</v>
      </c>
      <c r="R14" s="57">
        <v>1476.1219999999996</v>
      </c>
      <c r="S14" s="57">
        <v>1319.9570000000001</v>
      </c>
      <c r="T14" s="57">
        <v>1351.9650000000004</v>
      </c>
      <c r="U14" s="57">
        <v>1353.9530000000004</v>
      </c>
      <c r="V14" s="57">
        <v>1320.9370000000004</v>
      </c>
      <c r="W14" s="57">
        <v>1255.182</v>
      </c>
      <c r="X14" s="57">
        <v>1203.0730000000001</v>
      </c>
      <c r="Y14" s="57">
        <v>1138.3229999999999</v>
      </c>
      <c r="Z14" s="58"/>
      <c r="AA14" s="59">
        <f t="shared" si="0"/>
        <v>53921.383000000002</v>
      </c>
    </row>
    <row r="15" spans="1:27" ht="24.95" customHeight="1" x14ac:dyDescent="0.2">
      <c r="A15" s="55" t="s">
        <v>11</v>
      </c>
      <c r="B15" s="56">
        <v>29</v>
      </c>
      <c r="C15" s="57">
        <v>29</v>
      </c>
      <c r="D15" s="57">
        <v>28</v>
      </c>
      <c r="E15" s="57">
        <v>29</v>
      </c>
      <c r="F15" s="57">
        <v>28</v>
      </c>
      <c r="G15" s="57">
        <v>27</v>
      </c>
      <c r="H15" s="57">
        <v>27</v>
      </c>
      <c r="I15" s="57">
        <v>33</v>
      </c>
      <c r="J15" s="57">
        <v>52</v>
      </c>
      <c r="K15" s="57">
        <v>66</v>
      </c>
      <c r="L15" s="57">
        <v>72</v>
      </c>
      <c r="M15" s="57">
        <v>73</v>
      </c>
      <c r="N15" s="57">
        <v>72</v>
      </c>
      <c r="O15" s="57">
        <v>65</v>
      </c>
      <c r="P15" s="57">
        <v>49</v>
      </c>
      <c r="Q15" s="57">
        <v>29</v>
      </c>
      <c r="R15" s="57">
        <v>17</v>
      </c>
      <c r="S15" s="57">
        <v>14</v>
      </c>
      <c r="T15" s="57">
        <v>14</v>
      </c>
      <c r="U15" s="57">
        <v>15</v>
      </c>
      <c r="V15" s="57">
        <v>17</v>
      </c>
      <c r="W15" s="57">
        <v>19</v>
      </c>
      <c r="X15" s="57">
        <v>21</v>
      </c>
      <c r="Y15" s="57">
        <v>22</v>
      </c>
      <c r="Z15" s="58"/>
      <c r="AA15" s="59">
        <f t="shared" si="0"/>
        <v>847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6346.5329999999994</v>
      </c>
      <c r="C16" s="62">
        <f t="shared" si="1"/>
        <v>5816.4590000000007</v>
      </c>
      <c r="D16" s="62">
        <f t="shared" si="1"/>
        <v>5376.107</v>
      </c>
      <c r="E16" s="62">
        <f t="shared" si="1"/>
        <v>5392.6710000000003</v>
      </c>
      <c r="F16" s="62">
        <f t="shared" si="1"/>
        <v>5414.5160000000005</v>
      </c>
      <c r="G16" s="62">
        <f t="shared" si="1"/>
        <v>5883.39</v>
      </c>
      <c r="H16" s="62">
        <f t="shared" si="1"/>
        <v>6359.6639999999998</v>
      </c>
      <c r="I16" s="62">
        <f t="shared" si="1"/>
        <v>6944.6029999999992</v>
      </c>
      <c r="J16" s="62">
        <f t="shared" si="1"/>
        <v>8459.1970000000001</v>
      </c>
      <c r="K16" s="62">
        <f t="shared" si="1"/>
        <v>9343.5020000000004</v>
      </c>
      <c r="L16" s="62">
        <f t="shared" si="1"/>
        <v>9337.8979999999974</v>
      </c>
      <c r="M16" s="62">
        <f t="shared" si="1"/>
        <v>9207.3020000000015</v>
      </c>
      <c r="N16" s="62">
        <f t="shared" si="1"/>
        <v>9012.8860000000004</v>
      </c>
      <c r="O16" s="62">
        <f t="shared" si="1"/>
        <v>8951.3159999999989</v>
      </c>
      <c r="P16" s="62">
        <f t="shared" si="1"/>
        <v>8580.8989999999976</v>
      </c>
      <c r="Q16" s="62">
        <f t="shared" si="1"/>
        <v>7755.848</v>
      </c>
      <c r="R16" s="62">
        <f t="shared" si="1"/>
        <v>7410.4889999999996</v>
      </c>
      <c r="S16" s="62">
        <f t="shared" si="1"/>
        <v>8040.6</v>
      </c>
      <c r="T16" s="62">
        <f t="shared" si="1"/>
        <v>7962.6540000000005</v>
      </c>
      <c r="U16" s="62">
        <f t="shared" si="1"/>
        <v>7650.0640000000003</v>
      </c>
      <c r="V16" s="62">
        <f t="shared" si="1"/>
        <v>7520.9930000000004</v>
      </c>
      <c r="W16" s="62">
        <f t="shared" si="1"/>
        <v>7286.1939999999995</v>
      </c>
      <c r="X16" s="62">
        <f t="shared" si="1"/>
        <v>6719.4100000000008</v>
      </c>
      <c r="Y16" s="62">
        <f t="shared" si="1"/>
        <v>6199.8449999999993</v>
      </c>
      <c r="Z16" s="63" t="str">
        <f t="shared" si="1"/>
        <v/>
      </c>
      <c r="AA16" s="64">
        <f>SUM(AA10:AA15)</f>
        <v>176973.03999999998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1586.9</v>
      </c>
      <c r="C29" s="72">
        <v>1586.9</v>
      </c>
      <c r="D29" s="72">
        <v>1585.9</v>
      </c>
      <c r="E29" s="72">
        <v>1626.9</v>
      </c>
      <c r="F29" s="72">
        <v>1610.9</v>
      </c>
      <c r="G29" s="72">
        <v>1644.9</v>
      </c>
      <c r="H29" s="72">
        <v>1661.9</v>
      </c>
      <c r="I29" s="72">
        <v>1891.9</v>
      </c>
      <c r="J29" s="72">
        <v>2431.9</v>
      </c>
      <c r="K29" s="72">
        <v>2702.9</v>
      </c>
      <c r="L29" s="72">
        <v>2818.9</v>
      </c>
      <c r="M29" s="72">
        <v>2879.9</v>
      </c>
      <c r="N29" s="72">
        <v>2835.9</v>
      </c>
      <c r="O29" s="72">
        <v>2734.9</v>
      </c>
      <c r="P29" s="72">
        <v>2530.9</v>
      </c>
      <c r="Q29" s="72">
        <v>2148.9</v>
      </c>
      <c r="R29" s="72">
        <v>2259.9</v>
      </c>
      <c r="S29" s="72">
        <v>2749.9</v>
      </c>
      <c r="T29" s="72">
        <v>2662.9</v>
      </c>
      <c r="U29" s="72">
        <v>2294.9</v>
      </c>
      <c r="V29" s="72">
        <v>1925.9</v>
      </c>
      <c r="W29" s="72">
        <v>1864.9</v>
      </c>
      <c r="X29" s="72">
        <v>1802.9</v>
      </c>
      <c r="Y29" s="72">
        <v>1721.9</v>
      </c>
      <c r="Z29" s="73"/>
      <c r="AA29" s="74">
        <f>SUM(B29:Z29)</f>
        <v>51563.60000000002</v>
      </c>
    </row>
    <row r="30" spans="1:27" ht="24.95" customHeight="1" x14ac:dyDescent="0.2">
      <c r="A30" s="75" t="s">
        <v>24</v>
      </c>
      <c r="B30" s="76">
        <v>1781.633</v>
      </c>
      <c r="C30" s="77">
        <v>1750.559</v>
      </c>
      <c r="D30" s="77">
        <v>1315.2070000000001</v>
      </c>
      <c r="E30" s="77">
        <v>1292.771</v>
      </c>
      <c r="F30" s="77">
        <v>1312.616</v>
      </c>
      <c r="G30" s="77">
        <v>1585.49</v>
      </c>
      <c r="H30" s="77">
        <v>1737.7639999999999</v>
      </c>
      <c r="I30" s="77">
        <v>1989.703</v>
      </c>
      <c r="J30" s="77">
        <v>2892.297</v>
      </c>
      <c r="K30" s="77">
        <v>3768.6019999999999</v>
      </c>
      <c r="L30" s="77">
        <v>4049.998</v>
      </c>
      <c r="M30" s="77">
        <v>3859.402</v>
      </c>
      <c r="N30" s="77">
        <v>3708.9859999999999</v>
      </c>
      <c r="O30" s="77">
        <v>3748.4160000000002</v>
      </c>
      <c r="P30" s="77">
        <v>2953.9989999999998</v>
      </c>
      <c r="Q30" s="77">
        <v>2319.9479999999999</v>
      </c>
      <c r="R30" s="77">
        <v>1827.5889999999999</v>
      </c>
      <c r="S30" s="77">
        <v>1694.7</v>
      </c>
      <c r="T30" s="77">
        <v>1740.7539999999999</v>
      </c>
      <c r="U30" s="77">
        <v>1849.164</v>
      </c>
      <c r="V30" s="77">
        <v>1901.0930000000001</v>
      </c>
      <c r="W30" s="77">
        <v>1776.2940000000001</v>
      </c>
      <c r="X30" s="77">
        <v>1774.51</v>
      </c>
      <c r="Y30" s="77">
        <v>1668.9449999999999</v>
      </c>
      <c r="Z30" s="78"/>
      <c r="AA30" s="79">
        <f>SUM(B30:Z30)</f>
        <v>54300.439999999995</v>
      </c>
    </row>
    <row r="31" spans="1:27" ht="24.95" customHeight="1" x14ac:dyDescent="0.2">
      <c r="A31" s="82" t="s">
        <v>25</v>
      </c>
      <c r="B31" s="80">
        <v>3206</v>
      </c>
      <c r="C31" s="81">
        <v>2689</v>
      </c>
      <c r="D31" s="81">
        <v>2689</v>
      </c>
      <c r="E31" s="81">
        <v>2689</v>
      </c>
      <c r="F31" s="81">
        <v>2739</v>
      </c>
      <c r="G31" s="81">
        <v>2889</v>
      </c>
      <c r="H31" s="81">
        <v>3233</v>
      </c>
      <c r="I31" s="81">
        <v>3386</v>
      </c>
      <c r="J31" s="81">
        <v>3386</v>
      </c>
      <c r="K31" s="81">
        <v>3009</v>
      </c>
      <c r="L31" s="81">
        <v>2586</v>
      </c>
      <c r="M31" s="81">
        <v>2585</v>
      </c>
      <c r="N31" s="81">
        <v>2585</v>
      </c>
      <c r="O31" s="81">
        <v>2585</v>
      </c>
      <c r="P31" s="81">
        <v>3215</v>
      </c>
      <c r="Q31" s="81">
        <v>3575</v>
      </c>
      <c r="R31" s="81">
        <v>3690</v>
      </c>
      <c r="S31" s="81">
        <v>3992</v>
      </c>
      <c r="T31" s="81">
        <v>3992</v>
      </c>
      <c r="U31" s="81">
        <v>3994</v>
      </c>
      <c r="V31" s="81">
        <v>3994</v>
      </c>
      <c r="W31" s="81">
        <v>3894</v>
      </c>
      <c r="X31" s="81">
        <v>3310</v>
      </c>
      <c r="Y31" s="81">
        <v>2995</v>
      </c>
      <c r="Z31" s="83"/>
      <c r="AA31" s="84">
        <f>SUM(B31:Z31)</f>
        <v>76907</v>
      </c>
    </row>
    <row r="32" spans="1:27" ht="30" customHeight="1" thickBot="1" x14ac:dyDescent="0.25">
      <c r="A32" s="60" t="s">
        <v>26</v>
      </c>
      <c r="B32" s="61">
        <f>IF(LEN(B$2)&gt;0,SUM(B29:B31),"")</f>
        <v>6574.5330000000004</v>
      </c>
      <c r="C32" s="62">
        <f t="shared" ref="C32:Z32" si="4">IF(LEN(C$2)&gt;0,SUM(C29:C31),"")</f>
        <v>6026.4589999999998</v>
      </c>
      <c r="D32" s="62">
        <f t="shared" si="4"/>
        <v>5590.107</v>
      </c>
      <c r="E32" s="62">
        <f t="shared" si="4"/>
        <v>5608.6710000000003</v>
      </c>
      <c r="F32" s="62">
        <f t="shared" si="4"/>
        <v>5662.5159999999996</v>
      </c>
      <c r="G32" s="62">
        <f t="shared" si="4"/>
        <v>6119.39</v>
      </c>
      <c r="H32" s="62">
        <f t="shared" si="4"/>
        <v>6632.6639999999998</v>
      </c>
      <c r="I32" s="62">
        <f t="shared" si="4"/>
        <v>7267.6030000000001</v>
      </c>
      <c r="J32" s="62">
        <f t="shared" si="4"/>
        <v>8710.1970000000001</v>
      </c>
      <c r="K32" s="62">
        <f t="shared" si="4"/>
        <v>9480.5020000000004</v>
      </c>
      <c r="L32" s="62">
        <f t="shared" si="4"/>
        <v>9454.898000000001</v>
      </c>
      <c r="M32" s="62">
        <f t="shared" si="4"/>
        <v>9324.3019999999997</v>
      </c>
      <c r="N32" s="62">
        <f t="shared" si="4"/>
        <v>9129.8860000000004</v>
      </c>
      <c r="O32" s="62">
        <f t="shared" si="4"/>
        <v>9068.3160000000007</v>
      </c>
      <c r="P32" s="62">
        <f t="shared" si="4"/>
        <v>8699.8989999999994</v>
      </c>
      <c r="Q32" s="62">
        <f t="shared" si="4"/>
        <v>8043.848</v>
      </c>
      <c r="R32" s="62">
        <f t="shared" si="4"/>
        <v>7777.4889999999996</v>
      </c>
      <c r="S32" s="62">
        <f t="shared" si="4"/>
        <v>8436.6</v>
      </c>
      <c r="T32" s="62">
        <f t="shared" si="4"/>
        <v>8395.6540000000005</v>
      </c>
      <c r="U32" s="62">
        <f t="shared" si="4"/>
        <v>8138.0640000000003</v>
      </c>
      <c r="V32" s="62">
        <f t="shared" si="4"/>
        <v>7820.9930000000004</v>
      </c>
      <c r="W32" s="62">
        <f t="shared" si="4"/>
        <v>7535.1940000000004</v>
      </c>
      <c r="X32" s="62">
        <f t="shared" si="4"/>
        <v>6887.41</v>
      </c>
      <c r="Y32" s="62">
        <f t="shared" si="4"/>
        <v>6385.8450000000003</v>
      </c>
      <c r="Z32" s="63" t="str">
        <f t="shared" si="4"/>
        <v/>
      </c>
      <c r="AA32" s="64">
        <f>SUM(AA29:AA31)</f>
        <v>182771.04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96</v>
      </c>
      <c r="C35" s="95">
        <v>53</v>
      </c>
      <c r="D35" s="95">
        <v>57</v>
      </c>
      <c r="E35" s="95">
        <v>59</v>
      </c>
      <c r="F35" s="95">
        <v>79</v>
      </c>
      <c r="G35" s="95">
        <v>74</v>
      </c>
      <c r="H35" s="95">
        <v>161</v>
      </c>
      <c r="I35" s="95">
        <v>193</v>
      </c>
      <c r="J35" s="95">
        <v>168</v>
      </c>
      <c r="K35" s="95">
        <v>72</v>
      </c>
      <c r="L35" s="95">
        <v>52</v>
      </c>
      <c r="M35" s="95">
        <v>52</v>
      </c>
      <c r="N35" s="95">
        <v>52</v>
      </c>
      <c r="O35" s="95">
        <v>52</v>
      </c>
      <c r="P35" s="95">
        <v>54</v>
      </c>
      <c r="Q35" s="95">
        <v>139</v>
      </c>
      <c r="R35" s="95">
        <v>269</v>
      </c>
      <c r="S35" s="95">
        <v>274</v>
      </c>
      <c r="T35" s="95">
        <v>279</v>
      </c>
      <c r="U35" s="95">
        <v>279</v>
      </c>
      <c r="V35" s="95">
        <v>139</v>
      </c>
      <c r="W35" s="95">
        <v>69</v>
      </c>
      <c r="X35" s="95">
        <v>57</v>
      </c>
      <c r="Y35" s="95">
        <v>59</v>
      </c>
      <c r="Z35" s="96"/>
      <c r="AA35" s="74">
        <f t="shared" ref="AA35:AA40" si="5">SUM(B35:Z35)</f>
        <v>2838</v>
      </c>
    </row>
    <row r="36" spans="1:27" ht="24.95" customHeight="1" x14ac:dyDescent="0.2">
      <c r="A36" s="97" t="s">
        <v>29</v>
      </c>
      <c r="B36" s="98">
        <v>82</v>
      </c>
      <c r="C36" s="99">
        <v>107</v>
      </c>
      <c r="D36" s="99">
        <v>107</v>
      </c>
      <c r="E36" s="99">
        <v>107</v>
      </c>
      <c r="F36" s="99">
        <v>119</v>
      </c>
      <c r="G36" s="99">
        <v>112</v>
      </c>
      <c r="H36" s="99">
        <v>62</v>
      </c>
      <c r="I36" s="99">
        <v>80</v>
      </c>
      <c r="J36" s="99">
        <v>33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99</v>
      </c>
      <c r="R36" s="99">
        <v>48</v>
      </c>
      <c r="S36" s="99">
        <v>72</v>
      </c>
      <c r="T36" s="99">
        <v>104</v>
      </c>
      <c r="U36" s="99">
        <v>159</v>
      </c>
      <c r="V36" s="99">
        <v>111</v>
      </c>
      <c r="W36" s="99">
        <v>130</v>
      </c>
      <c r="X36" s="99">
        <v>61</v>
      </c>
      <c r="Y36" s="99">
        <v>77</v>
      </c>
      <c r="Z36" s="100"/>
      <c r="AA36" s="79">
        <f t="shared" si="5"/>
        <v>1760</v>
      </c>
    </row>
    <row r="37" spans="1:27" ht="24.95" customHeight="1" x14ac:dyDescent="0.2">
      <c r="A37" s="97" t="s">
        <v>30</v>
      </c>
      <c r="B37" s="98"/>
      <c r="C37" s="99">
        <v>79.5</v>
      </c>
      <c r="D37" s="99">
        <v>237.6</v>
      </c>
      <c r="E37" s="99">
        <v>176.1</v>
      </c>
      <c r="F37" s="99">
        <v>268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761.2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445.4</v>
      </c>
      <c r="H39" s="99">
        <v>500</v>
      </c>
      <c r="I39" s="99">
        <v>500</v>
      </c>
      <c r="J39" s="99">
        <v>154.30000000000001</v>
      </c>
      <c r="K39" s="99"/>
      <c r="L39" s="99"/>
      <c r="M39" s="99"/>
      <c r="N39" s="99"/>
      <c r="O39" s="99"/>
      <c r="P39" s="99"/>
      <c r="Q39" s="99">
        <v>401.7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79.2</v>
      </c>
      <c r="Z39" s="100"/>
      <c r="AA39" s="79">
        <f t="shared" si="5"/>
        <v>5580.5999999999995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228</v>
      </c>
      <c r="C40" s="88">
        <f t="shared" si="6"/>
        <v>289.5</v>
      </c>
      <c r="D40" s="88">
        <f t="shared" si="6"/>
        <v>451.6</v>
      </c>
      <c r="E40" s="88">
        <f t="shared" si="6"/>
        <v>392.1</v>
      </c>
      <c r="F40" s="88">
        <f t="shared" si="6"/>
        <v>516</v>
      </c>
      <c r="G40" s="88">
        <f t="shared" si="6"/>
        <v>681.4</v>
      </c>
      <c r="H40" s="88">
        <f t="shared" si="6"/>
        <v>773</v>
      </c>
      <c r="I40" s="88">
        <f t="shared" si="6"/>
        <v>823</v>
      </c>
      <c r="J40" s="88">
        <f t="shared" si="6"/>
        <v>405.3</v>
      </c>
      <c r="K40" s="88">
        <f t="shared" si="6"/>
        <v>137</v>
      </c>
      <c r="L40" s="88">
        <f t="shared" si="6"/>
        <v>117</v>
      </c>
      <c r="M40" s="88">
        <f t="shared" si="6"/>
        <v>117</v>
      </c>
      <c r="N40" s="88">
        <f t="shared" si="6"/>
        <v>117</v>
      </c>
      <c r="O40" s="88">
        <f t="shared" si="6"/>
        <v>117</v>
      </c>
      <c r="P40" s="88">
        <f t="shared" si="6"/>
        <v>119</v>
      </c>
      <c r="Q40" s="88">
        <f t="shared" si="6"/>
        <v>689.7</v>
      </c>
      <c r="R40" s="88">
        <f t="shared" si="6"/>
        <v>867</v>
      </c>
      <c r="S40" s="88">
        <f t="shared" si="6"/>
        <v>896</v>
      </c>
      <c r="T40" s="88">
        <f t="shared" si="6"/>
        <v>933</v>
      </c>
      <c r="U40" s="88">
        <f t="shared" si="6"/>
        <v>988</v>
      </c>
      <c r="V40" s="88">
        <f t="shared" si="6"/>
        <v>800</v>
      </c>
      <c r="W40" s="88">
        <f t="shared" si="6"/>
        <v>749</v>
      </c>
      <c r="X40" s="88">
        <f t="shared" si="6"/>
        <v>668</v>
      </c>
      <c r="Y40" s="88">
        <f t="shared" si="6"/>
        <v>265.2</v>
      </c>
      <c r="Z40" s="89" t="str">
        <f t="shared" si="6"/>
        <v/>
      </c>
      <c r="AA40" s="90">
        <f t="shared" si="5"/>
        <v>12139.800000000001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79.5</v>
      </c>
      <c r="D45" s="99">
        <v>237.6</v>
      </c>
      <c r="E45" s="99">
        <v>176.1</v>
      </c>
      <c r="F45" s="99">
        <v>268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761.2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445.4</v>
      </c>
      <c r="H47" s="99">
        <v>500</v>
      </c>
      <c r="I47" s="99">
        <v>500</v>
      </c>
      <c r="J47" s="99">
        <v>154.30000000000001</v>
      </c>
      <c r="K47" s="99"/>
      <c r="L47" s="99"/>
      <c r="M47" s="99"/>
      <c r="N47" s="99"/>
      <c r="O47" s="99"/>
      <c r="P47" s="99"/>
      <c r="Q47" s="99">
        <v>401.7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79.2</v>
      </c>
      <c r="Z47" s="100"/>
      <c r="AA47" s="79">
        <f t="shared" si="7"/>
        <v>5580.5999999999995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79.5</v>
      </c>
      <c r="D49" s="88">
        <f t="shared" si="8"/>
        <v>237.6</v>
      </c>
      <c r="E49" s="88">
        <f t="shared" si="8"/>
        <v>176.1</v>
      </c>
      <c r="F49" s="88">
        <f t="shared" si="8"/>
        <v>268</v>
      </c>
      <c r="G49" s="88">
        <f t="shared" si="8"/>
        <v>445.4</v>
      </c>
      <c r="H49" s="88">
        <f t="shared" si="8"/>
        <v>500</v>
      </c>
      <c r="I49" s="88">
        <f t="shared" si="8"/>
        <v>500</v>
      </c>
      <c r="J49" s="88">
        <f t="shared" si="8"/>
        <v>154.30000000000001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401.7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79.2</v>
      </c>
      <c r="Z49" s="89" t="str">
        <f t="shared" si="8"/>
        <v/>
      </c>
      <c r="AA49" s="90">
        <f t="shared" si="7"/>
        <v>6341.8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6574.5329999999994</v>
      </c>
      <c r="C52" s="88">
        <f t="shared" si="10"/>
        <v>6105.9590000000007</v>
      </c>
      <c r="D52" s="88">
        <f t="shared" si="10"/>
        <v>5827.7070000000003</v>
      </c>
      <c r="E52" s="88">
        <f t="shared" si="10"/>
        <v>5784.7710000000006</v>
      </c>
      <c r="F52" s="88">
        <f t="shared" si="10"/>
        <v>5930.5160000000005</v>
      </c>
      <c r="G52" s="88">
        <f t="shared" si="10"/>
        <v>6564.79</v>
      </c>
      <c r="H52" s="88">
        <f t="shared" si="10"/>
        <v>7132.6639999999998</v>
      </c>
      <c r="I52" s="88">
        <f t="shared" si="10"/>
        <v>7767.6029999999992</v>
      </c>
      <c r="J52" s="88">
        <f t="shared" si="10"/>
        <v>8864.4969999999994</v>
      </c>
      <c r="K52" s="88">
        <f t="shared" si="10"/>
        <v>9480.5020000000004</v>
      </c>
      <c r="L52" s="88">
        <f t="shared" si="10"/>
        <v>9454.8979999999974</v>
      </c>
      <c r="M52" s="88">
        <f t="shared" si="10"/>
        <v>9324.3020000000015</v>
      </c>
      <c r="N52" s="88">
        <f t="shared" si="10"/>
        <v>9129.8860000000004</v>
      </c>
      <c r="O52" s="88">
        <f t="shared" si="10"/>
        <v>9068.3159999999989</v>
      </c>
      <c r="P52" s="88">
        <f t="shared" si="10"/>
        <v>8699.8989999999976</v>
      </c>
      <c r="Q52" s="88">
        <f t="shared" si="10"/>
        <v>8445.5480000000007</v>
      </c>
      <c r="R52" s="88">
        <f t="shared" si="10"/>
        <v>8277.4889999999996</v>
      </c>
      <c r="S52" s="88">
        <f t="shared" si="10"/>
        <v>8936.6</v>
      </c>
      <c r="T52" s="88">
        <f t="shared" si="10"/>
        <v>8895.6540000000005</v>
      </c>
      <c r="U52" s="88">
        <f t="shared" si="10"/>
        <v>8638.0640000000003</v>
      </c>
      <c r="V52" s="88">
        <f t="shared" si="10"/>
        <v>8320.9930000000004</v>
      </c>
      <c r="W52" s="88">
        <f t="shared" si="10"/>
        <v>8035.1939999999995</v>
      </c>
      <c r="X52" s="88">
        <f t="shared" si="10"/>
        <v>7387.4100000000008</v>
      </c>
      <c r="Y52" s="88">
        <f t="shared" si="10"/>
        <v>6465.0449999999992</v>
      </c>
      <c r="Z52" s="89" t="str">
        <f t="shared" si="10"/>
        <v/>
      </c>
      <c r="AA52" s="104">
        <f>SUM(B52:Z52)</f>
        <v>189112.84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6574.5400000000009</v>
      </c>
      <c r="C4" s="18">
        <v>6105.9500000000016</v>
      </c>
      <c r="D4" s="18">
        <v>5827.7030000000013</v>
      </c>
      <c r="E4" s="18">
        <v>5784.7389999999996</v>
      </c>
      <c r="F4" s="18">
        <v>5930.4580000000024</v>
      </c>
      <c r="G4" s="18">
        <v>6564.79</v>
      </c>
      <c r="H4" s="18">
        <v>7132.6920000000009</v>
      </c>
      <c r="I4" s="18">
        <v>7767.5860000000011</v>
      </c>
      <c r="J4" s="18">
        <v>8864.5450000000001</v>
      </c>
      <c r="K4" s="18">
        <v>9480.5020000000022</v>
      </c>
      <c r="L4" s="18">
        <v>9454.8979999999992</v>
      </c>
      <c r="M4" s="18">
        <v>9324.3020000000015</v>
      </c>
      <c r="N4" s="18">
        <v>9129.8860000000004</v>
      </c>
      <c r="O4" s="18">
        <v>9068.3159999999953</v>
      </c>
      <c r="P4" s="18">
        <v>8699.867000000002</v>
      </c>
      <c r="Q4" s="18">
        <v>8445.5649999999987</v>
      </c>
      <c r="R4" s="18">
        <v>8277.5359999999982</v>
      </c>
      <c r="S4" s="18">
        <v>8936.6119999999992</v>
      </c>
      <c r="T4" s="18">
        <v>8895.6939999999977</v>
      </c>
      <c r="U4" s="18">
        <v>8638.0600000000013</v>
      </c>
      <c r="V4" s="18">
        <v>8320.9620000000014</v>
      </c>
      <c r="W4" s="18">
        <v>8035.1899999999978</v>
      </c>
      <c r="X4" s="18">
        <v>7387.3979999999992</v>
      </c>
      <c r="Y4" s="18">
        <v>6465.0559999999987</v>
      </c>
      <c r="Z4" s="19"/>
      <c r="AA4" s="20">
        <f>SUM(B4:Z4)</f>
        <v>189112.84699999998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128.65</v>
      </c>
      <c r="C7" s="28">
        <v>123.55</v>
      </c>
      <c r="D7" s="28">
        <v>110.35</v>
      </c>
      <c r="E7" s="28">
        <v>109.05</v>
      </c>
      <c r="F7" s="28">
        <v>115.28</v>
      </c>
      <c r="G7" s="28">
        <v>126.84</v>
      </c>
      <c r="H7" s="28">
        <v>179.91</v>
      </c>
      <c r="I7" s="28">
        <v>207.89</v>
      </c>
      <c r="J7" s="28">
        <v>171.97</v>
      </c>
      <c r="K7" s="28">
        <v>150.58000000000001</v>
      </c>
      <c r="L7" s="28">
        <v>104.42</v>
      </c>
      <c r="M7" s="28">
        <v>97.61</v>
      </c>
      <c r="N7" s="28">
        <v>95.28</v>
      </c>
      <c r="O7" s="28">
        <v>103.57</v>
      </c>
      <c r="P7" s="28">
        <v>152.19999999999999</v>
      </c>
      <c r="Q7" s="28">
        <v>158</v>
      </c>
      <c r="R7" s="28">
        <v>217.58</v>
      </c>
      <c r="S7" s="28">
        <v>220.59</v>
      </c>
      <c r="T7" s="28">
        <v>205.16</v>
      </c>
      <c r="U7" s="28">
        <v>196.21</v>
      </c>
      <c r="V7" s="28">
        <v>207.2</v>
      </c>
      <c r="W7" s="28">
        <v>163.79</v>
      </c>
      <c r="X7" s="28">
        <v>160.56</v>
      </c>
      <c r="Y7" s="28">
        <v>133.78</v>
      </c>
      <c r="Z7" s="29"/>
      <c r="AA7" s="30">
        <f>IF(SUM(B7:Z7)&lt;&gt;0,AVERAGEIF(B7:Z7,"&lt;&gt;"""),"")</f>
        <v>151.66749999999999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6.5279999999999996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5.2930000000000001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102.821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6.5279999999999996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5.2930000000000001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102.821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1006.446</v>
      </c>
      <c r="C19" s="72">
        <v>989.3069999999999</v>
      </c>
      <c r="D19" s="72">
        <v>973.60599999999988</v>
      </c>
      <c r="E19" s="72">
        <v>960.73500000000001</v>
      </c>
      <c r="F19" s="72">
        <v>951.14399999999989</v>
      </c>
      <c r="G19" s="72">
        <v>943.22499999999991</v>
      </c>
      <c r="H19" s="72">
        <v>955.56099999999992</v>
      </c>
      <c r="I19" s="72">
        <v>962.39199999999994</v>
      </c>
      <c r="J19" s="72">
        <v>938.952</v>
      </c>
      <c r="K19" s="72">
        <v>913.14699999999993</v>
      </c>
      <c r="L19" s="72">
        <v>932.94099999999992</v>
      </c>
      <c r="M19" s="72">
        <v>952.00399999999991</v>
      </c>
      <c r="N19" s="72">
        <v>831.33999999999992</v>
      </c>
      <c r="O19" s="72">
        <v>815.76099999999985</v>
      </c>
      <c r="P19" s="72">
        <v>763.92899999999986</v>
      </c>
      <c r="Q19" s="72">
        <v>752.2829999999999</v>
      </c>
      <c r="R19" s="72">
        <v>746.88499999999999</v>
      </c>
      <c r="S19" s="72">
        <v>749.88700000000006</v>
      </c>
      <c r="T19" s="72">
        <v>767.06999999999994</v>
      </c>
      <c r="U19" s="72">
        <v>788.15899999999999</v>
      </c>
      <c r="V19" s="72">
        <v>792.04799999999989</v>
      </c>
      <c r="W19" s="72">
        <v>867.83600000000001</v>
      </c>
      <c r="X19" s="72">
        <v>937.35599999999999</v>
      </c>
      <c r="Y19" s="72">
        <v>985.0569999999999</v>
      </c>
      <c r="Z19" s="73"/>
      <c r="AA19" s="74">
        <f t="shared" ref="AA19:AA25" si="2">SUM(B19:Z19)</f>
        <v>21277.071</v>
      </c>
    </row>
    <row r="20" spans="1:27" ht="24.95" customHeight="1" x14ac:dyDescent="0.2">
      <c r="A20" s="75" t="s">
        <v>15</v>
      </c>
      <c r="B20" s="76">
        <v>1101.2970000000003</v>
      </c>
      <c r="C20" s="77">
        <v>1081.8389999999997</v>
      </c>
      <c r="D20" s="77">
        <v>1081.6310000000001</v>
      </c>
      <c r="E20" s="77">
        <v>1087.5959999999998</v>
      </c>
      <c r="F20" s="77">
        <v>1140.3090000000002</v>
      </c>
      <c r="G20" s="77">
        <v>1290.1450000000002</v>
      </c>
      <c r="H20" s="77">
        <v>1540.0120000000002</v>
      </c>
      <c r="I20" s="77">
        <v>1702.4409999999998</v>
      </c>
      <c r="J20" s="77">
        <v>1747.771</v>
      </c>
      <c r="K20" s="77">
        <v>1718.6070000000002</v>
      </c>
      <c r="L20" s="77">
        <v>1663.0639999999999</v>
      </c>
      <c r="M20" s="77">
        <v>1632.3509999999999</v>
      </c>
      <c r="N20" s="77">
        <v>1608.9780000000001</v>
      </c>
      <c r="O20" s="77">
        <v>1579.6979999999999</v>
      </c>
      <c r="P20" s="77">
        <v>1559.115</v>
      </c>
      <c r="Q20" s="77">
        <v>1558.4360000000001</v>
      </c>
      <c r="R20" s="77">
        <v>1566.2010000000002</v>
      </c>
      <c r="S20" s="77">
        <v>1584.991</v>
      </c>
      <c r="T20" s="77">
        <v>1541.6610000000003</v>
      </c>
      <c r="U20" s="77">
        <v>1488.2869999999996</v>
      </c>
      <c r="V20" s="77">
        <v>1327.1120000000001</v>
      </c>
      <c r="W20" s="77">
        <v>1180.5000000000002</v>
      </c>
      <c r="X20" s="77">
        <v>1097.0840000000003</v>
      </c>
      <c r="Y20" s="77">
        <v>1091.0480000000002</v>
      </c>
      <c r="Z20" s="78"/>
      <c r="AA20" s="79">
        <f t="shared" si="2"/>
        <v>33970.174000000006</v>
      </c>
    </row>
    <row r="21" spans="1:27" ht="24.95" customHeight="1" x14ac:dyDescent="0.2">
      <c r="A21" s="75" t="s">
        <v>16</v>
      </c>
      <c r="B21" s="80">
        <v>2657.6970000000001</v>
      </c>
      <c r="C21" s="81">
        <v>2548.3039999999996</v>
      </c>
      <c r="D21" s="81">
        <v>2459.4659999999999</v>
      </c>
      <c r="E21" s="81">
        <v>2415.4079999999999</v>
      </c>
      <c r="F21" s="81">
        <v>2521.3049999999998</v>
      </c>
      <c r="G21" s="81">
        <v>2875.6200000000003</v>
      </c>
      <c r="H21" s="81">
        <v>3448.7910000000002</v>
      </c>
      <c r="I21" s="81">
        <v>3825.453</v>
      </c>
      <c r="J21" s="81">
        <v>4118.8220000000001</v>
      </c>
      <c r="K21" s="81">
        <v>4249.7479999999996</v>
      </c>
      <c r="L21" s="81">
        <v>4268.3930000000009</v>
      </c>
      <c r="M21" s="81">
        <v>4258.4470000000001</v>
      </c>
      <c r="N21" s="81">
        <v>4222.8680000000004</v>
      </c>
      <c r="O21" s="81">
        <v>4089.357</v>
      </c>
      <c r="P21" s="81">
        <v>4025.8229999999999</v>
      </c>
      <c r="Q21" s="81">
        <v>4068.346</v>
      </c>
      <c r="R21" s="81">
        <v>4162.7569999999996</v>
      </c>
      <c r="S21" s="81">
        <v>4637.8339999999998</v>
      </c>
      <c r="T21" s="81">
        <v>4728.7630000000008</v>
      </c>
      <c r="U21" s="81">
        <v>4717.7140000000009</v>
      </c>
      <c r="V21" s="81">
        <v>4414.6019999999999</v>
      </c>
      <c r="W21" s="81">
        <v>4017.5539999999996</v>
      </c>
      <c r="X21" s="81">
        <v>3543.6579999999999</v>
      </c>
      <c r="Y21" s="81">
        <v>2976.7510000000002</v>
      </c>
      <c r="Z21" s="78"/>
      <c r="AA21" s="79">
        <f t="shared" si="2"/>
        <v>89253.481000000014</v>
      </c>
    </row>
    <row r="22" spans="1:27" ht="24.95" customHeight="1" x14ac:dyDescent="0.2">
      <c r="A22" s="82" t="s">
        <v>17</v>
      </c>
      <c r="B22" s="81">
        <v>220</v>
      </c>
      <c r="C22" s="81">
        <v>220</v>
      </c>
      <c r="D22" s="81">
        <v>220</v>
      </c>
      <c r="E22" s="81">
        <v>220</v>
      </c>
      <c r="F22" s="81">
        <v>220</v>
      </c>
      <c r="G22" s="81">
        <v>220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1320</v>
      </c>
    </row>
    <row r="23" spans="1:27" ht="24.95" customHeight="1" x14ac:dyDescent="0.2">
      <c r="A23" s="85" t="s">
        <v>18</v>
      </c>
      <c r="B23" s="77">
        <v>165.5</v>
      </c>
      <c r="C23" s="77">
        <v>162.5</v>
      </c>
      <c r="D23" s="77">
        <v>167</v>
      </c>
      <c r="E23" s="77">
        <v>169</v>
      </c>
      <c r="F23" s="77">
        <v>166</v>
      </c>
      <c r="G23" s="77">
        <v>210.5</v>
      </c>
      <c r="H23" s="77">
        <v>233</v>
      </c>
      <c r="I23" s="77">
        <v>226.5</v>
      </c>
      <c r="J23" s="77">
        <v>173</v>
      </c>
      <c r="K23" s="77">
        <v>139</v>
      </c>
      <c r="L23" s="77">
        <v>125.5</v>
      </c>
      <c r="M23" s="77">
        <v>119</v>
      </c>
      <c r="N23" s="77">
        <v>117</v>
      </c>
      <c r="O23" s="77">
        <v>133.5</v>
      </c>
      <c r="P23" s="77">
        <v>161</v>
      </c>
      <c r="Q23" s="77">
        <v>195.5</v>
      </c>
      <c r="R23" s="77">
        <v>230</v>
      </c>
      <c r="S23" s="77">
        <v>227</v>
      </c>
      <c r="T23" s="77">
        <v>210.5</v>
      </c>
      <c r="U23" s="77">
        <v>190.5</v>
      </c>
      <c r="V23" s="77">
        <v>189</v>
      </c>
      <c r="W23" s="77">
        <v>168.5</v>
      </c>
      <c r="X23" s="77">
        <v>184</v>
      </c>
      <c r="Y23" s="77">
        <v>181</v>
      </c>
      <c r="Z23" s="77"/>
      <c r="AA23" s="79">
        <f t="shared" si="2"/>
        <v>4244</v>
      </c>
    </row>
    <row r="24" spans="1:27" ht="24.95" customHeight="1" x14ac:dyDescent="0.2">
      <c r="A24" s="85" t="s">
        <v>19</v>
      </c>
      <c r="B24" s="77">
        <v>233</v>
      </c>
      <c r="C24" s="77">
        <v>219.00000000000003</v>
      </c>
      <c r="D24" s="77">
        <v>213</v>
      </c>
      <c r="E24" s="77">
        <v>210.99999999999997</v>
      </c>
      <c r="F24" s="77">
        <v>222</v>
      </c>
      <c r="G24" s="77">
        <v>253</v>
      </c>
      <c r="H24" s="77">
        <v>301.99999999999994</v>
      </c>
      <c r="I24" s="77">
        <v>335</v>
      </c>
      <c r="J24" s="77">
        <v>356</v>
      </c>
      <c r="K24" s="77">
        <v>360</v>
      </c>
      <c r="L24" s="77">
        <v>354.99999999999994</v>
      </c>
      <c r="M24" s="77">
        <v>350.99999999999994</v>
      </c>
      <c r="N24" s="77">
        <v>350</v>
      </c>
      <c r="O24" s="77">
        <v>340.00000000000006</v>
      </c>
      <c r="P24" s="77">
        <v>337.00000000000006</v>
      </c>
      <c r="Q24" s="77">
        <v>350</v>
      </c>
      <c r="R24" s="77">
        <v>382</v>
      </c>
      <c r="S24" s="77">
        <v>416.99999999999994</v>
      </c>
      <c r="T24" s="77">
        <v>430.00000000000006</v>
      </c>
      <c r="U24" s="77">
        <v>425</v>
      </c>
      <c r="V24" s="77">
        <v>393</v>
      </c>
      <c r="W24" s="77">
        <v>352.99999999999994</v>
      </c>
      <c r="X24" s="77">
        <v>304.99999999999994</v>
      </c>
      <c r="Y24" s="77">
        <v>270.99999999999994</v>
      </c>
      <c r="Z24" s="77"/>
      <c r="AA24" s="79">
        <f t="shared" si="2"/>
        <v>7763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5383.9400000000005</v>
      </c>
      <c r="C26" s="88">
        <f t="shared" ref="C26:Z26" si="3">IF(LEN(C$2)&gt;0,SUM(C19:C25),"")</f>
        <v>5220.9499999999989</v>
      </c>
      <c r="D26" s="88">
        <f t="shared" si="3"/>
        <v>5114.7029999999995</v>
      </c>
      <c r="E26" s="88">
        <f t="shared" si="3"/>
        <v>5063.7389999999996</v>
      </c>
      <c r="F26" s="88">
        <f t="shared" si="3"/>
        <v>5220.7579999999998</v>
      </c>
      <c r="G26" s="88">
        <f t="shared" si="3"/>
        <v>5792.49</v>
      </c>
      <c r="H26" s="88">
        <f t="shared" si="3"/>
        <v>6479.3640000000005</v>
      </c>
      <c r="I26" s="88">
        <f t="shared" si="3"/>
        <v>7051.7860000000001</v>
      </c>
      <c r="J26" s="88">
        <f t="shared" si="3"/>
        <v>7334.5450000000001</v>
      </c>
      <c r="K26" s="88">
        <f t="shared" si="3"/>
        <v>7380.5019999999995</v>
      </c>
      <c r="L26" s="88">
        <f t="shared" si="3"/>
        <v>7344.898000000001</v>
      </c>
      <c r="M26" s="88">
        <f t="shared" si="3"/>
        <v>7312.8019999999997</v>
      </c>
      <c r="N26" s="88">
        <f t="shared" si="3"/>
        <v>7130.1860000000006</v>
      </c>
      <c r="O26" s="88">
        <f t="shared" si="3"/>
        <v>6958.3159999999998</v>
      </c>
      <c r="P26" s="88">
        <f t="shared" si="3"/>
        <v>6846.8670000000002</v>
      </c>
      <c r="Q26" s="88">
        <f t="shared" si="3"/>
        <v>6924.5650000000005</v>
      </c>
      <c r="R26" s="88">
        <f t="shared" si="3"/>
        <v>7087.8429999999998</v>
      </c>
      <c r="S26" s="88">
        <f t="shared" si="3"/>
        <v>7616.7119999999995</v>
      </c>
      <c r="T26" s="88">
        <f t="shared" si="3"/>
        <v>7677.9940000000006</v>
      </c>
      <c r="U26" s="88">
        <f t="shared" si="3"/>
        <v>7609.66</v>
      </c>
      <c r="V26" s="88">
        <f t="shared" si="3"/>
        <v>7115.7619999999997</v>
      </c>
      <c r="W26" s="88">
        <f t="shared" si="3"/>
        <v>6587.3899999999994</v>
      </c>
      <c r="X26" s="88">
        <f t="shared" si="3"/>
        <v>6067.098</v>
      </c>
      <c r="Y26" s="88">
        <f t="shared" si="3"/>
        <v>5504.8559999999998</v>
      </c>
      <c r="Z26" s="89" t="str">
        <f t="shared" si="3"/>
        <v/>
      </c>
      <c r="AA26" s="90">
        <f>SUM(AA19:AA25)</f>
        <v>157827.72600000002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541.5</v>
      </c>
      <c r="C29" s="72">
        <v>524.5</v>
      </c>
      <c r="D29" s="72">
        <v>488</v>
      </c>
      <c r="E29" s="72">
        <v>488</v>
      </c>
      <c r="F29" s="72">
        <v>496</v>
      </c>
      <c r="G29" s="72">
        <v>556.5</v>
      </c>
      <c r="H29" s="72">
        <v>689</v>
      </c>
      <c r="I29" s="72">
        <v>724.5</v>
      </c>
      <c r="J29" s="72">
        <v>742</v>
      </c>
      <c r="K29" s="72">
        <v>742</v>
      </c>
      <c r="L29" s="72">
        <v>723.5</v>
      </c>
      <c r="M29" s="72">
        <v>753</v>
      </c>
      <c r="N29" s="72">
        <v>750</v>
      </c>
      <c r="O29" s="72">
        <v>756.5</v>
      </c>
      <c r="P29" s="72">
        <v>736</v>
      </c>
      <c r="Q29" s="72">
        <v>758.5</v>
      </c>
      <c r="R29" s="72">
        <v>780</v>
      </c>
      <c r="S29" s="72">
        <v>797</v>
      </c>
      <c r="T29" s="72">
        <v>793.5</v>
      </c>
      <c r="U29" s="72">
        <v>768.5</v>
      </c>
      <c r="V29" s="72">
        <v>730</v>
      </c>
      <c r="W29" s="72">
        <v>684.5</v>
      </c>
      <c r="X29" s="72">
        <v>692</v>
      </c>
      <c r="Y29" s="72">
        <v>645</v>
      </c>
      <c r="Z29" s="73"/>
      <c r="AA29" s="74">
        <f>SUM(B29:Z29)</f>
        <v>16360</v>
      </c>
    </row>
    <row r="30" spans="1:27" ht="24.95" customHeight="1" x14ac:dyDescent="0.2">
      <c r="A30" s="75" t="s">
        <v>24</v>
      </c>
      <c r="B30" s="76">
        <v>5358.44</v>
      </c>
      <c r="C30" s="77">
        <v>5081.45</v>
      </c>
      <c r="D30" s="77">
        <v>4839.7030000000004</v>
      </c>
      <c r="E30" s="77">
        <v>4796.7389999999996</v>
      </c>
      <c r="F30" s="77">
        <v>4960.7579999999998</v>
      </c>
      <c r="G30" s="77">
        <v>5533.99</v>
      </c>
      <c r="H30" s="77">
        <v>6182.8919999999998</v>
      </c>
      <c r="I30" s="77">
        <v>6734.2860000000001</v>
      </c>
      <c r="J30" s="77">
        <v>7222.5450000000001</v>
      </c>
      <c r="K30" s="77">
        <v>7338.5020000000004</v>
      </c>
      <c r="L30" s="77">
        <v>7331.3980000000001</v>
      </c>
      <c r="M30" s="77">
        <v>7269.8019999999997</v>
      </c>
      <c r="N30" s="77">
        <v>7090.1859999999997</v>
      </c>
      <c r="O30" s="77">
        <v>6911.8159999999998</v>
      </c>
      <c r="P30" s="77">
        <v>6817.8670000000002</v>
      </c>
      <c r="Q30" s="77">
        <v>6787.0649999999996</v>
      </c>
      <c r="R30" s="77">
        <v>6911.1360000000004</v>
      </c>
      <c r="S30" s="77">
        <v>7445.7120000000004</v>
      </c>
      <c r="T30" s="77">
        <v>7532.4939999999997</v>
      </c>
      <c r="U30" s="77">
        <v>7416.16</v>
      </c>
      <c r="V30" s="77">
        <v>6986.7619999999997</v>
      </c>
      <c r="W30" s="77">
        <v>6510.89</v>
      </c>
      <c r="X30" s="77">
        <v>5907.098</v>
      </c>
      <c r="Y30" s="77">
        <v>5375.8559999999998</v>
      </c>
      <c r="Z30" s="78"/>
      <c r="AA30" s="79">
        <f>SUM(B30:Z30)</f>
        <v>154343.54700000002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5899.94</v>
      </c>
      <c r="C32" s="62">
        <f t="shared" ref="C32:Z32" si="4">IF(LEN(C$2)&gt;0,SUM(C29:C31),"")</f>
        <v>5605.95</v>
      </c>
      <c r="D32" s="62">
        <f t="shared" si="4"/>
        <v>5327.7030000000004</v>
      </c>
      <c r="E32" s="62">
        <f t="shared" si="4"/>
        <v>5284.7389999999996</v>
      </c>
      <c r="F32" s="62">
        <f t="shared" si="4"/>
        <v>5456.7579999999998</v>
      </c>
      <c r="G32" s="62">
        <f t="shared" si="4"/>
        <v>6090.49</v>
      </c>
      <c r="H32" s="62">
        <f t="shared" si="4"/>
        <v>6871.8919999999998</v>
      </c>
      <c r="I32" s="62">
        <f t="shared" si="4"/>
        <v>7458.7860000000001</v>
      </c>
      <c r="J32" s="62">
        <f t="shared" si="4"/>
        <v>7964.5450000000001</v>
      </c>
      <c r="K32" s="62">
        <f t="shared" si="4"/>
        <v>8080.5020000000004</v>
      </c>
      <c r="L32" s="62">
        <f t="shared" si="4"/>
        <v>8054.8980000000001</v>
      </c>
      <c r="M32" s="62">
        <f t="shared" si="4"/>
        <v>8022.8019999999997</v>
      </c>
      <c r="N32" s="62">
        <f t="shared" si="4"/>
        <v>7840.1859999999997</v>
      </c>
      <c r="O32" s="62">
        <f t="shared" si="4"/>
        <v>7668.3159999999998</v>
      </c>
      <c r="P32" s="62">
        <f t="shared" si="4"/>
        <v>7553.8670000000002</v>
      </c>
      <c r="Q32" s="62">
        <f t="shared" si="4"/>
        <v>7545.5649999999996</v>
      </c>
      <c r="R32" s="62">
        <f t="shared" si="4"/>
        <v>7691.1360000000004</v>
      </c>
      <c r="S32" s="62">
        <f t="shared" si="4"/>
        <v>8242.7119999999995</v>
      </c>
      <c r="T32" s="62">
        <f t="shared" si="4"/>
        <v>8325.9939999999988</v>
      </c>
      <c r="U32" s="62">
        <f t="shared" si="4"/>
        <v>8184.66</v>
      </c>
      <c r="V32" s="62">
        <f t="shared" si="4"/>
        <v>7716.7619999999997</v>
      </c>
      <c r="W32" s="62">
        <f t="shared" si="4"/>
        <v>7195.39</v>
      </c>
      <c r="X32" s="62">
        <f t="shared" si="4"/>
        <v>6599.098</v>
      </c>
      <c r="Y32" s="62">
        <f t="shared" si="4"/>
        <v>6020.8559999999998</v>
      </c>
      <c r="Z32" s="63" t="str">
        <f t="shared" si="4"/>
        <v/>
      </c>
      <c r="AA32" s="64">
        <f>SUM(AA29:AA31)</f>
        <v>170703.54700000002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181</v>
      </c>
      <c r="C35" s="95">
        <v>157</v>
      </c>
      <c r="D35" s="95">
        <v>155</v>
      </c>
      <c r="E35" s="95">
        <v>152</v>
      </c>
      <c r="F35" s="95">
        <v>152</v>
      </c>
      <c r="G35" s="95">
        <v>132</v>
      </c>
      <c r="H35" s="95">
        <v>167</v>
      </c>
      <c r="I35" s="95">
        <v>128</v>
      </c>
      <c r="J35" s="95">
        <v>180</v>
      </c>
      <c r="K35" s="95">
        <v>250</v>
      </c>
      <c r="L35" s="95">
        <v>260</v>
      </c>
      <c r="M35" s="95">
        <v>260</v>
      </c>
      <c r="N35" s="95">
        <v>260</v>
      </c>
      <c r="O35" s="95">
        <v>260</v>
      </c>
      <c r="P35" s="95">
        <v>257</v>
      </c>
      <c r="Q35" s="95">
        <v>194</v>
      </c>
      <c r="R35" s="95">
        <v>158</v>
      </c>
      <c r="S35" s="95">
        <v>179</v>
      </c>
      <c r="T35" s="95">
        <v>191</v>
      </c>
      <c r="U35" s="95">
        <v>159</v>
      </c>
      <c r="V35" s="95">
        <v>184</v>
      </c>
      <c r="W35" s="95">
        <v>193</v>
      </c>
      <c r="X35" s="95">
        <v>174</v>
      </c>
      <c r="Y35" s="95">
        <v>164</v>
      </c>
      <c r="Z35" s="96"/>
      <c r="AA35" s="74">
        <f t="shared" ref="AA35:AA40" si="5">SUM(B35:Z35)</f>
        <v>4547</v>
      </c>
    </row>
    <row r="36" spans="1:27" ht="24.95" customHeight="1" x14ac:dyDescent="0.2">
      <c r="A36" s="97" t="s">
        <v>42</v>
      </c>
      <c r="B36" s="98">
        <v>313</v>
      </c>
      <c r="C36" s="99">
        <v>221</v>
      </c>
      <c r="D36" s="99">
        <v>51</v>
      </c>
      <c r="E36" s="99">
        <v>62</v>
      </c>
      <c r="F36" s="99">
        <v>77</v>
      </c>
      <c r="G36" s="99">
        <v>159</v>
      </c>
      <c r="H36" s="99">
        <v>219</v>
      </c>
      <c r="I36" s="99">
        <v>279</v>
      </c>
      <c r="J36" s="99">
        <v>450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427</v>
      </c>
      <c r="R36" s="99">
        <v>440</v>
      </c>
      <c r="S36" s="99">
        <v>440</v>
      </c>
      <c r="T36" s="99">
        <v>450</v>
      </c>
      <c r="U36" s="99">
        <v>409</v>
      </c>
      <c r="V36" s="99">
        <v>410</v>
      </c>
      <c r="W36" s="99">
        <v>408</v>
      </c>
      <c r="X36" s="99">
        <v>351</v>
      </c>
      <c r="Y36" s="99">
        <v>345</v>
      </c>
      <c r="Z36" s="100"/>
      <c r="AA36" s="79">
        <f t="shared" si="5"/>
        <v>8211</v>
      </c>
    </row>
    <row r="37" spans="1:27" ht="24.95" customHeight="1" x14ac:dyDescent="0.2">
      <c r="A37" s="97" t="s">
        <v>43</v>
      </c>
      <c r="B37" s="98">
        <v>466</v>
      </c>
      <c r="C37" s="99"/>
      <c r="D37" s="99"/>
      <c r="E37" s="99"/>
      <c r="F37" s="99"/>
      <c r="G37" s="99">
        <v>474.3</v>
      </c>
      <c r="H37" s="99">
        <v>260.8</v>
      </c>
      <c r="I37" s="99">
        <v>308.8</v>
      </c>
      <c r="J37" s="99">
        <v>900</v>
      </c>
      <c r="K37" s="99">
        <v>900</v>
      </c>
      <c r="L37" s="99">
        <v>900</v>
      </c>
      <c r="M37" s="99">
        <v>801.5</v>
      </c>
      <c r="N37" s="99">
        <v>789.7</v>
      </c>
      <c r="O37" s="99">
        <v>900</v>
      </c>
      <c r="P37" s="99">
        <v>900</v>
      </c>
      <c r="Q37" s="99">
        <v>900</v>
      </c>
      <c r="R37" s="99">
        <v>586.4</v>
      </c>
      <c r="S37" s="99">
        <v>693.9</v>
      </c>
      <c r="T37" s="99">
        <v>569.70000000000005</v>
      </c>
      <c r="U37" s="99">
        <v>453.4</v>
      </c>
      <c r="V37" s="99">
        <v>604.20000000000005</v>
      </c>
      <c r="W37" s="99">
        <v>839.8</v>
      </c>
      <c r="X37" s="99">
        <v>788.3</v>
      </c>
      <c r="Y37" s="99">
        <v>444.2</v>
      </c>
      <c r="Z37" s="100"/>
      <c r="AA37" s="79">
        <f t="shared" si="5"/>
        <v>13480.999999999998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</v>
      </c>
    </row>
    <row r="39" spans="1:27" ht="24.95" customHeight="1" x14ac:dyDescent="0.2">
      <c r="A39" s="97" t="s">
        <v>45</v>
      </c>
      <c r="B39" s="98">
        <v>208.6</v>
      </c>
      <c r="C39" s="99">
        <v>500</v>
      </c>
      <c r="D39" s="99">
        <v>500</v>
      </c>
      <c r="E39" s="99">
        <v>500</v>
      </c>
      <c r="F39" s="99">
        <v>473.7</v>
      </c>
      <c r="G39" s="99"/>
      <c r="H39" s="99"/>
      <c r="I39" s="99"/>
      <c r="J39" s="99"/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246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4928.2999999999993</v>
      </c>
    </row>
    <row r="40" spans="1:27" ht="30" customHeight="1" thickBot="1" x14ac:dyDescent="0.25">
      <c r="A40" s="86" t="s">
        <v>46</v>
      </c>
      <c r="B40" s="87">
        <f>IF(LEN(B$2)&gt;0,SUM(B35:B39),"")</f>
        <v>1183.5999999999999</v>
      </c>
      <c r="C40" s="88">
        <f t="shared" ref="C40:Z40" si="6">IF(LEN(C$2)&gt;0,SUM(C35:C39),"")</f>
        <v>878</v>
      </c>
      <c r="D40" s="88">
        <f t="shared" si="6"/>
        <v>706</v>
      </c>
      <c r="E40" s="88">
        <f t="shared" si="6"/>
        <v>714</v>
      </c>
      <c r="F40" s="88">
        <f t="shared" si="6"/>
        <v>702.7</v>
      </c>
      <c r="G40" s="88">
        <f t="shared" si="6"/>
        <v>765.3</v>
      </c>
      <c r="H40" s="88">
        <f t="shared" si="6"/>
        <v>646.79999999999995</v>
      </c>
      <c r="I40" s="88">
        <f t="shared" si="6"/>
        <v>715.8</v>
      </c>
      <c r="J40" s="88">
        <f t="shared" si="6"/>
        <v>1530</v>
      </c>
      <c r="K40" s="88">
        <f t="shared" si="6"/>
        <v>2100</v>
      </c>
      <c r="L40" s="88">
        <f t="shared" si="6"/>
        <v>2110</v>
      </c>
      <c r="M40" s="88">
        <f t="shared" si="6"/>
        <v>2011.5</v>
      </c>
      <c r="N40" s="88">
        <f t="shared" si="6"/>
        <v>1999.7</v>
      </c>
      <c r="O40" s="88">
        <f t="shared" si="6"/>
        <v>2110</v>
      </c>
      <c r="P40" s="88">
        <f t="shared" si="6"/>
        <v>1853</v>
      </c>
      <c r="Q40" s="88">
        <f t="shared" si="6"/>
        <v>1521</v>
      </c>
      <c r="R40" s="88">
        <f t="shared" si="6"/>
        <v>1184.4000000000001</v>
      </c>
      <c r="S40" s="88">
        <f t="shared" si="6"/>
        <v>1312.9</v>
      </c>
      <c r="T40" s="88">
        <f t="shared" si="6"/>
        <v>1210.7</v>
      </c>
      <c r="U40" s="88">
        <f t="shared" si="6"/>
        <v>1021.4</v>
      </c>
      <c r="V40" s="88">
        <f t="shared" si="6"/>
        <v>1198.2</v>
      </c>
      <c r="W40" s="88">
        <f t="shared" si="6"/>
        <v>1440.8</v>
      </c>
      <c r="X40" s="88">
        <f t="shared" si="6"/>
        <v>1313.3</v>
      </c>
      <c r="Y40" s="88">
        <f t="shared" si="6"/>
        <v>953.2</v>
      </c>
      <c r="Z40" s="89" t="str">
        <f t="shared" si="6"/>
        <v/>
      </c>
      <c r="AA40" s="90">
        <f t="shared" si="5"/>
        <v>31182.300000000007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466</v>
      </c>
      <c r="C45" s="99"/>
      <c r="D45" s="99"/>
      <c r="E45" s="99"/>
      <c r="F45" s="99"/>
      <c r="G45" s="99">
        <v>474.3</v>
      </c>
      <c r="H45" s="99">
        <v>260.8</v>
      </c>
      <c r="I45" s="99">
        <v>308.8</v>
      </c>
      <c r="J45" s="99">
        <v>900</v>
      </c>
      <c r="K45" s="99">
        <v>900</v>
      </c>
      <c r="L45" s="99">
        <v>900</v>
      </c>
      <c r="M45" s="99">
        <v>801.5</v>
      </c>
      <c r="N45" s="99">
        <v>789.7</v>
      </c>
      <c r="O45" s="99">
        <v>900</v>
      </c>
      <c r="P45" s="99">
        <v>900</v>
      </c>
      <c r="Q45" s="99">
        <v>900</v>
      </c>
      <c r="R45" s="99">
        <v>586.4</v>
      </c>
      <c r="S45" s="99">
        <v>693.9</v>
      </c>
      <c r="T45" s="99">
        <v>569.70000000000005</v>
      </c>
      <c r="U45" s="99">
        <v>453.4</v>
      </c>
      <c r="V45" s="99">
        <v>604.20000000000005</v>
      </c>
      <c r="W45" s="99">
        <v>839.8</v>
      </c>
      <c r="X45" s="99">
        <v>788.3</v>
      </c>
      <c r="Y45" s="99">
        <v>444.2</v>
      </c>
      <c r="Z45" s="100"/>
      <c r="AA45" s="79">
        <f t="shared" si="7"/>
        <v>13480.999999999998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208.6</v>
      </c>
      <c r="C47" s="99">
        <v>500</v>
      </c>
      <c r="D47" s="99">
        <v>500</v>
      </c>
      <c r="E47" s="99">
        <v>500</v>
      </c>
      <c r="F47" s="99">
        <v>473.7</v>
      </c>
      <c r="G47" s="99"/>
      <c r="H47" s="99"/>
      <c r="I47" s="99"/>
      <c r="J47" s="99"/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246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4928.2999999999993</v>
      </c>
    </row>
    <row r="48" spans="1:27" ht="24.95" customHeight="1" x14ac:dyDescent="0.2">
      <c r="A48" s="85" t="s">
        <v>48</v>
      </c>
      <c r="B48" s="98">
        <v>87</v>
      </c>
      <c r="C48" s="99">
        <v>73</v>
      </c>
      <c r="D48" s="99">
        <v>68</v>
      </c>
      <c r="E48" s="99">
        <v>65</v>
      </c>
      <c r="F48" s="99">
        <v>77</v>
      </c>
      <c r="G48" s="99">
        <v>109</v>
      </c>
      <c r="H48" s="99">
        <v>150</v>
      </c>
      <c r="I48" s="99">
        <v>127</v>
      </c>
      <c r="J48" s="99">
        <v>140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132</v>
      </c>
      <c r="Z48" s="100"/>
      <c r="AA48" s="79">
        <f t="shared" si="7"/>
        <v>3128</v>
      </c>
    </row>
    <row r="49" spans="1:27" ht="30" customHeight="1" thickBot="1" x14ac:dyDescent="0.25">
      <c r="A49" s="86" t="s">
        <v>49</v>
      </c>
      <c r="B49" s="87">
        <f>IF(LEN(B$2)&gt;0,SUM(B43:B48),"")</f>
        <v>761.6</v>
      </c>
      <c r="C49" s="88">
        <f t="shared" ref="C49:Z49" si="8">IF(LEN(C$2)&gt;0,SUM(C43:C48),"")</f>
        <v>573</v>
      </c>
      <c r="D49" s="88">
        <f t="shared" si="8"/>
        <v>568</v>
      </c>
      <c r="E49" s="88">
        <f t="shared" si="8"/>
        <v>565</v>
      </c>
      <c r="F49" s="88">
        <f t="shared" si="8"/>
        <v>550.70000000000005</v>
      </c>
      <c r="G49" s="88">
        <f t="shared" si="8"/>
        <v>583.29999999999995</v>
      </c>
      <c r="H49" s="88">
        <f t="shared" si="8"/>
        <v>410.8</v>
      </c>
      <c r="I49" s="88">
        <f t="shared" si="8"/>
        <v>435.8</v>
      </c>
      <c r="J49" s="88">
        <f t="shared" si="8"/>
        <v>1040</v>
      </c>
      <c r="K49" s="88">
        <f t="shared" si="8"/>
        <v>1550</v>
      </c>
      <c r="L49" s="88">
        <f t="shared" si="8"/>
        <v>1550</v>
      </c>
      <c r="M49" s="88">
        <f t="shared" si="8"/>
        <v>1451.5</v>
      </c>
      <c r="N49" s="88">
        <f t="shared" si="8"/>
        <v>1439.7</v>
      </c>
      <c r="O49" s="88">
        <f t="shared" si="8"/>
        <v>1550</v>
      </c>
      <c r="P49" s="88">
        <f t="shared" si="8"/>
        <v>1296</v>
      </c>
      <c r="Q49" s="88">
        <f t="shared" si="8"/>
        <v>1050</v>
      </c>
      <c r="R49" s="88">
        <f t="shared" si="8"/>
        <v>736.4</v>
      </c>
      <c r="S49" s="88">
        <f t="shared" si="8"/>
        <v>843.9</v>
      </c>
      <c r="T49" s="88">
        <f t="shared" si="8"/>
        <v>719.7</v>
      </c>
      <c r="U49" s="88">
        <f t="shared" si="8"/>
        <v>603.4</v>
      </c>
      <c r="V49" s="88">
        <f t="shared" si="8"/>
        <v>754.2</v>
      </c>
      <c r="W49" s="88">
        <f t="shared" si="8"/>
        <v>989.8</v>
      </c>
      <c r="X49" s="88">
        <f t="shared" si="8"/>
        <v>938.3</v>
      </c>
      <c r="Y49" s="88">
        <f t="shared" si="8"/>
        <v>576.20000000000005</v>
      </c>
      <c r="Z49" s="89" t="str">
        <f t="shared" si="8"/>
        <v/>
      </c>
      <c r="AA49" s="90">
        <f t="shared" si="7"/>
        <v>21537.300000000003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6574.5400000000009</v>
      </c>
      <c r="C52" s="88">
        <f t="shared" ref="C52:Z52" si="10">IF(LEN(C$2)&gt;0,SUM(C10:C15)+C26+C40,"")</f>
        <v>6105.9499999999989</v>
      </c>
      <c r="D52" s="88">
        <f t="shared" si="10"/>
        <v>5827.7029999999995</v>
      </c>
      <c r="E52" s="88">
        <f t="shared" si="10"/>
        <v>5784.7389999999996</v>
      </c>
      <c r="F52" s="88">
        <f t="shared" si="10"/>
        <v>5930.4579999999996</v>
      </c>
      <c r="G52" s="88">
        <f t="shared" si="10"/>
        <v>6564.79</v>
      </c>
      <c r="H52" s="88">
        <f t="shared" si="10"/>
        <v>7132.6920000000009</v>
      </c>
      <c r="I52" s="88">
        <f t="shared" si="10"/>
        <v>7767.5860000000002</v>
      </c>
      <c r="J52" s="88">
        <f t="shared" si="10"/>
        <v>8864.5450000000001</v>
      </c>
      <c r="K52" s="88">
        <f t="shared" si="10"/>
        <v>9480.5020000000004</v>
      </c>
      <c r="L52" s="88">
        <f t="shared" si="10"/>
        <v>9454.898000000001</v>
      </c>
      <c r="M52" s="88">
        <f t="shared" si="10"/>
        <v>9324.3019999999997</v>
      </c>
      <c r="N52" s="88">
        <f t="shared" si="10"/>
        <v>9129.8860000000004</v>
      </c>
      <c r="O52" s="88">
        <f t="shared" si="10"/>
        <v>9068.3159999999989</v>
      </c>
      <c r="P52" s="88">
        <f t="shared" si="10"/>
        <v>8699.8670000000002</v>
      </c>
      <c r="Q52" s="88">
        <f t="shared" si="10"/>
        <v>8445.5650000000005</v>
      </c>
      <c r="R52" s="88">
        <f t="shared" si="10"/>
        <v>8277.5360000000001</v>
      </c>
      <c r="S52" s="88">
        <f t="shared" si="10"/>
        <v>8936.6119999999992</v>
      </c>
      <c r="T52" s="88">
        <f t="shared" si="10"/>
        <v>8895.6940000000013</v>
      </c>
      <c r="U52" s="88">
        <f t="shared" si="10"/>
        <v>8638.06</v>
      </c>
      <c r="V52" s="88">
        <f t="shared" si="10"/>
        <v>8320.9619999999995</v>
      </c>
      <c r="W52" s="88">
        <f t="shared" si="10"/>
        <v>8035.19</v>
      </c>
      <c r="X52" s="88">
        <f t="shared" si="10"/>
        <v>7387.3980000000001</v>
      </c>
      <c r="Y52" s="88">
        <f t="shared" si="10"/>
        <v>6465.0559999999996</v>
      </c>
      <c r="Z52" s="89" t="str">
        <f t="shared" si="10"/>
        <v/>
      </c>
      <c r="AA52" s="104">
        <f>SUM(B52:Z52)</f>
        <v>189112.84699999998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674.6</v>
      </c>
      <c r="C4" s="18">
        <v>420.5</v>
      </c>
      <c r="D4" s="18">
        <v>262.39999999999998</v>
      </c>
      <c r="E4" s="18">
        <v>323.89999999999998</v>
      </c>
      <c r="F4" s="18">
        <v>205.7</v>
      </c>
      <c r="G4" s="18">
        <v>28.900000000000034</v>
      </c>
      <c r="H4" s="18">
        <v>-239.2</v>
      </c>
      <c r="I4" s="18">
        <v>-191.2</v>
      </c>
      <c r="J4" s="18">
        <v>745.7</v>
      </c>
      <c r="K4" s="18">
        <v>1400</v>
      </c>
      <c r="L4" s="18">
        <v>1400</v>
      </c>
      <c r="M4" s="18">
        <v>1301.5</v>
      </c>
      <c r="N4" s="18">
        <v>1289.7</v>
      </c>
      <c r="O4" s="18">
        <v>1400</v>
      </c>
      <c r="P4" s="18">
        <v>1146</v>
      </c>
      <c r="Q4" s="18">
        <v>498.3</v>
      </c>
      <c r="R4" s="18">
        <v>86.399999999999977</v>
      </c>
      <c r="S4" s="18">
        <v>193.89999999999998</v>
      </c>
      <c r="T4" s="18">
        <v>69.700000000000045</v>
      </c>
      <c r="U4" s="18">
        <v>-46.600000000000023</v>
      </c>
      <c r="V4" s="18">
        <v>104.20000000000005</v>
      </c>
      <c r="W4" s="18">
        <v>339.79999999999995</v>
      </c>
      <c r="X4" s="18">
        <v>288.29999999999995</v>
      </c>
      <c r="Y4" s="18">
        <v>365</v>
      </c>
      <c r="Z4" s="19"/>
      <c r="AA4" s="111">
        <f>SUM(B4:Z4)</f>
        <v>12067.499999999998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128.65</v>
      </c>
      <c r="C7" s="117">
        <v>123.55</v>
      </c>
      <c r="D7" s="117">
        <v>110.35</v>
      </c>
      <c r="E7" s="117">
        <v>109.05</v>
      </c>
      <c r="F7" s="117">
        <v>115.28</v>
      </c>
      <c r="G7" s="117">
        <v>126.84</v>
      </c>
      <c r="H7" s="117">
        <v>179.91</v>
      </c>
      <c r="I7" s="117">
        <v>207.89</v>
      </c>
      <c r="J7" s="117">
        <v>171.97</v>
      </c>
      <c r="K7" s="117">
        <v>150.58000000000001</v>
      </c>
      <c r="L7" s="117">
        <v>104.42</v>
      </c>
      <c r="M7" s="117">
        <v>97.61</v>
      </c>
      <c r="N7" s="117">
        <v>95.28</v>
      </c>
      <c r="O7" s="117">
        <v>103.57</v>
      </c>
      <c r="P7" s="117">
        <v>152.19999999999999</v>
      </c>
      <c r="Q7" s="117">
        <v>158</v>
      </c>
      <c r="R7" s="117">
        <v>217.58</v>
      </c>
      <c r="S7" s="117">
        <v>220.59</v>
      </c>
      <c r="T7" s="117">
        <v>205.16</v>
      </c>
      <c r="U7" s="117">
        <v>196.21</v>
      </c>
      <c r="V7" s="117">
        <v>207.2</v>
      </c>
      <c r="W7" s="117">
        <v>163.79</v>
      </c>
      <c r="X7" s="117">
        <v>160.56</v>
      </c>
      <c r="Y7" s="117">
        <v>133.78</v>
      </c>
      <c r="Z7" s="118"/>
      <c r="AA7" s="119">
        <f>IF(SUM(B7:Z7)&lt;&gt;0,AVERAGEIF(B7:Z7,"&lt;&gt;"""),"")</f>
        <v>151.66749999999999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79.5</v>
      </c>
      <c r="D13" s="129">
        <v>237.6</v>
      </c>
      <c r="E13" s="129">
        <v>176.1</v>
      </c>
      <c r="F13" s="129">
        <v>268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761.2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445.4</v>
      </c>
      <c r="H15" s="133">
        <v>500</v>
      </c>
      <c r="I15" s="133">
        <v>500</v>
      </c>
      <c r="J15" s="133">
        <v>154.30000000000001</v>
      </c>
      <c r="K15" s="133"/>
      <c r="L15" s="133"/>
      <c r="M15" s="133"/>
      <c r="N15" s="133"/>
      <c r="O15" s="133"/>
      <c r="P15" s="133"/>
      <c r="Q15" s="133">
        <v>401.7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79.2</v>
      </c>
      <c r="Z15" s="131"/>
      <c r="AA15" s="132">
        <f t="shared" si="0"/>
        <v>5580.5999999999995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79.5</v>
      </c>
      <c r="D16" s="135">
        <f t="shared" si="1"/>
        <v>237.6</v>
      </c>
      <c r="E16" s="135">
        <f t="shared" si="1"/>
        <v>176.1</v>
      </c>
      <c r="F16" s="135">
        <f t="shared" si="1"/>
        <v>268</v>
      </c>
      <c r="G16" s="135">
        <f t="shared" si="1"/>
        <v>445.4</v>
      </c>
      <c r="H16" s="135">
        <f t="shared" si="1"/>
        <v>500</v>
      </c>
      <c r="I16" s="135">
        <f t="shared" si="1"/>
        <v>500</v>
      </c>
      <c r="J16" s="135">
        <f t="shared" si="1"/>
        <v>154.30000000000001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401.7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79.2</v>
      </c>
      <c r="Z16" s="136" t="str">
        <f t="shared" si="1"/>
        <v/>
      </c>
      <c r="AA16" s="90">
        <f t="shared" si="0"/>
        <v>6341.8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466</v>
      </c>
      <c r="C21" s="129"/>
      <c r="D21" s="129"/>
      <c r="E21" s="129"/>
      <c r="F21" s="129"/>
      <c r="G21" s="129">
        <v>474.3</v>
      </c>
      <c r="H21" s="129">
        <v>260.8</v>
      </c>
      <c r="I21" s="129">
        <v>308.8</v>
      </c>
      <c r="J21" s="129">
        <v>900</v>
      </c>
      <c r="K21" s="129">
        <v>900</v>
      </c>
      <c r="L21" s="129">
        <v>900</v>
      </c>
      <c r="M21" s="129">
        <v>801.5</v>
      </c>
      <c r="N21" s="129">
        <v>789.7</v>
      </c>
      <c r="O21" s="129">
        <v>900</v>
      </c>
      <c r="P21" s="129">
        <v>900</v>
      </c>
      <c r="Q21" s="129">
        <v>900</v>
      </c>
      <c r="R21" s="129">
        <v>586.4</v>
      </c>
      <c r="S21" s="129">
        <v>693.9</v>
      </c>
      <c r="T21" s="129">
        <v>569.70000000000005</v>
      </c>
      <c r="U21" s="129">
        <v>453.4</v>
      </c>
      <c r="V21" s="129">
        <v>604.20000000000005</v>
      </c>
      <c r="W21" s="129">
        <v>839.8</v>
      </c>
      <c r="X21" s="129">
        <v>788.3</v>
      </c>
      <c r="Y21" s="130">
        <v>444.2</v>
      </c>
      <c r="Z21" s="131"/>
      <c r="AA21" s="132">
        <f t="shared" si="2"/>
        <v>13480.999999999998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208.6</v>
      </c>
      <c r="C23" s="133">
        <v>500</v>
      </c>
      <c r="D23" s="133">
        <v>500</v>
      </c>
      <c r="E23" s="133">
        <v>500</v>
      </c>
      <c r="F23" s="133">
        <v>473.7</v>
      </c>
      <c r="G23" s="133"/>
      <c r="H23" s="133"/>
      <c r="I23" s="133"/>
      <c r="J23" s="133"/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246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4928.2999999999993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674.6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473.7</v>
      </c>
      <c r="G24" s="135">
        <f t="shared" si="3"/>
        <v>474.3</v>
      </c>
      <c r="H24" s="135">
        <f t="shared" si="3"/>
        <v>260.8</v>
      </c>
      <c r="I24" s="135">
        <f t="shared" si="3"/>
        <v>308.8</v>
      </c>
      <c r="J24" s="135">
        <f t="shared" si="3"/>
        <v>900</v>
      </c>
      <c r="K24" s="135">
        <f t="shared" si="3"/>
        <v>1400</v>
      </c>
      <c r="L24" s="135">
        <f t="shared" si="3"/>
        <v>1400</v>
      </c>
      <c r="M24" s="135">
        <f t="shared" si="3"/>
        <v>1301.5</v>
      </c>
      <c r="N24" s="135">
        <f t="shared" si="3"/>
        <v>1289.7</v>
      </c>
      <c r="O24" s="135">
        <f t="shared" si="3"/>
        <v>1400</v>
      </c>
      <c r="P24" s="135">
        <f t="shared" si="3"/>
        <v>1146</v>
      </c>
      <c r="Q24" s="135">
        <f t="shared" si="3"/>
        <v>900</v>
      </c>
      <c r="R24" s="135">
        <f t="shared" si="3"/>
        <v>586.4</v>
      </c>
      <c r="S24" s="135">
        <f t="shared" si="3"/>
        <v>693.9</v>
      </c>
      <c r="T24" s="135">
        <f t="shared" si="3"/>
        <v>569.70000000000005</v>
      </c>
      <c r="U24" s="135">
        <f t="shared" si="3"/>
        <v>453.4</v>
      </c>
      <c r="V24" s="135">
        <f t="shared" si="3"/>
        <v>604.20000000000005</v>
      </c>
      <c r="W24" s="135">
        <f t="shared" si="3"/>
        <v>839.8</v>
      </c>
      <c r="X24" s="135">
        <f t="shared" si="3"/>
        <v>788.3</v>
      </c>
      <c r="Y24" s="135">
        <f t="shared" si="3"/>
        <v>444.2</v>
      </c>
      <c r="Z24" s="136" t="str">
        <f t="shared" si="3"/>
        <v/>
      </c>
      <c r="AA24" s="90">
        <f t="shared" si="2"/>
        <v>18409.300000000003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2025-01-22T12:24:18Z</dcterms:created>
  <dcterms:modified xsi:type="dcterms:W3CDTF">2025-01-22T12:24:19Z</dcterms:modified>
</cp:coreProperties>
</file>