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<sst xmlns="http://schemas.openxmlformats.org/spreadsheetml/2006/main" count="119" uniqueCount="54">
  <si>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11/07/2025 14:05:33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</si>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</sst>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A02-4E77-8476-A1FDF7A66A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A02-4E77-8476-A1FDF7A66A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CA02-4E77-8476-A1FDF7A66A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CA02-4E77-8476-A1FDF7A66A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A02-4E77-8476-A1FDF7A66A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A02-4E77-8476-A1FDF7A66A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A02-4E77-8476-A1FDF7A66A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02-4E77-8476-A1FDF7A66A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200</c:v>
                </c:pt>
                <c:pt idx="1">
                  <c:v>182</c:v>
                </c:pt>
                <c:pt idx="2">
                  <c:v>159</c:v>
                </c:pt>
                <c:pt idx="3">
                  <c:v>146</c:v>
                </c:pt>
                <c:pt idx="4">
                  <c:v>144</c:v>
                </c:pt>
                <c:pt idx="5">
                  <c:v>153</c:v>
                </c:pt>
                <c:pt idx="6">
                  <c:v>202</c:v>
                </c:pt>
                <c:pt idx="7">
                  <c:v>213</c:v>
                </c:pt>
                <c:pt idx="8">
                  <c:v>250</c:v>
                </c:pt>
                <c:pt idx="9">
                  <c:v>194</c:v>
                </c:pt>
                <c:pt idx="10">
                  <c:v>194</c:v>
                </c:pt>
                <c:pt idx="11">
                  <c:v>194</c:v>
                </c:pt>
                <c:pt idx="12">
                  <c:v>194</c:v>
                </c:pt>
                <c:pt idx="13">
                  <c:v>194</c:v>
                </c:pt>
                <c:pt idx="14">
                  <c:v>290</c:v>
                </c:pt>
                <c:pt idx="15">
                  <c:v>294</c:v>
                </c:pt>
                <c:pt idx="16">
                  <c:v>313</c:v>
                </c:pt>
                <c:pt idx="17">
                  <c:v>337</c:v>
                </c:pt>
                <c:pt idx="18">
                  <c:v>347</c:v>
                </c:pt>
                <c:pt idx="19">
                  <c:v>335</c:v>
                </c:pt>
                <c:pt idx="20">
                  <c:v>321</c:v>
                </c:pt>
                <c:pt idx="21">
                  <c:v>278</c:v>
                </c:pt>
                <c:pt idx="22">
                  <c:v>228</c:v>
                </c:pt>
                <c:pt idx="23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02-4E77-8476-A1FDF7A66A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4290.3969999999999</c:v>
                </c:pt>
                <c:pt idx="1">
                  <c:v>4271.3879999999999</c:v>
                </c:pt>
                <c:pt idx="2">
                  <c:v>4261.5159999999996</c:v>
                </c:pt>
                <c:pt idx="3">
                  <c:v>4059.7849999999999</c:v>
                </c:pt>
                <c:pt idx="4">
                  <c:v>4187.7820000000002</c:v>
                </c:pt>
                <c:pt idx="5">
                  <c:v>3962.0800000000004</c:v>
                </c:pt>
                <c:pt idx="6">
                  <c:v>3725.56</c:v>
                </c:pt>
                <c:pt idx="7">
                  <c:v>2917.0659999999998</c:v>
                </c:pt>
                <c:pt idx="8">
                  <c:v>1744.9</c:v>
                </c:pt>
                <c:pt idx="9">
                  <c:v>1694.9</c:v>
                </c:pt>
                <c:pt idx="10">
                  <c:v>1167.9000000000001</c:v>
                </c:pt>
                <c:pt idx="11">
                  <c:v>1167.9000000000001</c:v>
                </c:pt>
                <c:pt idx="12">
                  <c:v>1167.9000000000001</c:v>
                </c:pt>
                <c:pt idx="13">
                  <c:v>1167.9000000000001</c:v>
                </c:pt>
                <c:pt idx="14">
                  <c:v>1314.9</c:v>
                </c:pt>
                <c:pt idx="15">
                  <c:v>1634.9</c:v>
                </c:pt>
                <c:pt idx="16">
                  <c:v>2104.9</c:v>
                </c:pt>
                <c:pt idx="17">
                  <c:v>3313.2700000000004</c:v>
                </c:pt>
                <c:pt idx="18">
                  <c:v>3915.0839999999998</c:v>
                </c:pt>
                <c:pt idx="19">
                  <c:v>4129.3150000000005</c:v>
                </c:pt>
                <c:pt idx="20">
                  <c:v>4237.7389999999996</c:v>
                </c:pt>
                <c:pt idx="21">
                  <c:v>4357.1000000000004</c:v>
                </c:pt>
                <c:pt idx="22">
                  <c:v>4331.9140000000007</c:v>
                </c:pt>
                <c:pt idx="23">
                  <c:v>4409.5679999999993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02-4E77-8476-A1FDF7A66A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1185.9000000000001</c:v>
                </c:pt>
                <c:pt idx="1">
                  <c:v>1165</c:v>
                </c:pt>
                <c:pt idx="2">
                  <c:v>984.9</c:v>
                </c:pt>
                <c:pt idx="3">
                  <c:v>1015.6</c:v>
                </c:pt>
                <c:pt idx="4">
                  <c:v>593</c:v>
                </c:pt>
                <c:pt idx="5">
                  <c:v>621</c:v>
                </c:pt>
                <c:pt idx="6">
                  <c:v>591</c:v>
                </c:pt>
                <c:pt idx="7">
                  <c:v>640</c:v>
                </c:pt>
                <c:pt idx="8">
                  <c:v>598.20000000000005</c:v>
                </c:pt>
                <c:pt idx="9">
                  <c:v>220</c:v>
                </c:pt>
                <c:pt idx="10">
                  <c:v>502.6</c:v>
                </c:pt>
                <c:pt idx="11">
                  <c:v>509</c:v>
                </c:pt>
                <c:pt idx="12">
                  <c:v>525</c:v>
                </c:pt>
                <c:pt idx="13">
                  <c:v>533</c:v>
                </c:pt>
                <c:pt idx="14">
                  <c:v>533</c:v>
                </c:pt>
                <c:pt idx="15">
                  <c:v>533</c:v>
                </c:pt>
                <c:pt idx="16">
                  <c:v>1228</c:v>
                </c:pt>
                <c:pt idx="17">
                  <c:v>1144.9000000000001</c:v>
                </c:pt>
                <c:pt idx="18">
                  <c:v>637</c:v>
                </c:pt>
                <c:pt idx="19">
                  <c:v>555.20000000000005</c:v>
                </c:pt>
                <c:pt idx="20">
                  <c:v>695.2</c:v>
                </c:pt>
                <c:pt idx="21">
                  <c:v>507.9</c:v>
                </c:pt>
                <c:pt idx="22">
                  <c:v>754</c:v>
                </c:pt>
                <c:pt idx="23">
                  <c:v>1069.5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02-4E77-8476-A1FDF7A66A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910.66000000000008</c:v>
                </c:pt>
                <c:pt idx="1">
                  <c:v>951.97800000000007</c:v>
                </c:pt>
                <c:pt idx="2">
                  <c:v>1059.56</c:v>
                </c:pt>
                <c:pt idx="3">
                  <c:v>1162.3210000000004</c:v>
                </c:pt>
                <c:pt idx="4">
                  <c:v>1257.7330000000002</c:v>
                </c:pt>
                <c:pt idx="5">
                  <c:v>1428.1699999999998</c:v>
                </c:pt>
                <c:pt idx="6">
                  <c:v>1997.9390000000003</c:v>
                </c:pt>
                <c:pt idx="7">
                  <c:v>3384.0639999999999</c:v>
                </c:pt>
                <c:pt idx="8">
                  <c:v>5004.8000000000011</c:v>
                </c:pt>
                <c:pt idx="9">
                  <c:v>6180.4500000000016</c:v>
                </c:pt>
                <c:pt idx="10">
                  <c:v>6718.6580000000013</c:v>
                </c:pt>
                <c:pt idx="11">
                  <c:v>7032.6770000000015</c:v>
                </c:pt>
                <c:pt idx="12">
                  <c:v>7214.9870000000001</c:v>
                </c:pt>
                <c:pt idx="13">
                  <c:v>7121.3730000000023</c:v>
                </c:pt>
                <c:pt idx="14">
                  <c:v>6722.7499999999982</c:v>
                </c:pt>
                <c:pt idx="15">
                  <c:v>6131.63</c:v>
                </c:pt>
                <c:pt idx="16">
                  <c:v>5087.2519999999995</c:v>
                </c:pt>
                <c:pt idx="17">
                  <c:v>3694.8579999999993</c:v>
                </c:pt>
                <c:pt idx="18">
                  <c:v>2302.4119999999998</c:v>
                </c:pt>
                <c:pt idx="19">
                  <c:v>1522.8840000000002</c:v>
                </c:pt>
                <c:pt idx="20">
                  <c:v>1269.5070000000001</c:v>
                </c:pt>
                <c:pt idx="21">
                  <c:v>1154.6489999999999</c:v>
                </c:pt>
                <c:pt idx="22">
                  <c:v>1062.7470000000003</c:v>
                </c:pt>
                <c:pt idx="23">
                  <c:v>1004.5640000000003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02-4E77-8476-A1FDF7A66A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69</c:v>
                </c:pt>
                <c:pt idx="1">
                  <c:v>69</c:v>
                </c:pt>
                <c:pt idx="2">
                  <c:v>71</c:v>
                </c:pt>
                <c:pt idx="3">
                  <c:v>77</c:v>
                </c:pt>
                <c:pt idx="4">
                  <c:v>84</c:v>
                </c:pt>
                <c:pt idx="5">
                  <c:v>89</c:v>
                </c:pt>
                <c:pt idx="6">
                  <c:v>96</c:v>
                </c:pt>
                <c:pt idx="7">
                  <c:v>105</c:v>
                </c:pt>
                <c:pt idx="8">
                  <c:v>122</c:v>
                </c:pt>
                <c:pt idx="9">
                  <c:v>140</c:v>
                </c:pt>
                <c:pt idx="10">
                  <c:v>152</c:v>
                </c:pt>
                <c:pt idx="11">
                  <c:v>159</c:v>
                </c:pt>
                <c:pt idx="12">
                  <c:v>162</c:v>
                </c:pt>
                <c:pt idx="13">
                  <c:v>160</c:v>
                </c:pt>
                <c:pt idx="14">
                  <c:v>156</c:v>
                </c:pt>
                <c:pt idx="15">
                  <c:v>150</c:v>
                </c:pt>
                <c:pt idx="16">
                  <c:v>141</c:v>
                </c:pt>
                <c:pt idx="17">
                  <c:v>126</c:v>
                </c:pt>
                <c:pt idx="18">
                  <c:v>113</c:v>
                </c:pt>
                <c:pt idx="19">
                  <c:v>107</c:v>
                </c:pt>
                <c:pt idx="20">
                  <c:v>107</c:v>
                </c:pt>
                <c:pt idx="21">
                  <c:v>110</c:v>
                </c:pt>
                <c:pt idx="22">
                  <c:v>111</c:v>
                </c:pt>
                <c:pt idx="23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A02-4E77-8476-A1FDF7A66A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336</c:v>
                </c:pt>
                <c:pt idx="1">
                  <c:v>219</c:v>
                </c:pt>
                <c:pt idx="2">
                  <c:v>102</c:v>
                </c:pt>
                <c:pt idx="3">
                  <c:v>102</c:v>
                </c:pt>
                <c:pt idx="4">
                  <c:v>147</c:v>
                </c:pt>
                <c:pt idx="5">
                  <c:v>182</c:v>
                </c:pt>
                <c:pt idx="6">
                  <c:v>236</c:v>
                </c:pt>
                <c:pt idx="7">
                  <c:v>210</c:v>
                </c:pt>
                <c:pt idx="8">
                  <c:v>214</c:v>
                </c:pt>
                <c:pt idx="9">
                  <c:v>172</c:v>
                </c:pt>
                <c:pt idx="10">
                  <c:v>140</c:v>
                </c:pt>
                <c:pt idx="11">
                  <c:v>114</c:v>
                </c:pt>
                <c:pt idx="12">
                  <c:v>108</c:v>
                </c:pt>
                <c:pt idx="13">
                  <c:v>80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199</c:v>
                </c:pt>
                <c:pt idx="18">
                  <c:v>1172</c:v>
                </c:pt>
                <c:pt idx="19">
                  <c:v>1683</c:v>
                </c:pt>
                <c:pt idx="20">
                  <c:v>1710</c:v>
                </c:pt>
                <c:pt idx="21">
                  <c:v>1631</c:v>
                </c:pt>
                <c:pt idx="22">
                  <c:v>921</c:v>
                </c:pt>
                <c:pt idx="23">
                  <c:v>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A02-4E77-8476-A1FDF7A66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121.04</c:v>
                </c:pt>
                <c:pt idx="1">
                  <c:v>108.32</c:v>
                </c:pt>
                <c:pt idx="2">
                  <c:v>106.56</c:v>
                </c:pt>
                <c:pt idx="3">
                  <c:v>95.59</c:v>
                </c:pt>
                <c:pt idx="4">
                  <c:v>102.54</c:v>
                </c:pt>
                <c:pt idx="5">
                  <c:v>94.17</c:v>
                </c:pt>
                <c:pt idx="6">
                  <c:v>88.48</c:v>
                </c:pt>
                <c:pt idx="7">
                  <c:v>89.92</c:v>
                </c:pt>
                <c:pt idx="8">
                  <c:v>81.66</c:v>
                </c:pt>
                <c:pt idx="9">
                  <c:v>46</c:v>
                </c:pt>
                <c:pt idx="10">
                  <c:v>18.190000000000001</c:v>
                </c:pt>
                <c:pt idx="11">
                  <c:v>15.7</c:v>
                </c:pt>
                <c:pt idx="12">
                  <c:v>23.48</c:v>
                </c:pt>
                <c:pt idx="13">
                  <c:v>34.03</c:v>
                </c:pt>
                <c:pt idx="14">
                  <c:v>37.31</c:v>
                </c:pt>
                <c:pt idx="15">
                  <c:v>35.590000000000003</c:v>
                </c:pt>
                <c:pt idx="16">
                  <c:v>52</c:v>
                </c:pt>
                <c:pt idx="17">
                  <c:v>90.79</c:v>
                </c:pt>
                <c:pt idx="18">
                  <c:v>103.03</c:v>
                </c:pt>
                <c:pt idx="19">
                  <c:v>108.41</c:v>
                </c:pt>
                <c:pt idx="20">
                  <c:v>127.28</c:v>
                </c:pt>
                <c:pt idx="21">
                  <c:v>130.30000000000001</c:v>
                </c:pt>
                <c:pt idx="22">
                  <c:v>124.99</c:v>
                </c:pt>
                <c:pt idx="23">
                  <c:v>118.63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A02-4E77-8476-A1FDF7A66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140</c:v>
                </c:pt>
                <c:pt idx="1">
                  <c:v>134.5</c:v>
                </c:pt>
                <c:pt idx="2">
                  <c:v>130</c:v>
                </c:pt>
                <c:pt idx="3">
                  <c:v>127.5</c:v>
                </c:pt>
                <c:pt idx="4">
                  <c:v>126.5</c:v>
                </c:pt>
                <c:pt idx="5">
                  <c:v>125</c:v>
                </c:pt>
                <c:pt idx="6">
                  <c:v>126</c:v>
                </c:pt>
                <c:pt idx="7">
                  <c:v>117</c:v>
                </c:pt>
                <c:pt idx="8">
                  <c:v>105</c:v>
                </c:pt>
                <c:pt idx="9">
                  <c:v>92</c:v>
                </c:pt>
                <c:pt idx="10">
                  <c:v>83.5</c:v>
                </c:pt>
                <c:pt idx="11">
                  <c:v>83</c:v>
                </c:pt>
                <c:pt idx="12">
                  <c:v>86</c:v>
                </c:pt>
                <c:pt idx="13">
                  <c:v>87.5</c:v>
                </c:pt>
                <c:pt idx="14">
                  <c:v>90.5</c:v>
                </c:pt>
                <c:pt idx="15">
                  <c:v>100.5</c:v>
                </c:pt>
                <c:pt idx="16">
                  <c:v>118.5</c:v>
                </c:pt>
                <c:pt idx="17">
                  <c:v>140.5</c:v>
                </c:pt>
                <c:pt idx="18">
                  <c:v>159.5</c:v>
                </c:pt>
                <c:pt idx="19">
                  <c:v>167.5</c:v>
                </c:pt>
                <c:pt idx="20">
                  <c:v>170</c:v>
                </c:pt>
                <c:pt idx="21">
                  <c:v>164.5</c:v>
                </c:pt>
                <c:pt idx="22">
                  <c:v>156</c:v>
                </c:pt>
                <c:pt idx="23">
                  <c:v>149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5E-49A6-B9F4-AE4DBC5108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768.99900000000002</c:v>
                </c:pt>
                <c:pt idx="1">
                  <c:v>799.43200000000002</c:v>
                </c:pt>
                <c:pt idx="2">
                  <c:v>787.5200000000001</c:v>
                </c:pt>
                <c:pt idx="3">
                  <c:v>825.53600000000006</c:v>
                </c:pt>
                <c:pt idx="4">
                  <c:v>817.51400000000001</c:v>
                </c:pt>
                <c:pt idx="5">
                  <c:v>830.95100000000002</c:v>
                </c:pt>
                <c:pt idx="6">
                  <c:v>746.08300000000008</c:v>
                </c:pt>
                <c:pt idx="7">
                  <c:v>815.32899999999995</c:v>
                </c:pt>
                <c:pt idx="8">
                  <c:v>807.17100000000005</c:v>
                </c:pt>
                <c:pt idx="9">
                  <c:v>864.02400000000011</c:v>
                </c:pt>
                <c:pt idx="10">
                  <c:v>856.10500000000002</c:v>
                </c:pt>
                <c:pt idx="11">
                  <c:v>845.28199999999993</c:v>
                </c:pt>
                <c:pt idx="12">
                  <c:v>846.00200000000007</c:v>
                </c:pt>
                <c:pt idx="13">
                  <c:v>844.68299999999999</c:v>
                </c:pt>
                <c:pt idx="14">
                  <c:v>842.27099999999996</c:v>
                </c:pt>
                <c:pt idx="15">
                  <c:v>854.91</c:v>
                </c:pt>
                <c:pt idx="16">
                  <c:v>788.28399999999999</c:v>
                </c:pt>
                <c:pt idx="17">
                  <c:v>738.16699999999992</c:v>
                </c:pt>
                <c:pt idx="18">
                  <c:v>692.57499999999993</c:v>
                </c:pt>
                <c:pt idx="19">
                  <c:v>669.90000000000009</c:v>
                </c:pt>
                <c:pt idx="20">
                  <c:v>657.91399999999999</c:v>
                </c:pt>
                <c:pt idx="21">
                  <c:v>661.80399999999997</c:v>
                </c:pt>
                <c:pt idx="22">
                  <c:v>736.375</c:v>
                </c:pt>
                <c:pt idx="23">
                  <c:v>736.95600000000002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5E-49A6-B9F4-AE4DBC5108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1339.5559999999998</c:v>
                </c:pt>
                <c:pt idx="1">
                  <c:v>1362.96</c:v>
                </c:pt>
                <c:pt idx="2">
                  <c:v>1342.54</c:v>
                </c:pt>
                <c:pt idx="3">
                  <c:v>1329.307</c:v>
                </c:pt>
                <c:pt idx="4">
                  <c:v>1316.67</c:v>
                </c:pt>
                <c:pt idx="5">
                  <c:v>1337.9950000000001</c:v>
                </c:pt>
                <c:pt idx="6">
                  <c:v>1431.4459999999999</c:v>
                </c:pt>
                <c:pt idx="7">
                  <c:v>1493.4209999999998</c:v>
                </c:pt>
                <c:pt idx="8">
                  <c:v>1503.8709999999999</c:v>
                </c:pt>
                <c:pt idx="9">
                  <c:v>1482.3030000000001</c:v>
                </c:pt>
                <c:pt idx="10">
                  <c:v>1472.489</c:v>
                </c:pt>
                <c:pt idx="11">
                  <c:v>1469.9359999999999</c:v>
                </c:pt>
                <c:pt idx="12">
                  <c:v>1464.856</c:v>
                </c:pt>
                <c:pt idx="13">
                  <c:v>1426.0609999999999</c:v>
                </c:pt>
                <c:pt idx="14">
                  <c:v>1420.4289999999999</c:v>
                </c:pt>
                <c:pt idx="15">
                  <c:v>1448.9679999999998</c:v>
                </c:pt>
                <c:pt idx="16">
                  <c:v>1491.7889999999998</c:v>
                </c:pt>
                <c:pt idx="17">
                  <c:v>1497.9179999999999</c:v>
                </c:pt>
                <c:pt idx="18">
                  <c:v>1492.8390000000002</c:v>
                </c:pt>
                <c:pt idx="19">
                  <c:v>1436.6549999999997</c:v>
                </c:pt>
                <c:pt idx="20">
                  <c:v>1394.4749999999999</c:v>
                </c:pt>
                <c:pt idx="21">
                  <c:v>1310.3029999999999</c:v>
                </c:pt>
                <c:pt idx="22">
                  <c:v>1279.3389999999999</c:v>
                </c:pt>
                <c:pt idx="23">
                  <c:v>1248.0139999999997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5E-49A6-B9F4-AE4DBC5108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3635.4389999999999</c:v>
                </c:pt>
                <c:pt idx="1">
                  <c:v>3340.4979999999996</c:v>
                </c:pt>
                <c:pt idx="2">
                  <c:v>3183.9289999999996</c:v>
                </c:pt>
                <c:pt idx="3">
                  <c:v>3092.3620000000001</c:v>
                </c:pt>
                <c:pt idx="4">
                  <c:v>3044.8309999999997</c:v>
                </c:pt>
                <c:pt idx="5">
                  <c:v>3031.165</c:v>
                </c:pt>
                <c:pt idx="6">
                  <c:v>3328.2329999999997</c:v>
                </c:pt>
                <c:pt idx="7">
                  <c:v>3747.38</c:v>
                </c:pt>
                <c:pt idx="8">
                  <c:v>4124.8169999999991</c:v>
                </c:pt>
                <c:pt idx="9">
                  <c:v>4457.5570000000007</c:v>
                </c:pt>
                <c:pt idx="10">
                  <c:v>4751.0410000000011</c:v>
                </c:pt>
                <c:pt idx="11">
                  <c:v>5056.3590000000013</c:v>
                </c:pt>
                <c:pt idx="12">
                  <c:v>5267.0289999999995</c:v>
                </c:pt>
                <c:pt idx="13">
                  <c:v>5238.3109999999997</c:v>
                </c:pt>
                <c:pt idx="14">
                  <c:v>5083.45</c:v>
                </c:pt>
                <c:pt idx="15">
                  <c:v>4950.152</c:v>
                </c:pt>
                <c:pt idx="16">
                  <c:v>4928.1400000000003</c:v>
                </c:pt>
                <c:pt idx="17">
                  <c:v>4909.7440000000006</c:v>
                </c:pt>
                <c:pt idx="18">
                  <c:v>4796.2150000000011</c:v>
                </c:pt>
                <c:pt idx="19">
                  <c:v>4722.7300000000005</c:v>
                </c:pt>
                <c:pt idx="20">
                  <c:v>4809.0909999999994</c:v>
                </c:pt>
                <c:pt idx="21">
                  <c:v>4602.027</c:v>
                </c:pt>
                <c:pt idx="22">
                  <c:v>4317.2289999999994</c:v>
                </c:pt>
                <c:pt idx="23">
                  <c:v>4016.6610000000001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5E-49A6-B9F4-AE4DBC5108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419.00000000000006</c:v>
                </c:pt>
                <c:pt idx="1">
                  <c:v>401.00000000000006</c:v>
                </c:pt>
                <c:pt idx="2">
                  <c:v>380</c:v>
                </c:pt>
                <c:pt idx="3">
                  <c:v>373</c:v>
                </c:pt>
                <c:pt idx="4">
                  <c:v>378.00000000000006</c:v>
                </c:pt>
                <c:pt idx="5">
                  <c:v>392</c:v>
                </c:pt>
                <c:pt idx="6">
                  <c:v>448</c:v>
                </c:pt>
                <c:pt idx="7">
                  <c:v>468.00000000000006</c:v>
                </c:pt>
                <c:pt idx="8">
                  <c:v>522</c:v>
                </c:pt>
                <c:pt idx="9">
                  <c:v>563</c:v>
                </c:pt>
                <c:pt idx="10">
                  <c:v>587</c:v>
                </c:pt>
                <c:pt idx="11">
                  <c:v>599</c:v>
                </c:pt>
                <c:pt idx="12">
                  <c:v>610</c:v>
                </c:pt>
                <c:pt idx="13">
                  <c:v>607.00000000000011</c:v>
                </c:pt>
                <c:pt idx="14">
                  <c:v>596</c:v>
                </c:pt>
                <c:pt idx="15">
                  <c:v>593.99999999999989</c:v>
                </c:pt>
                <c:pt idx="16">
                  <c:v>604.00000000000011</c:v>
                </c:pt>
                <c:pt idx="17">
                  <c:v>613</c:v>
                </c:pt>
                <c:pt idx="18">
                  <c:v>610</c:v>
                </c:pt>
                <c:pt idx="19">
                  <c:v>591.99999999999989</c:v>
                </c:pt>
                <c:pt idx="20">
                  <c:v>578</c:v>
                </c:pt>
                <c:pt idx="21">
                  <c:v>538</c:v>
                </c:pt>
                <c:pt idx="22">
                  <c:v>488.99999999999994</c:v>
                </c:pt>
                <c:pt idx="23">
                  <c:v>437.99999999999994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5E-49A6-B9F4-AE4DBC5108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35E-49A6-B9F4-AE4DBC5108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8.7870000000000008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5E-49A6-B9F4-AE4DBC5108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35E-49A6-B9F4-AE4DBC5108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35E-49A6-B9F4-AE4DBC5108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35E-49A6-B9F4-AE4DBC51087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804</c:v>
                </c:pt>
                <c:pt idx="1">
                  <c:v>795</c:v>
                </c:pt>
                <c:pt idx="2">
                  <c:v>789</c:v>
                </c:pt>
                <c:pt idx="3">
                  <c:v>790</c:v>
                </c:pt>
                <c:pt idx="4">
                  <c:v>705</c:v>
                </c:pt>
                <c:pt idx="5">
                  <c:v>695</c:v>
                </c:pt>
                <c:pt idx="6">
                  <c:v>754</c:v>
                </c:pt>
                <c:pt idx="7">
                  <c:v>828</c:v>
                </c:pt>
                <c:pt idx="8">
                  <c:v>871</c:v>
                </c:pt>
                <c:pt idx="9">
                  <c:v>1133.7</c:v>
                </c:pt>
                <c:pt idx="10">
                  <c:v>905</c:v>
                </c:pt>
                <c:pt idx="11">
                  <c:v>903</c:v>
                </c:pt>
                <c:pt idx="12">
                  <c:v>878</c:v>
                </c:pt>
                <c:pt idx="13">
                  <c:v>832.71799999999996</c:v>
                </c:pt>
                <c:pt idx="14">
                  <c:v>840</c:v>
                </c:pt>
                <c:pt idx="15">
                  <c:v>871</c:v>
                </c:pt>
                <c:pt idx="16">
                  <c:v>1019.439</c:v>
                </c:pt>
                <c:pt idx="17">
                  <c:v>911</c:v>
                </c:pt>
                <c:pt idx="18">
                  <c:v>718</c:v>
                </c:pt>
                <c:pt idx="19">
                  <c:v>720</c:v>
                </c:pt>
                <c:pt idx="20">
                  <c:v>706</c:v>
                </c:pt>
                <c:pt idx="21">
                  <c:v>737</c:v>
                </c:pt>
                <c:pt idx="22">
                  <c:v>405.7</c:v>
                </c:pt>
                <c:pt idx="23">
                  <c:v>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5E-49A6-B9F4-AE4DBC5108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23.138999999999999</c:v>
                </c:pt>
                <c:pt idx="6">
                  <c:v>14.737</c:v>
                </c:pt>
                <c:pt idx="17">
                  <c:v>4.6920000000000002</c:v>
                </c:pt>
                <c:pt idx="18">
                  <c:v>17.375</c:v>
                </c:pt>
                <c:pt idx="19">
                  <c:v>23.582000000000001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35E-49A6-B9F4-AE4DBC5108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35E-49A6-B9F4-AE4DBC5108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35E-49A6-B9F4-AE4DBC510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121.04</c:v>
                </c:pt>
                <c:pt idx="1">
                  <c:v>108.32</c:v>
                </c:pt>
                <c:pt idx="2">
                  <c:v>106.56</c:v>
                </c:pt>
                <c:pt idx="3">
                  <c:v>95.59</c:v>
                </c:pt>
                <c:pt idx="4">
                  <c:v>102.54</c:v>
                </c:pt>
                <c:pt idx="5">
                  <c:v>94.17</c:v>
                </c:pt>
                <c:pt idx="6">
                  <c:v>88.48</c:v>
                </c:pt>
                <c:pt idx="7">
                  <c:v>89.92</c:v>
                </c:pt>
                <c:pt idx="8">
                  <c:v>81.66</c:v>
                </c:pt>
                <c:pt idx="9">
                  <c:v>46</c:v>
                </c:pt>
                <c:pt idx="10">
                  <c:v>18.190000000000001</c:v>
                </c:pt>
                <c:pt idx="11">
                  <c:v>15.7</c:v>
                </c:pt>
                <c:pt idx="12">
                  <c:v>23.48</c:v>
                </c:pt>
                <c:pt idx="13">
                  <c:v>34.03</c:v>
                </c:pt>
                <c:pt idx="14">
                  <c:v>37.31</c:v>
                </c:pt>
                <c:pt idx="15">
                  <c:v>35.590000000000003</c:v>
                </c:pt>
                <c:pt idx="16">
                  <c:v>52</c:v>
                </c:pt>
                <c:pt idx="17">
                  <c:v>90.79</c:v>
                </c:pt>
                <c:pt idx="18">
                  <c:v>103.03</c:v>
                </c:pt>
                <c:pt idx="19">
                  <c:v>108.41</c:v>
                </c:pt>
                <c:pt idx="20">
                  <c:v>127.28</c:v>
                </c:pt>
                <c:pt idx="21">
                  <c:v>130.30000000000001</c:v>
                </c:pt>
                <c:pt idx="22">
                  <c:v>124.99</c:v>
                </c:pt>
                <c:pt idx="23">
                  <c:v>118.63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35E-49A6-B9F4-AE4DBC510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7131.9570000000003</v>
      </c>
      <c r="C4" s="18">
        <v>6858.3660000000018</v>
      </c>
      <c r="D4" s="18">
        <v>6637.9759999999987</v>
      </c>
      <c r="E4" s="18">
        <v>6562.7060000000001</v>
      </c>
      <c r="F4" s="18">
        <v>6413.5149999999994</v>
      </c>
      <c r="G4" s="18">
        <v>6435.25</v>
      </c>
      <c r="H4" s="18">
        <v>6848.4990000000007</v>
      </c>
      <c r="I4" s="18">
        <v>7469.13</v>
      </c>
      <c r="J4" s="18">
        <v>7933.8999999999987</v>
      </c>
      <c r="K4" s="18">
        <v>8601.3499999999985</v>
      </c>
      <c r="L4" s="18">
        <v>8875.1579999999994</v>
      </c>
      <c r="M4" s="18">
        <v>9176.5770000000011</v>
      </c>
      <c r="N4" s="18">
        <v>9371.886999999997</v>
      </c>
      <c r="O4" s="18">
        <v>9256.273000000001</v>
      </c>
      <c r="P4" s="18">
        <v>9092.6500000000015</v>
      </c>
      <c r="Q4" s="18">
        <v>8819.5300000000007</v>
      </c>
      <c r="R4" s="18">
        <v>8950.1519999999982</v>
      </c>
      <c r="S4" s="18">
        <v>8815.0279999999984</v>
      </c>
      <c r="T4" s="18">
        <v>8486.4959999999992</v>
      </c>
      <c r="U4" s="18">
        <v>8332.3990000000013</v>
      </c>
      <c r="V4" s="18">
        <v>8340.4459999999999</v>
      </c>
      <c r="W4" s="18">
        <v>8038.6489999999985</v>
      </c>
      <c r="X4" s="18">
        <v>7408.6609999999991</v>
      </c>
      <c r="Y4" s="18">
        <v>7467.6319999999996</v>
      </c>
      <c r="Z4" s="19"/>
      <c r="AA4" s="20">
        <f>SUM(B4:Z4)</f>
        <v>191324.18700000003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121.04</v>
      </c>
      <c r="C7" s="28">
        <v>108.32</v>
      </c>
      <c r="D7" s="28">
        <v>106.56</v>
      </c>
      <c r="E7" s="28">
        <v>95.59</v>
      </c>
      <c r="F7" s="28">
        <v>102.54</v>
      </c>
      <c r="G7" s="28">
        <v>94.17</v>
      </c>
      <c r="H7" s="28">
        <v>88.48</v>
      </c>
      <c r="I7" s="28">
        <v>89.92</v>
      </c>
      <c r="J7" s="28">
        <v>81.66</v>
      </c>
      <c r="K7" s="28">
        <v>46</v>
      </c>
      <c r="L7" s="28">
        <v>18.190000000000001</v>
      </c>
      <c r="M7" s="28">
        <v>15.7</v>
      </c>
      <c r="N7" s="28">
        <v>23.48</v>
      </c>
      <c r="O7" s="28">
        <v>34.03</v>
      </c>
      <c r="P7" s="28">
        <v>37.31</v>
      </c>
      <c r="Q7" s="28">
        <v>35.590000000000003</v>
      </c>
      <c r="R7" s="28">
        <v>52</v>
      </c>
      <c r="S7" s="28">
        <v>90.79</v>
      </c>
      <c r="T7" s="28">
        <v>103.03</v>
      </c>
      <c r="U7" s="28">
        <v>108.41</v>
      </c>
      <c r="V7" s="28">
        <v>127.28</v>
      </c>
      <c r="W7" s="28">
        <v>130.30000000000001</v>
      </c>
      <c r="X7" s="28">
        <v>124.99</v>
      </c>
      <c r="Y7" s="28">
        <v>118.63</v>
      </c>
      <c r="Z7" s="29"/>
      <c r="AA7" s="30">
        <f>IF(SUM(B7:Z7)&lt;&gt;0,AVERAGEIF(B7:Z7,"&lt;&gt;"""),"")</f>
        <v>81.417083333333323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140</v>
      </c>
    </row>
    <row r="11" spans="1:27" ht="24.95" customHeight="1" x14ac:dyDescent="0.2">
      <c r="A11" s="45" t="s">
        <v>7</v>
      </c>
      <c r="B11" s="46">
        <v>200</v>
      </c>
      <c r="C11" s="47">
        <v>182</v>
      </c>
      <c r="D11" s="47">
        <v>159</v>
      </c>
      <c r="E11" s="47">
        <v>146</v>
      </c>
      <c r="F11" s="47">
        <v>144</v>
      </c>
      <c r="G11" s="47">
        <v>153</v>
      </c>
      <c r="H11" s="47">
        <v>202</v>
      </c>
      <c r="I11" s="47">
        <v>213</v>
      </c>
      <c r="J11" s="47">
        <v>250</v>
      </c>
      <c r="K11" s="47">
        <v>194</v>
      </c>
      <c r="L11" s="47">
        <v>194</v>
      </c>
      <c r="M11" s="47">
        <v>194</v>
      </c>
      <c r="N11" s="47">
        <v>194</v>
      </c>
      <c r="O11" s="47">
        <v>194</v>
      </c>
      <c r="P11" s="47">
        <v>290</v>
      </c>
      <c r="Q11" s="47">
        <v>294</v>
      </c>
      <c r="R11" s="47">
        <v>313</v>
      </c>
      <c r="S11" s="47">
        <v>337</v>
      </c>
      <c r="T11" s="47">
        <v>347</v>
      </c>
      <c r="U11" s="47">
        <v>335</v>
      </c>
      <c r="V11" s="47">
        <v>321</v>
      </c>
      <c r="W11" s="47">
        <v>278</v>
      </c>
      <c r="X11" s="47">
        <v>228</v>
      </c>
      <c r="Y11" s="47">
        <v>177</v>
      </c>
      <c r="Z11" s="48"/>
      <c r="AA11" s="49">
        <f t="shared" si="0"/>
        <v>5539</v>
      </c>
    </row>
    <row r="12" spans="1:27" ht="24.95" customHeight="1" x14ac:dyDescent="0.2">
      <c r="A12" s="50" t="s">
        <v>8</v>
      </c>
      <c r="B12" s="51">
        <v>4290.3969999999999</v>
      </c>
      <c r="C12" s="52">
        <v>4271.3879999999999</v>
      </c>
      <c r="D12" s="52">
        <v>4261.5159999999996</v>
      </c>
      <c r="E12" s="52">
        <v>4059.7849999999999</v>
      </c>
      <c r="F12" s="52">
        <v>4187.7820000000002</v>
      </c>
      <c r="G12" s="52">
        <v>3962.0800000000004</v>
      </c>
      <c r="H12" s="52">
        <v>3725.56</v>
      </c>
      <c r="I12" s="52">
        <v>2917.0659999999998</v>
      </c>
      <c r="J12" s="52">
        <v>1744.9</v>
      </c>
      <c r="K12" s="52">
        <v>1694.9</v>
      </c>
      <c r="L12" s="52">
        <v>1167.9000000000001</v>
      </c>
      <c r="M12" s="52">
        <v>1167.9000000000001</v>
      </c>
      <c r="N12" s="52">
        <v>1167.9000000000001</v>
      </c>
      <c r="O12" s="52">
        <v>1167.9000000000001</v>
      </c>
      <c r="P12" s="52">
        <v>1314.9</v>
      </c>
      <c r="Q12" s="52">
        <v>1634.9</v>
      </c>
      <c r="R12" s="52">
        <v>2104.9</v>
      </c>
      <c r="S12" s="52">
        <v>3313.2700000000004</v>
      </c>
      <c r="T12" s="52">
        <v>3915.0839999999998</v>
      </c>
      <c r="U12" s="52">
        <v>4129.3150000000005</v>
      </c>
      <c r="V12" s="52">
        <v>4237.7389999999996</v>
      </c>
      <c r="W12" s="52">
        <v>4357.1000000000004</v>
      </c>
      <c r="X12" s="52">
        <v>4331.9140000000007</v>
      </c>
      <c r="Y12" s="52">
        <v>4409.5679999999993</v>
      </c>
      <c r="Z12" s="53"/>
      <c r="AA12" s="54">
        <f t="shared" si="0"/>
        <v>73535.664000000019</v>
      </c>
    </row>
    <row r="13" spans="1:27" ht="24.95" customHeight="1" x14ac:dyDescent="0.2">
      <c r="A13" s="50" t="s">
        <v>9</v>
      </c>
      <c r="B13" s="51">
        <v>336</v>
      </c>
      <c r="C13" s="52">
        <v>219</v>
      </c>
      <c r="D13" s="52">
        <v>102</v>
      </c>
      <c r="E13" s="52">
        <v>102</v>
      </c>
      <c r="F13" s="52">
        <v>147</v>
      </c>
      <c r="G13" s="52">
        <v>182</v>
      </c>
      <c r="H13" s="52">
        <v>236</v>
      </c>
      <c r="I13" s="52">
        <v>210</v>
      </c>
      <c r="J13" s="52">
        <v>214</v>
      </c>
      <c r="K13" s="52">
        <v>172</v>
      </c>
      <c r="L13" s="52">
        <v>140</v>
      </c>
      <c r="M13" s="52">
        <v>114</v>
      </c>
      <c r="N13" s="52">
        <v>108</v>
      </c>
      <c r="O13" s="52">
        <v>80</v>
      </c>
      <c r="P13" s="52">
        <v>76</v>
      </c>
      <c r="Q13" s="52">
        <v>76</v>
      </c>
      <c r="R13" s="52">
        <v>76</v>
      </c>
      <c r="S13" s="52">
        <v>199</v>
      </c>
      <c r="T13" s="52">
        <v>1172</v>
      </c>
      <c r="U13" s="52">
        <v>1683</v>
      </c>
      <c r="V13" s="52">
        <v>1710</v>
      </c>
      <c r="W13" s="52">
        <v>1631</v>
      </c>
      <c r="X13" s="52">
        <v>921</v>
      </c>
      <c r="Y13" s="52">
        <v>696</v>
      </c>
      <c r="Z13" s="53"/>
      <c r="AA13" s="54">
        <f t="shared" si="0"/>
        <v>10602</v>
      </c>
    </row>
    <row r="14" spans="1:27" ht="24.95" customHeight="1" x14ac:dyDescent="0.2">
      <c r="A14" s="55" t="s">
        <v>10</v>
      </c>
      <c r="B14" s="56">
        <v>910.66000000000008</v>
      </c>
      <c r="C14" s="57">
        <v>951.97800000000007</v>
      </c>
      <c r="D14" s="57">
        <v>1059.56</v>
      </c>
      <c r="E14" s="57">
        <v>1162.3210000000004</v>
      </c>
      <c r="F14" s="57">
        <v>1257.7330000000002</v>
      </c>
      <c r="G14" s="57">
        <v>1428.1699999999998</v>
      </c>
      <c r="H14" s="57">
        <v>1997.9390000000003</v>
      </c>
      <c r="I14" s="57">
        <v>3384.0639999999999</v>
      </c>
      <c r="J14" s="57">
        <v>5004.8000000000011</v>
      </c>
      <c r="K14" s="57">
        <v>6180.4500000000016</v>
      </c>
      <c r="L14" s="57">
        <v>6718.6580000000013</v>
      </c>
      <c r="M14" s="57">
        <v>7032.6770000000015</v>
      </c>
      <c r="N14" s="57">
        <v>7214.9870000000001</v>
      </c>
      <c r="O14" s="57">
        <v>7121.3730000000023</v>
      </c>
      <c r="P14" s="57">
        <v>6722.7499999999982</v>
      </c>
      <c r="Q14" s="57">
        <v>6131.63</v>
      </c>
      <c r="R14" s="57">
        <v>5087.2519999999995</v>
      </c>
      <c r="S14" s="57">
        <v>3694.8579999999993</v>
      </c>
      <c r="T14" s="57">
        <v>2302.4119999999998</v>
      </c>
      <c r="U14" s="57">
        <v>1522.8840000000002</v>
      </c>
      <c r="V14" s="57">
        <v>1269.5070000000001</v>
      </c>
      <c r="W14" s="57">
        <v>1154.6489999999999</v>
      </c>
      <c r="X14" s="57">
        <v>1062.7470000000003</v>
      </c>
      <c r="Y14" s="57">
        <v>1004.5640000000003</v>
      </c>
      <c r="Z14" s="58"/>
      <c r="AA14" s="59">
        <f t="shared" si="0"/>
        <v>81378.623000000007</v>
      </c>
    </row>
    <row r="15" spans="1:27" ht="24.95" customHeight="1" x14ac:dyDescent="0.2">
      <c r="A15" s="55" t="s">
        <v>11</v>
      </c>
      <c r="B15" s="56">
        <v>69</v>
      </c>
      <c r="C15" s="57">
        <v>69</v>
      </c>
      <c r="D15" s="57">
        <v>71</v>
      </c>
      <c r="E15" s="57">
        <v>77</v>
      </c>
      <c r="F15" s="57">
        <v>84</v>
      </c>
      <c r="G15" s="57">
        <v>89</v>
      </c>
      <c r="H15" s="57">
        <v>96</v>
      </c>
      <c r="I15" s="57">
        <v>105</v>
      </c>
      <c r="J15" s="57">
        <v>122</v>
      </c>
      <c r="K15" s="57">
        <v>140</v>
      </c>
      <c r="L15" s="57">
        <v>152</v>
      </c>
      <c r="M15" s="57">
        <v>159</v>
      </c>
      <c r="N15" s="57">
        <v>162</v>
      </c>
      <c r="O15" s="57">
        <v>160</v>
      </c>
      <c r="P15" s="57">
        <v>156</v>
      </c>
      <c r="Q15" s="57">
        <v>150</v>
      </c>
      <c r="R15" s="57">
        <v>141</v>
      </c>
      <c r="S15" s="57">
        <v>126</v>
      </c>
      <c r="T15" s="57">
        <v>113</v>
      </c>
      <c r="U15" s="57">
        <v>107</v>
      </c>
      <c r="V15" s="57">
        <v>107</v>
      </c>
      <c r="W15" s="57">
        <v>110</v>
      </c>
      <c r="X15" s="57">
        <v>111</v>
      </c>
      <c r="Y15" s="57">
        <v>111</v>
      </c>
      <c r="Z15" s="58"/>
      <c r="AA15" s="59">
        <f t="shared" si="0"/>
        <v>2787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5946.0569999999998</v>
      </c>
      <c r="C16" s="62">
        <f t="shared" si="1"/>
        <v>5693.366</v>
      </c>
      <c r="D16" s="62">
        <f t="shared" si="1"/>
        <v>5653.0759999999991</v>
      </c>
      <c r="E16" s="62">
        <f t="shared" si="1"/>
        <v>5547.1059999999998</v>
      </c>
      <c r="F16" s="62">
        <f t="shared" si="1"/>
        <v>5820.5150000000003</v>
      </c>
      <c r="G16" s="62">
        <f t="shared" si="1"/>
        <v>5814.25</v>
      </c>
      <c r="H16" s="62">
        <f t="shared" si="1"/>
        <v>6257.4989999999998</v>
      </c>
      <c r="I16" s="62">
        <f t="shared" si="1"/>
        <v>6829.1299999999992</v>
      </c>
      <c r="J16" s="62">
        <f t="shared" si="1"/>
        <v>7335.7000000000007</v>
      </c>
      <c r="K16" s="62">
        <f t="shared" si="1"/>
        <v>8381.3500000000022</v>
      </c>
      <c r="L16" s="62">
        <f t="shared" si="1"/>
        <v>8372.5580000000009</v>
      </c>
      <c r="M16" s="62">
        <f t="shared" si="1"/>
        <v>8667.5770000000011</v>
      </c>
      <c r="N16" s="62">
        <f t="shared" si="1"/>
        <v>8846.8870000000006</v>
      </c>
      <c r="O16" s="62">
        <f t="shared" si="1"/>
        <v>8723.2730000000029</v>
      </c>
      <c r="P16" s="62">
        <f t="shared" si="1"/>
        <v>8559.6499999999978</v>
      </c>
      <c r="Q16" s="62">
        <f t="shared" si="1"/>
        <v>8286.5300000000007</v>
      </c>
      <c r="R16" s="62">
        <f t="shared" si="1"/>
        <v>7722.152</v>
      </c>
      <c r="S16" s="62">
        <f t="shared" si="1"/>
        <v>7670.1279999999997</v>
      </c>
      <c r="T16" s="62">
        <f t="shared" si="1"/>
        <v>7849.4959999999992</v>
      </c>
      <c r="U16" s="62">
        <f t="shared" si="1"/>
        <v>7777.1990000000005</v>
      </c>
      <c r="V16" s="62">
        <f t="shared" si="1"/>
        <v>7645.2459999999992</v>
      </c>
      <c r="W16" s="62">
        <f t="shared" si="1"/>
        <v>7530.7489999999998</v>
      </c>
      <c r="X16" s="62">
        <f t="shared" si="1"/>
        <v>6654.661000000001</v>
      </c>
      <c r="Y16" s="62">
        <f t="shared" si="1"/>
        <v>6398.1319999999996</v>
      </c>
      <c r="Z16" s="63" t="str">
        <f t="shared" si="1"/>
        <v/>
      </c>
      <c r="AA16" s="64">
        <f>SUM(AA10:AA15)</f>
        <v>173982.28700000001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2781.9</v>
      </c>
      <c r="C29" s="72">
        <v>2668.9</v>
      </c>
      <c r="D29" s="72">
        <v>2568.9</v>
      </c>
      <c r="E29" s="72">
        <v>2607.9</v>
      </c>
      <c r="F29" s="72">
        <v>2666.9</v>
      </c>
      <c r="G29" s="72">
        <v>2744.9</v>
      </c>
      <c r="H29" s="72">
        <v>2979.9</v>
      </c>
      <c r="I29" s="72">
        <v>2921.9</v>
      </c>
      <c r="J29" s="72">
        <v>2825.9</v>
      </c>
      <c r="K29" s="72">
        <v>3123.9</v>
      </c>
      <c r="L29" s="72">
        <v>3387.9</v>
      </c>
      <c r="M29" s="72">
        <v>3538.9</v>
      </c>
      <c r="N29" s="72">
        <v>3590.9</v>
      </c>
      <c r="O29" s="72">
        <v>3523.9</v>
      </c>
      <c r="P29" s="72">
        <v>3456.9</v>
      </c>
      <c r="Q29" s="72">
        <v>3207.9</v>
      </c>
      <c r="R29" s="72">
        <v>3191.9</v>
      </c>
      <c r="S29" s="72">
        <v>3255.9</v>
      </c>
      <c r="T29" s="72">
        <v>4197.8999999999996</v>
      </c>
      <c r="U29" s="72">
        <v>4384.8999999999996</v>
      </c>
      <c r="V29" s="72">
        <v>4336.8999999999996</v>
      </c>
      <c r="W29" s="72">
        <v>4229.8999999999996</v>
      </c>
      <c r="X29" s="72">
        <v>3448.9</v>
      </c>
      <c r="Y29" s="72">
        <v>3159.9</v>
      </c>
      <c r="Z29" s="73"/>
      <c r="AA29" s="74">
        <f>SUM(B29:Z29)</f>
        <v>78803.599999999991</v>
      </c>
    </row>
    <row r="30" spans="1:27" ht="24.95" customHeight="1" x14ac:dyDescent="0.2">
      <c r="A30" s="75" t="s">
        <v>24</v>
      </c>
      <c r="B30" s="76">
        <v>1558.1569999999999</v>
      </c>
      <c r="C30" s="77">
        <v>1544.4659999999999</v>
      </c>
      <c r="D30" s="77">
        <v>1626.1759999999999</v>
      </c>
      <c r="E30" s="77">
        <v>1588.2059999999999</v>
      </c>
      <c r="F30" s="77">
        <v>1682.615</v>
      </c>
      <c r="G30" s="77">
        <v>1626.35</v>
      </c>
      <c r="H30" s="77">
        <v>1754.5989999999999</v>
      </c>
      <c r="I30" s="77">
        <v>2741.23</v>
      </c>
      <c r="J30" s="77">
        <v>3597.8</v>
      </c>
      <c r="K30" s="77">
        <v>4241.45</v>
      </c>
      <c r="L30" s="77">
        <v>4495.6580000000004</v>
      </c>
      <c r="M30" s="77">
        <v>4578.6769999999997</v>
      </c>
      <c r="N30" s="77">
        <v>4721.9870000000001</v>
      </c>
      <c r="O30" s="77">
        <v>4673.3729999999996</v>
      </c>
      <c r="P30" s="77">
        <v>4429.75</v>
      </c>
      <c r="Q30" s="77">
        <v>4085.63</v>
      </c>
      <c r="R30" s="77">
        <v>3432.252</v>
      </c>
      <c r="S30" s="77">
        <v>2911.2280000000001</v>
      </c>
      <c r="T30" s="77">
        <v>2010.596</v>
      </c>
      <c r="U30" s="77">
        <v>1781.299</v>
      </c>
      <c r="V30" s="77">
        <v>1785.346</v>
      </c>
      <c r="W30" s="77">
        <v>1664.8489999999999</v>
      </c>
      <c r="X30" s="77">
        <v>1565.761</v>
      </c>
      <c r="Y30" s="77">
        <v>1477.232</v>
      </c>
      <c r="Z30" s="78"/>
      <c r="AA30" s="79">
        <f>SUM(B30:Z30)</f>
        <v>65574.686999999991</v>
      </c>
    </row>
    <row r="31" spans="1:27" ht="24.95" customHeight="1" x14ac:dyDescent="0.2">
      <c r="A31" s="82" t="s">
        <v>25</v>
      </c>
      <c r="B31" s="80">
        <v>1954</v>
      </c>
      <c r="C31" s="81">
        <v>1814</v>
      </c>
      <c r="D31" s="81">
        <v>1814</v>
      </c>
      <c r="E31" s="81">
        <v>1714</v>
      </c>
      <c r="F31" s="81">
        <v>1714</v>
      </c>
      <c r="G31" s="81">
        <v>1714</v>
      </c>
      <c r="H31" s="81">
        <v>1764</v>
      </c>
      <c r="I31" s="81">
        <v>1456</v>
      </c>
      <c r="J31" s="81">
        <v>1236</v>
      </c>
      <c r="K31" s="81">
        <v>1236</v>
      </c>
      <c r="L31" s="81">
        <v>709</v>
      </c>
      <c r="M31" s="81">
        <v>709</v>
      </c>
      <c r="N31" s="81">
        <v>709</v>
      </c>
      <c r="O31" s="81">
        <v>709</v>
      </c>
      <c r="P31" s="81">
        <v>856</v>
      </c>
      <c r="Q31" s="81">
        <v>1176</v>
      </c>
      <c r="R31" s="81">
        <v>1326</v>
      </c>
      <c r="S31" s="81">
        <v>1704</v>
      </c>
      <c r="T31" s="81">
        <v>1884</v>
      </c>
      <c r="U31" s="81">
        <v>1884</v>
      </c>
      <c r="V31" s="81">
        <v>1884</v>
      </c>
      <c r="W31" s="81">
        <v>1884</v>
      </c>
      <c r="X31" s="81">
        <v>1894</v>
      </c>
      <c r="Y31" s="81">
        <v>1944</v>
      </c>
      <c r="Z31" s="83"/>
      <c r="AA31" s="84">
        <f>SUM(B31:Z31)</f>
        <v>35688</v>
      </c>
    </row>
    <row r="32" spans="1:27" ht="30" customHeight="1" thickBot="1" x14ac:dyDescent="0.25">
      <c r="A32" s="60" t="s">
        <v>26</v>
      </c>
      <c r="B32" s="61">
        <f>IF(LEN(B$2)&gt;0,SUM(B29:B31),"")</f>
        <v>6294.0569999999998</v>
      </c>
      <c r="C32" s="62">
        <f t="shared" ref="C32:Z32" si="4">IF(LEN(C$2)&gt;0,SUM(C29:C31),"")</f>
        <v>6027.366</v>
      </c>
      <c r="D32" s="62">
        <f t="shared" si="4"/>
        <v>6009.076</v>
      </c>
      <c r="E32" s="62">
        <f t="shared" si="4"/>
        <v>5910.1059999999998</v>
      </c>
      <c r="F32" s="62">
        <f t="shared" si="4"/>
        <v>6063.5150000000003</v>
      </c>
      <c r="G32" s="62">
        <f t="shared" si="4"/>
        <v>6085.25</v>
      </c>
      <c r="H32" s="62">
        <f t="shared" si="4"/>
        <v>6498.4989999999998</v>
      </c>
      <c r="I32" s="62">
        <f t="shared" si="4"/>
        <v>7119.13</v>
      </c>
      <c r="J32" s="62">
        <f t="shared" si="4"/>
        <v>7659.7000000000007</v>
      </c>
      <c r="K32" s="62">
        <f t="shared" si="4"/>
        <v>8601.35</v>
      </c>
      <c r="L32" s="62">
        <f t="shared" si="4"/>
        <v>8592.5580000000009</v>
      </c>
      <c r="M32" s="62">
        <f t="shared" si="4"/>
        <v>8826.5769999999993</v>
      </c>
      <c r="N32" s="62">
        <f t="shared" si="4"/>
        <v>9021.8870000000006</v>
      </c>
      <c r="O32" s="62">
        <f t="shared" si="4"/>
        <v>8906.2729999999992</v>
      </c>
      <c r="P32" s="62">
        <f t="shared" si="4"/>
        <v>8742.65</v>
      </c>
      <c r="Q32" s="62">
        <f t="shared" si="4"/>
        <v>8469.5300000000007</v>
      </c>
      <c r="R32" s="62">
        <f t="shared" si="4"/>
        <v>7950.152</v>
      </c>
      <c r="S32" s="62">
        <f t="shared" si="4"/>
        <v>7871.1280000000006</v>
      </c>
      <c r="T32" s="62">
        <f t="shared" si="4"/>
        <v>8092.4959999999992</v>
      </c>
      <c r="U32" s="62">
        <f t="shared" si="4"/>
        <v>8050.1989999999996</v>
      </c>
      <c r="V32" s="62">
        <f t="shared" si="4"/>
        <v>8006.2459999999992</v>
      </c>
      <c r="W32" s="62">
        <f t="shared" si="4"/>
        <v>7778.7489999999998</v>
      </c>
      <c r="X32" s="62">
        <f t="shared" si="4"/>
        <v>6908.6610000000001</v>
      </c>
      <c r="Y32" s="62">
        <f t="shared" si="4"/>
        <v>6581.1319999999996</v>
      </c>
      <c r="Z32" s="63" t="str">
        <f t="shared" si="4"/>
        <v/>
      </c>
      <c r="AA32" s="64">
        <f>SUM(AA29:AA31)</f>
        <v>180066.28699999998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10</v>
      </c>
      <c r="U35" s="95">
        <v>16</v>
      </c>
      <c r="V35" s="95">
        <v>27</v>
      </c>
      <c r="W35" s="95">
        <v>6</v>
      </c>
      <c r="X35" s="95"/>
      <c r="Y35" s="95"/>
      <c r="Z35" s="96"/>
      <c r="AA35" s="74">
        <f t="shared" ref="AA35:AA40" si="5">SUM(B35:Z35)</f>
        <v>59</v>
      </c>
    </row>
    <row r="36" spans="1:27" ht="24.95" customHeight="1" x14ac:dyDescent="0.2">
      <c r="A36" s="97" t="s">
        <v>29</v>
      </c>
      <c r="B36" s="98">
        <v>273</v>
      </c>
      <c r="C36" s="99">
        <v>259</v>
      </c>
      <c r="D36" s="99">
        <v>281</v>
      </c>
      <c r="E36" s="99">
        <v>288</v>
      </c>
      <c r="F36" s="99">
        <v>168</v>
      </c>
      <c r="G36" s="99">
        <v>196</v>
      </c>
      <c r="H36" s="99">
        <v>166</v>
      </c>
      <c r="I36" s="99">
        <v>195</v>
      </c>
      <c r="J36" s="99">
        <v>221</v>
      </c>
      <c r="K36" s="99">
        <v>220</v>
      </c>
      <c r="L36" s="99">
        <v>220</v>
      </c>
      <c r="M36" s="99">
        <v>159</v>
      </c>
      <c r="N36" s="99">
        <v>175</v>
      </c>
      <c r="O36" s="99">
        <v>183</v>
      </c>
      <c r="P36" s="99">
        <v>183</v>
      </c>
      <c r="Q36" s="99">
        <v>183</v>
      </c>
      <c r="R36" s="99">
        <v>191</v>
      </c>
      <c r="S36" s="99">
        <v>126</v>
      </c>
      <c r="T36" s="99">
        <v>158</v>
      </c>
      <c r="U36" s="99">
        <v>182</v>
      </c>
      <c r="V36" s="99">
        <v>259</v>
      </c>
      <c r="W36" s="99">
        <v>167</v>
      </c>
      <c r="X36" s="99">
        <v>179</v>
      </c>
      <c r="Y36" s="99">
        <v>108</v>
      </c>
      <c r="Z36" s="100"/>
      <c r="AA36" s="79">
        <f t="shared" si="5"/>
        <v>4740</v>
      </c>
    </row>
    <row r="37" spans="1:27" ht="24.95" customHeight="1" x14ac:dyDescent="0.2">
      <c r="A37" s="97" t="s">
        <v>30</v>
      </c>
      <c r="B37" s="98">
        <v>837.9</v>
      </c>
      <c r="C37" s="99">
        <v>831</v>
      </c>
      <c r="D37" s="99">
        <v>628.9</v>
      </c>
      <c r="E37" s="99">
        <v>652.6</v>
      </c>
      <c r="F37" s="99">
        <v>350</v>
      </c>
      <c r="G37" s="99">
        <v>350</v>
      </c>
      <c r="H37" s="99">
        <v>350</v>
      </c>
      <c r="I37" s="99">
        <v>350</v>
      </c>
      <c r="J37" s="99">
        <v>274.2</v>
      </c>
      <c r="K37" s="99"/>
      <c r="L37" s="99">
        <v>282.60000000000002</v>
      </c>
      <c r="M37" s="99">
        <v>350</v>
      </c>
      <c r="N37" s="99">
        <v>350</v>
      </c>
      <c r="O37" s="99">
        <v>350</v>
      </c>
      <c r="P37" s="99">
        <v>350</v>
      </c>
      <c r="Q37" s="99">
        <v>350</v>
      </c>
      <c r="R37" s="99">
        <v>1000</v>
      </c>
      <c r="S37" s="99">
        <v>943.9</v>
      </c>
      <c r="T37" s="99">
        <v>394</v>
      </c>
      <c r="U37" s="99">
        <v>282.2</v>
      </c>
      <c r="V37" s="99">
        <v>334.2</v>
      </c>
      <c r="W37" s="99">
        <v>259.89999999999998</v>
      </c>
      <c r="X37" s="99"/>
      <c r="Y37" s="99">
        <v>886.5</v>
      </c>
      <c r="Z37" s="100"/>
      <c r="AA37" s="79">
        <f t="shared" si="5"/>
        <v>10757.900000000001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95</v>
      </c>
      <c r="J38" s="99">
        <v>103</v>
      </c>
      <c r="K38" s="99"/>
      <c r="L38" s="99"/>
      <c r="M38" s="99"/>
      <c r="N38" s="99"/>
      <c r="O38" s="99"/>
      <c r="P38" s="99"/>
      <c r="Q38" s="99"/>
      <c r="R38" s="99">
        <v>37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1285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500</v>
      </c>
      <c r="Y39" s="99"/>
      <c r="Z39" s="100"/>
      <c r="AA39" s="79">
        <f t="shared" si="5"/>
        <v>500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1185.9000000000001</v>
      </c>
      <c r="C40" s="88">
        <f t="shared" si="6"/>
        <v>1165</v>
      </c>
      <c r="D40" s="88">
        <f t="shared" si="6"/>
        <v>984.9</v>
      </c>
      <c r="E40" s="88">
        <f t="shared" si="6"/>
        <v>1015.6</v>
      </c>
      <c r="F40" s="88">
        <f t="shared" si="6"/>
        <v>593</v>
      </c>
      <c r="G40" s="88">
        <f t="shared" si="6"/>
        <v>621</v>
      </c>
      <c r="H40" s="88">
        <f t="shared" si="6"/>
        <v>591</v>
      </c>
      <c r="I40" s="88">
        <f t="shared" si="6"/>
        <v>640</v>
      </c>
      <c r="J40" s="88">
        <f t="shared" si="6"/>
        <v>598.20000000000005</v>
      </c>
      <c r="K40" s="88">
        <f t="shared" si="6"/>
        <v>220</v>
      </c>
      <c r="L40" s="88">
        <f t="shared" si="6"/>
        <v>502.6</v>
      </c>
      <c r="M40" s="88">
        <f t="shared" si="6"/>
        <v>509</v>
      </c>
      <c r="N40" s="88">
        <f t="shared" si="6"/>
        <v>525</v>
      </c>
      <c r="O40" s="88">
        <f t="shared" si="6"/>
        <v>533</v>
      </c>
      <c r="P40" s="88">
        <f t="shared" si="6"/>
        <v>533</v>
      </c>
      <c r="Q40" s="88">
        <f t="shared" si="6"/>
        <v>533</v>
      </c>
      <c r="R40" s="88">
        <f t="shared" si="6"/>
        <v>1228</v>
      </c>
      <c r="S40" s="88">
        <f t="shared" si="6"/>
        <v>1144.9000000000001</v>
      </c>
      <c r="T40" s="88">
        <f t="shared" si="6"/>
        <v>637</v>
      </c>
      <c r="U40" s="88">
        <f t="shared" si="6"/>
        <v>555.20000000000005</v>
      </c>
      <c r="V40" s="88">
        <f t="shared" si="6"/>
        <v>695.2</v>
      </c>
      <c r="W40" s="88">
        <f t="shared" si="6"/>
        <v>507.9</v>
      </c>
      <c r="X40" s="88">
        <f t="shared" si="6"/>
        <v>754</v>
      </c>
      <c r="Y40" s="88">
        <f t="shared" si="6"/>
        <v>1069.5</v>
      </c>
      <c r="Z40" s="89" t="str">
        <f t="shared" si="6"/>
        <v/>
      </c>
      <c r="AA40" s="90">
        <f t="shared" si="5"/>
        <v>17341.900000000001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837.9</v>
      </c>
      <c r="C45" s="99">
        <v>831</v>
      </c>
      <c r="D45" s="99">
        <v>628.9</v>
      </c>
      <c r="E45" s="99">
        <v>652.6</v>
      </c>
      <c r="F45" s="99">
        <v>350</v>
      </c>
      <c r="G45" s="99">
        <v>350</v>
      </c>
      <c r="H45" s="99">
        <v>350</v>
      </c>
      <c r="I45" s="99">
        <v>350</v>
      </c>
      <c r="J45" s="99">
        <v>274.2</v>
      </c>
      <c r="K45" s="99"/>
      <c r="L45" s="99">
        <v>282.60000000000002</v>
      </c>
      <c r="M45" s="99">
        <v>350</v>
      </c>
      <c r="N45" s="99">
        <v>350</v>
      </c>
      <c r="O45" s="99">
        <v>350</v>
      </c>
      <c r="P45" s="99">
        <v>350</v>
      </c>
      <c r="Q45" s="99">
        <v>350</v>
      </c>
      <c r="R45" s="99">
        <v>1000</v>
      </c>
      <c r="S45" s="99">
        <v>943.9</v>
      </c>
      <c r="T45" s="99">
        <v>394</v>
      </c>
      <c r="U45" s="99">
        <v>282.2</v>
      </c>
      <c r="V45" s="99">
        <v>334.2</v>
      </c>
      <c r="W45" s="99">
        <v>259.89999999999998</v>
      </c>
      <c r="X45" s="99"/>
      <c r="Y45" s="99">
        <v>886.5</v>
      </c>
      <c r="Z45" s="100"/>
      <c r="AA45" s="79">
        <f t="shared" si="7"/>
        <v>10757.900000000001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500</v>
      </c>
      <c r="Y47" s="99"/>
      <c r="Z47" s="100"/>
      <c r="AA47" s="79">
        <f t="shared" si="7"/>
        <v>500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837.9</v>
      </c>
      <c r="C49" s="88">
        <f t="shared" ref="C49:Z49" si="8">IF(LEN(C$2)&gt;0,SUM(C43:C48),"")</f>
        <v>831</v>
      </c>
      <c r="D49" s="88">
        <f t="shared" si="8"/>
        <v>628.9</v>
      </c>
      <c r="E49" s="88">
        <f t="shared" si="8"/>
        <v>652.6</v>
      </c>
      <c r="F49" s="88">
        <f t="shared" si="8"/>
        <v>350</v>
      </c>
      <c r="G49" s="88">
        <f t="shared" si="8"/>
        <v>350</v>
      </c>
      <c r="H49" s="88">
        <f t="shared" si="8"/>
        <v>350</v>
      </c>
      <c r="I49" s="88">
        <f t="shared" si="8"/>
        <v>350</v>
      </c>
      <c r="J49" s="88">
        <f t="shared" si="8"/>
        <v>274.2</v>
      </c>
      <c r="K49" s="88">
        <f t="shared" si="8"/>
        <v>0</v>
      </c>
      <c r="L49" s="88">
        <f t="shared" si="8"/>
        <v>282.60000000000002</v>
      </c>
      <c r="M49" s="88">
        <f t="shared" si="8"/>
        <v>350</v>
      </c>
      <c r="N49" s="88">
        <f t="shared" si="8"/>
        <v>350</v>
      </c>
      <c r="O49" s="88">
        <f t="shared" si="8"/>
        <v>350</v>
      </c>
      <c r="P49" s="88">
        <f t="shared" si="8"/>
        <v>350</v>
      </c>
      <c r="Q49" s="88">
        <f t="shared" si="8"/>
        <v>350</v>
      </c>
      <c r="R49" s="88">
        <f t="shared" si="8"/>
        <v>1000</v>
      </c>
      <c r="S49" s="88">
        <f t="shared" si="8"/>
        <v>943.9</v>
      </c>
      <c r="T49" s="88">
        <f t="shared" si="8"/>
        <v>394</v>
      </c>
      <c r="U49" s="88">
        <f t="shared" si="8"/>
        <v>282.2</v>
      </c>
      <c r="V49" s="88">
        <f t="shared" si="8"/>
        <v>334.2</v>
      </c>
      <c r="W49" s="88">
        <f t="shared" si="8"/>
        <v>259.89999999999998</v>
      </c>
      <c r="X49" s="88">
        <f t="shared" si="8"/>
        <v>500</v>
      </c>
      <c r="Y49" s="88">
        <f t="shared" si="8"/>
        <v>886.5</v>
      </c>
      <c r="Z49" s="89" t="str">
        <f t="shared" si="8"/>
        <v/>
      </c>
      <c r="AA49" s="90">
        <f t="shared" si="7"/>
        <v>11257.900000000001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7131.9570000000003</v>
      </c>
      <c r="C52" s="88">
        <f t="shared" si="10"/>
        <v>6858.366</v>
      </c>
      <c r="D52" s="88">
        <f t="shared" si="10"/>
        <v>6637.9759999999987</v>
      </c>
      <c r="E52" s="88">
        <f t="shared" si="10"/>
        <v>6562.7060000000001</v>
      </c>
      <c r="F52" s="88">
        <f t="shared" si="10"/>
        <v>6413.5150000000003</v>
      </c>
      <c r="G52" s="88">
        <f t="shared" si="10"/>
        <v>6435.25</v>
      </c>
      <c r="H52" s="88">
        <f t="shared" si="10"/>
        <v>6848.4989999999998</v>
      </c>
      <c r="I52" s="88">
        <f t="shared" si="10"/>
        <v>7469.1299999999992</v>
      </c>
      <c r="J52" s="88">
        <f t="shared" si="10"/>
        <v>7933.9000000000005</v>
      </c>
      <c r="K52" s="88">
        <f t="shared" si="10"/>
        <v>8601.3500000000022</v>
      </c>
      <c r="L52" s="88">
        <f t="shared" si="10"/>
        <v>8875.1580000000013</v>
      </c>
      <c r="M52" s="88">
        <f t="shared" si="10"/>
        <v>9176.5770000000011</v>
      </c>
      <c r="N52" s="88">
        <f t="shared" si="10"/>
        <v>9371.8870000000006</v>
      </c>
      <c r="O52" s="88">
        <f t="shared" si="10"/>
        <v>9256.2730000000029</v>
      </c>
      <c r="P52" s="88">
        <f t="shared" si="10"/>
        <v>9092.6499999999978</v>
      </c>
      <c r="Q52" s="88">
        <f t="shared" si="10"/>
        <v>8819.5300000000007</v>
      </c>
      <c r="R52" s="88">
        <f t="shared" si="10"/>
        <v>8950.152</v>
      </c>
      <c r="S52" s="88">
        <f t="shared" si="10"/>
        <v>8815.0280000000002</v>
      </c>
      <c r="T52" s="88">
        <f t="shared" si="10"/>
        <v>8486.4959999999992</v>
      </c>
      <c r="U52" s="88">
        <f t="shared" si="10"/>
        <v>8332.3990000000013</v>
      </c>
      <c r="V52" s="88">
        <f t="shared" si="10"/>
        <v>8340.4459999999999</v>
      </c>
      <c r="W52" s="88">
        <f t="shared" si="10"/>
        <v>8038.6489999999994</v>
      </c>
      <c r="X52" s="88">
        <f t="shared" si="10"/>
        <v>7408.661000000001</v>
      </c>
      <c r="Y52" s="88">
        <f t="shared" si="10"/>
        <v>7467.6319999999996</v>
      </c>
      <c r="Z52" s="89" t="str">
        <f t="shared" si="10"/>
        <v/>
      </c>
      <c r="AA52" s="104">
        <f>SUM(B52:Z52)</f>
        <v>191324.18699999998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7131.9940000000024</v>
      </c>
      <c r="C4" s="18">
        <v>6858.3900000000021</v>
      </c>
      <c r="D4" s="18">
        <v>6637.9890000000005</v>
      </c>
      <c r="E4" s="18">
        <v>6562.7050000000008</v>
      </c>
      <c r="F4" s="18">
        <v>6413.5150000000003</v>
      </c>
      <c r="G4" s="18">
        <v>6435.2500000000018</v>
      </c>
      <c r="H4" s="18">
        <v>6848.4989999999998</v>
      </c>
      <c r="I4" s="18">
        <v>7469.13</v>
      </c>
      <c r="J4" s="18">
        <v>7933.8590000000022</v>
      </c>
      <c r="K4" s="18">
        <v>8601.3710000000046</v>
      </c>
      <c r="L4" s="18">
        <v>8875.1349999999984</v>
      </c>
      <c r="M4" s="18">
        <v>9176.5769999999975</v>
      </c>
      <c r="N4" s="18">
        <v>9371.886999999997</v>
      </c>
      <c r="O4" s="18">
        <v>9256.2730000000029</v>
      </c>
      <c r="P4" s="18">
        <v>9092.6500000000015</v>
      </c>
      <c r="Q4" s="18">
        <v>8819.5300000000007</v>
      </c>
      <c r="R4" s="18">
        <v>8950.1519999999964</v>
      </c>
      <c r="S4" s="18">
        <v>8815.0210000000006</v>
      </c>
      <c r="T4" s="18">
        <v>8486.5039999999972</v>
      </c>
      <c r="U4" s="18">
        <v>8332.3670000000002</v>
      </c>
      <c r="V4" s="18">
        <v>8340.48</v>
      </c>
      <c r="W4" s="18">
        <v>8038.634</v>
      </c>
      <c r="X4" s="18">
        <v>7408.643</v>
      </c>
      <c r="Y4" s="18">
        <v>7467.6310000000012</v>
      </c>
      <c r="Z4" s="19"/>
      <c r="AA4" s="20">
        <f>SUM(B4:Z4)</f>
        <v>191324.18599999999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121.04</v>
      </c>
      <c r="C7" s="28">
        <v>108.32</v>
      </c>
      <c r="D7" s="28">
        <v>106.56</v>
      </c>
      <c r="E7" s="28">
        <v>95.59</v>
      </c>
      <c r="F7" s="28">
        <v>102.54</v>
      </c>
      <c r="G7" s="28">
        <v>94.17</v>
      </c>
      <c r="H7" s="28">
        <v>88.48</v>
      </c>
      <c r="I7" s="28">
        <v>89.92</v>
      </c>
      <c r="J7" s="28">
        <v>81.66</v>
      </c>
      <c r="K7" s="28">
        <v>46</v>
      </c>
      <c r="L7" s="28">
        <v>18.190000000000001</v>
      </c>
      <c r="M7" s="28">
        <v>15.7</v>
      </c>
      <c r="N7" s="28">
        <v>23.48</v>
      </c>
      <c r="O7" s="28">
        <v>34.03</v>
      </c>
      <c r="P7" s="28">
        <v>37.31</v>
      </c>
      <c r="Q7" s="28">
        <v>35.590000000000003</v>
      </c>
      <c r="R7" s="28">
        <v>52</v>
      </c>
      <c r="S7" s="28">
        <v>90.79</v>
      </c>
      <c r="T7" s="28">
        <v>103.03</v>
      </c>
      <c r="U7" s="28">
        <v>108.41</v>
      </c>
      <c r="V7" s="28">
        <v>127.28</v>
      </c>
      <c r="W7" s="28">
        <v>130.30000000000001</v>
      </c>
      <c r="X7" s="28">
        <v>124.99</v>
      </c>
      <c r="Y7" s="28">
        <v>118.63</v>
      </c>
      <c r="Z7" s="29"/>
      <c r="AA7" s="30">
        <f>IF(SUM(B7:Z7)&lt;&gt;0,AVERAGEIF(B7:Z7,"&lt;&gt;"""),"")</f>
        <v>81.417083333333323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23.138999999999999</v>
      </c>
      <c r="H14" s="57">
        <v>14.737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4.6920000000000002</v>
      </c>
      <c r="T14" s="57">
        <v>17.375</v>
      </c>
      <c r="U14" s="57">
        <v>23.582000000000001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308.52499999999998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23.138999999999999</v>
      </c>
      <c r="H16" s="62">
        <f t="shared" si="1"/>
        <v>14.737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4.6920000000000002</v>
      </c>
      <c r="T16" s="62">
        <f t="shared" si="1"/>
        <v>17.375</v>
      </c>
      <c r="U16" s="62">
        <f t="shared" si="1"/>
        <v>23.582000000000001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308.52499999999998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768.99900000000002</v>
      </c>
      <c r="C19" s="72">
        <v>799.43200000000002</v>
      </c>
      <c r="D19" s="72">
        <v>787.5200000000001</v>
      </c>
      <c r="E19" s="72">
        <v>825.53600000000006</v>
      </c>
      <c r="F19" s="72">
        <v>817.51400000000001</v>
      </c>
      <c r="G19" s="72">
        <v>830.95100000000002</v>
      </c>
      <c r="H19" s="72">
        <v>746.08300000000008</v>
      </c>
      <c r="I19" s="72">
        <v>815.32899999999995</v>
      </c>
      <c r="J19" s="72">
        <v>807.17100000000005</v>
      </c>
      <c r="K19" s="72">
        <v>864.02400000000011</v>
      </c>
      <c r="L19" s="72">
        <v>856.10500000000002</v>
      </c>
      <c r="M19" s="72">
        <v>845.28199999999993</v>
      </c>
      <c r="N19" s="72">
        <v>846.00200000000007</v>
      </c>
      <c r="O19" s="72">
        <v>844.68299999999999</v>
      </c>
      <c r="P19" s="72">
        <v>842.27099999999996</v>
      </c>
      <c r="Q19" s="72">
        <v>854.91</v>
      </c>
      <c r="R19" s="72">
        <v>788.28399999999999</v>
      </c>
      <c r="S19" s="72">
        <v>738.16699999999992</v>
      </c>
      <c r="T19" s="72">
        <v>692.57499999999993</v>
      </c>
      <c r="U19" s="72">
        <v>669.90000000000009</v>
      </c>
      <c r="V19" s="72">
        <v>657.91399999999999</v>
      </c>
      <c r="W19" s="72">
        <v>661.80399999999997</v>
      </c>
      <c r="X19" s="72">
        <v>736.375</v>
      </c>
      <c r="Y19" s="72">
        <v>736.95600000000002</v>
      </c>
      <c r="Z19" s="73"/>
      <c r="AA19" s="74">
        <f t="shared" ref="AA19:AA25" si="2">SUM(B19:Z19)</f>
        <v>18833.787</v>
      </c>
    </row>
    <row r="20" spans="1:27" ht="24.95" customHeight="1" x14ac:dyDescent="0.2">
      <c r="A20" s="75" t="s">
        <v>15</v>
      </c>
      <c r="B20" s="76">
        <v>1339.5559999999998</v>
      </c>
      <c r="C20" s="77">
        <v>1362.96</v>
      </c>
      <c r="D20" s="77">
        <v>1342.54</v>
      </c>
      <c r="E20" s="77">
        <v>1329.307</v>
      </c>
      <c r="F20" s="77">
        <v>1316.67</v>
      </c>
      <c r="G20" s="77">
        <v>1337.9950000000001</v>
      </c>
      <c r="H20" s="77">
        <v>1431.4459999999999</v>
      </c>
      <c r="I20" s="77">
        <v>1493.4209999999998</v>
      </c>
      <c r="J20" s="77">
        <v>1503.8709999999999</v>
      </c>
      <c r="K20" s="77">
        <v>1482.3030000000001</v>
      </c>
      <c r="L20" s="77">
        <v>1472.489</v>
      </c>
      <c r="M20" s="77">
        <v>1469.9359999999999</v>
      </c>
      <c r="N20" s="77">
        <v>1464.856</v>
      </c>
      <c r="O20" s="77">
        <v>1426.0609999999999</v>
      </c>
      <c r="P20" s="77">
        <v>1420.4289999999999</v>
      </c>
      <c r="Q20" s="77">
        <v>1448.9679999999998</v>
      </c>
      <c r="R20" s="77">
        <v>1491.7889999999998</v>
      </c>
      <c r="S20" s="77">
        <v>1497.9179999999999</v>
      </c>
      <c r="T20" s="77">
        <v>1492.8390000000002</v>
      </c>
      <c r="U20" s="77">
        <v>1436.6549999999997</v>
      </c>
      <c r="V20" s="77">
        <v>1394.4749999999999</v>
      </c>
      <c r="W20" s="77">
        <v>1310.3029999999999</v>
      </c>
      <c r="X20" s="77">
        <v>1279.3389999999999</v>
      </c>
      <c r="Y20" s="77">
        <v>1248.0139999999997</v>
      </c>
      <c r="Z20" s="78"/>
      <c r="AA20" s="79">
        <f t="shared" si="2"/>
        <v>33794.14</v>
      </c>
    </row>
    <row r="21" spans="1:27" ht="24.95" customHeight="1" x14ac:dyDescent="0.2">
      <c r="A21" s="75" t="s">
        <v>16</v>
      </c>
      <c r="B21" s="80">
        <v>3635.4389999999999</v>
      </c>
      <c r="C21" s="81">
        <v>3340.4979999999996</v>
      </c>
      <c r="D21" s="81">
        <v>3183.9289999999996</v>
      </c>
      <c r="E21" s="81">
        <v>3092.3620000000001</v>
      </c>
      <c r="F21" s="81">
        <v>3044.8309999999997</v>
      </c>
      <c r="G21" s="81">
        <v>3031.165</v>
      </c>
      <c r="H21" s="81">
        <v>3328.2329999999997</v>
      </c>
      <c r="I21" s="81">
        <v>3747.38</v>
      </c>
      <c r="J21" s="81">
        <v>4124.8169999999991</v>
      </c>
      <c r="K21" s="81">
        <v>4457.5570000000007</v>
      </c>
      <c r="L21" s="81">
        <v>4751.0410000000011</v>
      </c>
      <c r="M21" s="81">
        <v>5056.3590000000013</v>
      </c>
      <c r="N21" s="81">
        <v>5267.0289999999995</v>
      </c>
      <c r="O21" s="81">
        <v>5238.3109999999997</v>
      </c>
      <c r="P21" s="81">
        <v>5083.45</v>
      </c>
      <c r="Q21" s="81">
        <v>4950.152</v>
      </c>
      <c r="R21" s="81">
        <v>4928.1400000000003</v>
      </c>
      <c r="S21" s="81">
        <v>4909.7440000000006</v>
      </c>
      <c r="T21" s="81">
        <v>4796.2150000000011</v>
      </c>
      <c r="U21" s="81">
        <v>4722.7300000000005</v>
      </c>
      <c r="V21" s="81">
        <v>4809.0909999999994</v>
      </c>
      <c r="W21" s="81">
        <v>4602.027</v>
      </c>
      <c r="X21" s="81">
        <v>4317.2289999999994</v>
      </c>
      <c r="Y21" s="81">
        <v>4016.6610000000001</v>
      </c>
      <c r="Z21" s="78"/>
      <c r="AA21" s="79">
        <f t="shared" si="2"/>
        <v>102434.38999999998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8.7870000000000008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1108.787</v>
      </c>
    </row>
    <row r="23" spans="1:27" ht="24.95" customHeight="1" x14ac:dyDescent="0.2">
      <c r="A23" s="85" t="s">
        <v>18</v>
      </c>
      <c r="B23" s="77">
        <v>140</v>
      </c>
      <c r="C23" s="77">
        <v>134.5</v>
      </c>
      <c r="D23" s="77">
        <v>130</v>
      </c>
      <c r="E23" s="77">
        <v>127.5</v>
      </c>
      <c r="F23" s="77">
        <v>126.5</v>
      </c>
      <c r="G23" s="77">
        <v>125</v>
      </c>
      <c r="H23" s="77">
        <v>126</v>
      </c>
      <c r="I23" s="77">
        <v>117</v>
      </c>
      <c r="J23" s="77">
        <v>105</v>
      </c>
      <c r="K23" s="77">
        <v>92</v>
      </c>
      <c r="L23" s="77">
        <v>83.5</v>
      </c>
      <c r="M23" s="77">
        <v>83</v>
      </c>
      <c r="N23" s="77">
        <v>86</v>
      </c>
      <c r="O23" s="77">
        <v>87.5</v>
      </c>
      <c r="P23" s="77">
        <v>90.5</v>
      </c>
      <c r="Q23" s="77">
        <v>100.5</v>
      </c>
      <c r="R23" s="77">
        <v>118.5</v>
      </c>
      <c r="S23" s="77">
        <v>140.5</v>
      </c>
      <c r="T23" s="77">
        <v>159.5</v>
      </c>
      <c r="U23" s="77">
        <v>167.5</v>
      </c>
      <c r="V23" s="77">
        <v>170</v>
      </c>
      <c r="W23" s="77">
        <v>164.5</v>
      </c>
      <c r="X23" s="77">
        <v>156</v>
      </c>
      <c r="Y23" s="77">
        <v>149</v>
      </c>
      <c r="Z23" s="77"/>
      <c r="AA23" s="79">
        <f t="shared" si="2"/>
        <v>2980</v>
      </c>
    </row>
    <row r="24" spans="1:27" ht="24.95" customHeight="1" x14ac:dyDescent="0.2">
      <c r="A24" s="85" t="s">
        <v>19</v>
      </c>
      <c r="B24" s="77">
        <v>419.00000000000006</v>
      </c>
      <c r="C24" s="77">
        <v>401.00000000000006</v>
      </c>
      <c r="D24" s="77">
        <v>380</v>
      </c>
      <c r="E24" s="77">
        <v>373</v>
      </c>
      <c r="F24" s="77">
        <v>378.00000000000006</v>
      </c>
      <c r="G24" s="77">
        <v>392</v>
      </c>
      <c r="H24" s="77">
        <v>448</v>
      </c>
      <c r="I24" s="77">
        <v>468.00000000000006</v>
      </c>
      <c r="J24" s="77">
        <v>522</v>
      </c>
      <c r="K24" s="77">
        <v>563</v>
      </c>
      <c r="L24" s="77">
        <v>587</v>
      </c>
      <c r="M24" s="77">
        <v>599</v>
      </c>
      <c r="N24" s="77">
        <v>610</v>
      </c>
      <c r="O24" s="77">
        <v>607.00000000000011</v>
      </c>
      <c r="P24" s="77">
        <v>596</v>
      </c>
      <c r="Q24" s="77">
        <v>593.99999999999989</v>
      </c>
      <c r="R24" s="77">
        <v>604.00000000000011</v>
      </c>
      <c r="S24" s="77">
        <v>613</v>
      </c>
      <c r="T24" s="77">
        <v>610</v>
      </c>
      <c r="U24" s="77">
        <v>591.99999999999989</v>
      </c>
      <c r="V24" s="77">
        <v>578</v>
      </c>
      <c r="W24" s="77">
        <v>538</v>
      </c>
      <c r="X24" s="77">
        <v>488.99999999999994</v>
      </c>
      <c r="Y24" s="77">
        <v>437.99999999999994</v>
      </c>
      <c r="Z24" s="77"/>
      <c r="AA24" s="79">
        <f t="shared" si="2"/>
        <v>12399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6302.9939999999997</v>
      </c>
      <c r="C26" s="88">
        <f t="shared" ref="C26:Z26" si="3">IF(LEN(C$2)&gt;0,SUM(C19:C25),"")</f>
        <v>6038.3899999999994</v>
      </c>
      <c r="D26" s="88">
        <f t="shared" si="3"/>
        <v>5823.9889999999996</v>
      </c>
      <c r="E26" s="88">
        <f t="shared" si="3"/>
        <v>5747.7049999999999</v>
      </c>
      <c r="F26" s="88">
        <f t="shared" si="3"/>
        <v>5683.5149999999994</v>
      </c>
      <c r="G26" s="88">
        <f t="shared" si="3"/>
        <v>5717.1109999999999</v>
      </c>
      <c r="H26" s="88">
        <f t="shared" si="3"/>
        <v>6079.7619999999997</v>
      </c>
      <c r="I26" s="88">
        <f t="shared" si="3"/>
        <v>6641.13</v>
      </c>
      <c r="J26" s="88">
        <f t="shared" si="3"/>
        <v>7062.8589999999986</v>
      </c>
      <c r="K26" s="88">
        <f t="shared" si="3"/>
        <v>7467.6710000000012</v>
      </c>
      <c r="L26" s="88">
        <f t="shared" si="3"/>
        <v>7970.1350000000011</v>
      </c>
      <c r="M26" s="88">
        <f t="shared" si="3"/>
        <v>8273.5770000000011</v>
      </c>
      <c r="N26" s="88">
        <f t="shared" si="3"/>
        <v>8493.8869999999988</v>
      </c>
      <c r="O26" s="88">
        <f t="shared" si="3"/>
        <v>8423.5550000000003</v>
      </c>
      <c r="P26" s="88">
        <f t="shared" si="3"/>
        <v>8252.65</v>
      </c>
      <c r="Q26" s="88">
        <f t="shared" si="3"/>
        <v>7948.53</v>
      </c>
      <c r="R26" s="88">
        <f t="shared" si="3"/>
        <v>7930.7129999999997</v>
      </c>
      <c r="S26" s="88">
        <f t="shared" si="3"/>
        <v>7899.3290000000006</v>
      </c>
      <c r="T26" s="88">
        <f t="shared" si="3"/>
        <v>7751.1290000000008</v>
      </c>
      <c r="U26" s="88">
        <f t="shared" si="3"/>
        <v>7588.7849999999999</v>
      </c>
      <c r="V26" s="88">
        <f t="shared" si="3"/>
        <v>7609.48</v>
      </c>
      <c r="W26" s="88">
        <f t="shared" si="3"/>
        <v>7276.634</v>
      </c>
      <c r="X26" s="88">
        <f t="shared" si="3"/>
        <v>6977.9429999999993</v>
      </c>
      <c r="Y26" s="88">
        <f t="shared" si="3"/>
        <v>6588.6309999999994</v>
      </c>
      <c r="Z26" s="89" t="str">
        <f t="shared" si="3"/>
        <v/>
      </c>
      <c r="AA26" s="90">
        <f>SUM(AA19:AA25)</f>
        <v>171550.10399999999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701</v>
      </c>
      <c r="C29" s="72">
        <v>677.5</v>
      </c>
      <c r="D29" s="72">
        <v>652</v>
      </c>
      <c r="E29" s="72">
        <v>642.5</v>
      </c>
      <c r="F29" s="72">
        <v>606.5</v>
      </c>
      <c r="G29" s="72">
        <v>619</v>
      </c>
      <c r="H29" s="72">
        <v>683</v>
      </c>
      <c r="I29" s="72">
        <v>738</v>
      </c>
      <c r="J29" s="72">
        <v>803</v>
      </c>
      <c r="K29" s="72">
        <v>876</v>
      </c>
      <c r="L29" s="72">
        <v>891.5</v>
      </c>
      <c r="M29" s="72">
        <v>889</v>
      </c>
      <c r="N29" s="72">
        <v>896</v>
      </c>
      <c r="O29" s="72">
        <v>894.5</v>
      </c>
      <c r="P29" s="72">
        <v>866.5</v>
      </c>
      <c r="Q29" s="72">
        <v>851.5</v>
      </c>
      <c r="R29" s="72">
        <v>902.5</v>
      </c>
      <c r="S29" s="72">
        <v>902.5</v>
      </c>
      <c r="T29" s="72">
        <v>859.5</v>
      </c>
      <c r="U29" s="72">
        <v>849.5</v>
      </c>
      <c r="V29" s="72">
        <v>838</v>
      </c>
      <c r="W29" s="72">
        <v>792.5</v>
      </c>
      <c r="X29" s="72">
        <v>764</v>
      </c>
      <c r="Y29" s="72">
        <v>711</v>
      </c>
      <c r="Z29" s="73"/>
      <c r="AA29" s="74">
        <f>SUM(B29:Z29)</f>
        <v>18907</v>
      </c>
    </row>
    <row r="30" spans="1:27" ht="24.95" customHeight="1" x14ac:dyDescent="0.2">
      <c r="A30" s="75" t="s">
        <v>24</v>
      </c>
      <c r="B30" s="76">
        <v>5930.9939999999997</v>
      </c>
      <c r="C30" s="77">
        <v>5680.89</v>
      </c>
      <c r="D30" s="77">
        <v>5485.9889999999996</v>
      </c>
      <c r="E30" s="77">
        <v>5420.2049999999999</v>
      </c>
      <c r="F30" s="77">
        <v>5307.0150000000003</v>
      </c>
      <c r="G30" s="77">
        <v>5316.25</v>
      </c>
      <c r="H30" s="77">
        <v>5665.4989999999998</v>
      </c>
      <c r="I30" s="77">
        <v>6231.13</v>
      </c>
      <c r="J30" s="77">
        <v>6630.8590000000004</v>
      </c>
      <c r="K30" s="77">
        <v>6985.6710000000003</v>
      </c>
      <c r="L30" s="77">
        <v>7483.6350000000002</v>
      </c>
      <c r="M30" s="77">
        <v>7787.5770000000002</v>
      </c>
      <c r="N30" s="77">
        <v>7975.8869999999997</v>
      </c>
      <c r="O30" s="77">
        <v>7861.7730000000001</v>
      </c>
      <c r="P30" s="77">
        <v>7726.15</v>
      </c>
      <c r="Q30" s="77">
        <v>7468.03</v>
      </c>
      <c r="R30" s="77">
        <v>7547.652</v>
      </c>
      <c r="S30" s="77">
        <v>7412.5209999999997</v>
      </c>
      <c r="T30" s="77">
        <v>7127.0039999999999</v>
      </c>
      <c r="U30" s="77">
        <v>6982.8670000000002</v>
      </c>
      <c r="V30" s="77">
        <v>7002.48</v>
      </c>
      <c r="W30" s="77">
        <v>6746.134</v>
      </c>
      <c r="X30" s="77">
        <v>6535.9430000000002</v>
      </c>
      <c r="Y30" s="77">
        <v>6256.6310000000003</v>
      </c>
      <c r="Z30" s="78"/>
      <c r="AA30" s="79">
        <f>SUM(B30:Z30)</f>
        <v>160568.78599999999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6631.9939999999997</v>
      </c>
      <c r="C32" s="62">
        <f t="shared" ref="C32:Z32" si="4">IF(LEN(C$2)&gt;0,SUM(C29:C31),"")</f>
        <v>6358.39</v>
      </c>
      <c r="D32" s="62">
        <f t="shared" si="4"/>
        <v>6137.9889999999996</v>
      </c>
      <c r="E32" s="62">
        <f t="shared" si="4"/>
        <v>6062.7049999999999</v>
      </c>
      <c r="F32" s="62">
        <f t="shared" si="4"/>
        <v>5913.5150000000003</v>
      </c>
      <c r="G32" s="62">
        <f t="shared" si="4"/>
        <v>5935.25</v>
      </c>
      <c r="H32" s="62">
        <f t="shared" si="4"/>
        <v>6348.4989999999998</v>
      </c>
      <c r="I32" s="62">
        <f t="shared" si="4"/>
        <v>6969.13</v>
      </c>
      <c r="J32" s="62">
        <f t="shared" si="4"/>
        <v>7433.8590000000004</v>
      </c>
      <c r="K32" s="62">
        <f t="shared" si="4"/>
        <v>7861.6710000000003</v>
      </c>
      <c r="L32" s="62">
        <f t="shared" si="4"/>
        <v>8375.1350000000002</v>
      </c>
      <c r="M32" s="62">
        <f t="shared" si="4"/>
        <v>8676.5770000000011</v>
      </c>
      <c r="N32" s="62">
        <f t="shared" si="4"/>
        <v>8871.8869999999988</v>
      </c>
      <c r="O32" s="62">
        <f t="shared" si="4"/>
        <v>8756.273000000001</v>
      </c>
      <c r="P32" s="62">
        <f t="shared" si="4"/>
        <v>8592.65</v>
      </c>
      <c r="Q32" s="62">
        <f t="shared" si="4"/>
        <v>8319.5299999999988</v>
      </c>
      <c r="R32" s="62">
        <f t="shared" si="4"/>
        <v>8450.152</v>
      </c>
      <c r="S32" s="62">
        <f t="shared" si="4"/>
        <v>8315.0210000000006</v>
      </c>
      <c r="T32" s="62">
        <f t="shared" si="4"/>
        <v>7986.5039999999999</v>
      </c>
      <c r="U32" s="62">
        <f t="shared" si="4"/>
        <v>7832.3670000000002</v>
      </c>
      <c r="V32" s="62">
        <f t="shared" si="4"/>
        <v>7840.48</v>
      </c>
      <c r="W32" s="62">
        <f t="shared" si="4"/>
        <v>7538.634</v>
      </c>
      <c r="X32" s="62">
        <f t="shared" si="4"/>
        <v>7299.9430000000002</v>
      </c>
      <c r="Y32" s="62">
        <f t="shared" si="4"/>
        <v>6967.6310000000003</v>
      </c>
      <c r="Z32" s="63" t="str">
        <f t="shared" si="4"/>
        <v/>
      </c>
      <c r="AA32" s="64">
        <f>SUM(AA29:AA31)</f>
        <v>179475.78599999999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100</v>
      </c>
      <c r="G35" s="95">
        <v>100</v>
      </c>
      <c r="H35" s="95">
        <v>100</v>
      </c>
      <c r="I35" s="95">
        <v>100</v>
      </c>
      <c r="J35" s="95">
        <v>100</v>
      </c>
      <c r="K35" s="95">
        <v>100</v>
      </c>
      <c r="L35" s="95">
        <v>100</v>
      </c>
      <c r="M35" s="95">
        <v>100</v>
      </c>
      <c r="N35" s="95">
        <v>100</v>
      </c>
      <c r="O35" s="95">
        <v>100</v>
      </c>
      <c r="P35" s="95">
        <v>100</v>
      </c>
      <c r="Q35" s="95">
        <v>100</v>
      </c>
      <c r="R35" s="95">
        <v>200</v>
      </c>
      <c r="S35" s="95">
        <v>200</v>
      </c>
      <c r="T35" s="95">
        <v>98</v>
      </c>
      <c r="U35" s="95">
        <v>124</v>
      </c>
      <c r="V35" s="95">
        <v>111</v>
      </c>
      <c r="W35" s="95">
        <v>122</v>
      </c>
      <c r="X35" s="95">
        <v>194</v>
      </c>
      <c r="Y35" s="95">
        <v>200</v>
      </c>
      <c r="Z35" s="96"/>
      <c r="AA35" s="74">
        <f t="shared" ref="AA35:AA40" si="5">SUM(B35:Z35)</f>
        <v>3249</v>
      </c>
    </row>
    <row r="36" spans="1:27" ht="24.95" customHeight="1" x14ac:dyDescent="0.2">
      <c r="A36" s="97" t="s">
        <v>42</v>
      </c>
      <c r="B36" s="98">
        <v>104</v>
      </c>
      <c r="C36" s="99">
        <v>95</v>
      </c>
      <c r="D36" s="99">
        <v>89</v>
      </c>
      <c r="E36" s="99">
        <v>90</v>
      </c>
      <c r="F36" s="99">
        <v>105</v>
      </c>
      <c r="G36" s="99">
        <v>95</v>
      </c>
      <c r="H36" s="99">
        <v>154</v>
      </c>
      <c r="I36" s="99">
        <v>208</v>
      </c>
      <c r="J36" s="99">
        <v>243</v>
      </c>
      <c r="K36" s="99">
        <v>208</v>
      </c>
      <c r="L36" s="99">
        <v>139</v>
      </c>
      <c r="M36" s="99">
        <v>137</v>
      </c>
      <c r="N36" s="99">
        <v>112</v>
      </c>
      <c r="O36" s="99">
        <v>84</v>
      </c>
      <c r="P36" s="99">
        <v>89</v>
      </c>
      <c r="Q36" s="99">
        <v>105</v>
      </c>
      <c r="R36" s="99">
        <v>191</v>
      </c>
      <c r="S36" s="99">
        <v>211</v>
      </c>
      <c r="T36" s="99">
        <v>120</v>
      </c>
      <c r="U36" s="99">
        <v>96</v>
      </c>
      <c r="V36" s="99">
        <v>95</v>
      </c>
      <c r="W36" s="99">
        <v>115</v>
      </c>
      <c r="X36" s="99">
        <v>103</v>
      </c>
      <c r="Y36" s="99">
        <v>154</v>
      </c>
      <c r="Z36" s="100"/>
      <c r="AA36" s="79">
        <f t="shared" si="5"/>
        <v>3142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239.7</v>
      </c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108.7</v>
      </c>
      <c r="Y37" s="99"/>
      <c r="Z37" s="100"/>
      <c r="AA37" s="79">
        <f t="shared" si="5"/>
        <v>348.4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20</v>
      </c>
      <c r="J38" s="99">
        <v>28</v>
      </c>
      <c r="K38" s="99">
        <v>86</v>
      </c>
      <c r="L38" s="99">
        <v>166</v>
      </c>
      <c r="M38" s="99">
        <v>166</v>
      </c>
      <c r="N38" s="99">
        <v>166</v>
      </c>
      <c r="O38" s="99">
        <v>148.71799999999999</v>
      </c>
      <c r="P38" s="99">
        <v>151</v>
      </c>
      <c r="Q38" s="99">
        <v>166</v>
      </c>
      <c r="R38" s="99">
        <v>128.43899999999999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1226.1569999999999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/>
      <c r="Y39" s="99">
        <v>500</v>
      </c>
      <c r="Z39" s="100"/>
      <c r="AA39" s="79">
        <f t="shared" si="5"/>
        <v>11500</v>
      </c>
    </row>
    <row r="40" spans="1:27" ht="30" customHeight="1" thickBot="1" x14ac:dyDescent="0.25">
      <c r="A40" s="86" t="s">
        <v>46</v>
      </c>
      <c r="B40" s="87">
        <f>IF(LEN(B$2)&gt;0,SUM(B35:B39),"")</f>
        <v>804</v>
      </c>
      <c r="C40" s="88">
        <f t="shared" ref="C40:Z40" si="6">IF(LEN(C$2)&gt;0,SUM(C35:C39),"")</f>
        <v>795</v>
      </c>
      <c r="D40" s="88">
        <f t="shared" si="6"/>
        <v>789</v>
      </c>
      <c r="E40" s="88">
        <f t="shared" si="6"/>
        <v>790</v>
      </c>
      <c r="F40" s="88">
        <f t="shared" si="6"/>
        <v>705</v>
      </c>
      <c r="G40" s="88">
        <f t="shared" si="6"/>
        <v>695</v>
      </c>
      <c r="H40" s="88">
        <f t="shared" si="6"/>
        <v>754</v>
      </c>
      <c r="I40" s="88">
        <f t="shared" si="6"/>
        <v>828</v>
      </c>
      <c r="J40" s="88">
        <f t="shared" si="6"/>
        <v>871</v>
      </c>
      <c r="K40" s="88">
        <f t="shared" si="6"/>
        <v>1133.7</v>
      </c>
      <c r="L40" s="88">
        <f t="shared" si="6"/>
        <v>905</v>
      </c>
      <c r="M40" s="88">
        <f t="shared" si="6"/>
        <v>903</v>
      </c>
      <c r="N40" s="88">
        <f t="shared" si="6"/>
        <v>878</v>
      </c>
      <c r="O40" s="88">
        <f t="shared" si="6"/>
        <v>832.71799999999996</v>
      </c>
      <c r="P40" s="88">
        <f t="shared" si="6"/>
        <v>840</v>
      </c>
      <c r="Q40" s="88">
        <f t="shared" si="6"/>
        <v>871</v>
      </c>
      <c r="R40" s="88">
        <f t="shared" si="6"/>
        <v>1019.439</v>
      </c>
      <c r="S40" s="88">
        <f t="shared" si="6"/>
        <v>911</v>
      </c>
      <c r="T40" s="88">
        <f t="shared" si="6"/>
        <v>718</v>
      </c>
      <c r="U40" s="88">
        <f t="shared" si="6"/>
        <v>720</v>
      </c>
      <c r="V40" s="88">
        <f t="shared" si="6"/>
        <v>706</v>
      </c>
      <c r="W40" s="88">
        <f t="shared" si="6"/>
        <v>737</v>
      </c>
      <c r="X40" s="88">
        <f t="shared" si="6"/>
        <v>405.7</v>
      </c>
      <c r="Y40" s="88">
        <f t="shared" si="6"/>
        <v>854</v>
      </c>
      <c r="Z40" s="89" t="str">
        <f t="shared" si="6"/>
        <v/>
      </c>
      <c r="AA40" s="90">
        <f t="shared" si="5"/>
        <v>19465.557000000004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239.7</v>
      </c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108.7</v>
      </c>
      <c r="Y45" s="99"/>
      <c r="Z45" s="100"/>
      <c r="AA45" s="79">
        <f t="shared" si="7"/>
        <v>348.4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/>
      <c r="Y47" s="99">
        <v>500</v>
      </c>
      <c r="Z47" s="100"/>
      <c r="AA47" s="79">
        <f t="shared" si="7"/>
        <v>11500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229</v>
      </c>
      <c r="L48" s="99">
        <v>241</v>
      </c>
      <c r="M48" s="99">
        <v>246</v>
      </c>
      <c r="N48" s="99">
        <v>254</v>
      </c>
      <c r="O48" s="99">
        <v>253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4073</v>
      </c>
    </row>
    <row r="49" spans="1:27" ht="30" customHeight="1" thickBot="1" x14ac:dyDescent="0.25">
      <c r="A49" s="86" t="s">
        <v>49</v>
      </c>
      <c r="B49" s="87">
        <f>IF(LEN(B$2)&gt;0,SUM(B43:B48),"")</f>
        <v>650</v>
      </c>
      <c r="C49" s="88">
        <f t="shared" ref="C49:Z49" si="8">IF(LEN(C$2)&gt;0,SUM(C43:C48),"")</f>
        <v>650</v>
      </c>
      <c r="D49" s="88">
        <f t="shared" si="8"/>
        <v>650</v>
      </c>
      <c r="E49" s="88">
        <f t="shared" si="8"/>
        <v>650</v>
      </c>
      <c r="F49" s="88">
        <f t="shared" si="8"/>
        <v>650</v>
      </c>
      <c r="G49" s="88">
        <f t="shared" si="8"/>
        <v>650</v>
      </c>
      <c r="H49" s="88">
        <f t="shared" si="8"/>
        <v>650</v>
      </c>
      <c r="I49" s="88">
        <f t="shared" si="8"/>
        <v>650</v>
      </c>
      <c r="J49" s="88">
        <f t="shared" si="8"/>
        <v>650</v>
      </c>
      <c r="K49" s="88">
        <f t="shared" si="8"/>
        <v>968.7</v>
      </c>
      <c r="L49" s="88">
        <f t="shared" si="8"/>
        <v>741</v>
      </c>
      <c r="M49" s="88">
        <f t="shared" si="8"/>
        <v>746</v>
      </c>
      <c r="N49" s="88">
        <f t="shared" si="8"/>
        <v>754</v>
      </c>
      <c r="O49" s="88">
        <f t="shared" si="8"/>
        <v>753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650</v>
      </c>
      <c r="T49" s="88">
        <f t="shared" si="8"/>
        <v>650</v>
      </c>
      <c r="U49" s="88">
        <f t="shared" si="8"/>
        <v>650</v>
      </c>
      <c r="V49" s="88">
        <f t="shared" si="8"/>
        <v>650</v>
      </c>
      <c r="W49" s="88">
        <f t="shared" si="8"/>
        <v>650</v>
      </c>
      <c r="X49" s="88">
        <f t="shared" si="8"/>
        <v>258.7</v>
      </c>
      <c r="Y49" s="88">
        <f t="shared" si="8"/>
        <v>650</v>
      </c>
      <c r="Z49" s="89" t="str">
        <f t="shared" si="8"/>
        <v/>
      </c>
      <c r="AA49" s="90">
        <f t="shared" si="7"/>
        <v>15921.400000000001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7131.9939999999997</v>
      </c>
      <c r="C52" s="88">
        <f t="shared" ref="C52:Z52" si="10">IF(LEN(C$2)&gt;0,SUM(C10:C15)+C26+C40,"")</f>
        <v>6858.3899999999994</v>
      </c>
      <c r="D52" s="88">
        <f t="shared" si="10"/>
        <v>6637.9889999999996</v>
      </c>
      <c r="E52" s="88">
        <f t="shared" si="10"/>
        <v>6562.7049999999999</v>
      </c>
      <c r="F52" s="88">
        <f t="shared" si="10"/>
        <v>6413.5149999999994</v>
      </c>
      <c r="G52" s="88">
        <f t="shared" si="10"/>
        <v>6435.25</v>
      </c>
      <c r="H52" s="88">
        <f t="shared" si="10"/>
        <v>6848.4989999999998</v>
      </c>
      <c r="I52" s="88">
        <f t="shared" si="10"/>
        <v>7469.13</v>
      </c>
      <c r="J52" s="88">
        <f t="shared" si="10"/>
        <v>7933.8589999999986</v>
      </c>
      <c r="K52" s="88">
        <f t="shared" si="10"/>
        <v>8601.371000000001</v>
      </c>
      <c r="L52" s="88">
        <f t="shared" si="10"/>
        <v>8875.135000000002</v>
      </c>
      <c r="M52" s="88">
        <f t="shared" si="10"/>
        <v>9176.5770000000011</v>
      </c>
      <c r="N52" s="88">
        <f t="shared" si="10"/>
        <v>9371.8869999999988</v>
      </c>
      <c r="O52" s="88">
        <f t="shared" si="10"/>
        <v>9256.273000000001</v>
      </c>
      <c r="P52" s="88">
        <f t="shared" si="10"/>
        <v>9092.65</v>
      </c>
      <c r="Q52" s="88">
        <f t="shared" si="10"/>
        <v>8819.5299999999988</v>
      </c>
      <c r="R52" s="88">
        <f t="shared" si="10"/>
        <v>8950.152</v>
      </c>
      <c r="S52" s="88">
        <f t="shared" si="10"/>
        <v>8815.0210000000006</v>
      </c>
      <c r="T52" s="88">
        <f t="shared" si="10"/>
        <v>8486.5040000000008</v>
      </c>
      <c r="U52" s="88">
        <f t="shared" si="10"/>
        <v>8332.3670000000002</v>
      </c>
      <c r="V52" s="88">
        <f t="shared" si="10"/>
        <v>8340.48</v>
      </c>
      <c r="W52" s="88">
        <f t="shared" si="10"/>
        <v>8038.634</v>
      </c>
      <c r="X52" s="88">
        <f t="shared" si="10"/>
        <v>7408.6429999999991</v>
      </c>
      <c r="Y52" s="88">
        <f t="shared" si="10"/>
        <v>7467.6309999999994</v>
      </c>
      <c r="Z52" s="89" t="str">
        <f t="shared" si="10"/>
        <v/>
      </c>
      <c r="AA52" s="104">
        <f>SUM(B52:Z52)</f>
        <v>191324.18599999999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-337.9</v>
      </c>
      <c r="C4" s="18">
        <v>-331</v>
      </c>
      <c r="D4" s="18">
        <v>-128.89999999999998</v>
      </c>
      <c r="E4" s="18">
        <v>-152.60000000000002</v>
      </c>
      <c r="F4" s="18">
        <v>150</v>
      </c>
      <c r="G4" s="18">
        <v>150</v>
      </c>
      <c r="H4" s="18">
        <v>150</v>
      </c>
      <c r="I4" s="18">
        <v>150</v>
      </c>
      <c r="J4" s="18">
        <v>225.8</v>
      </c>
      <c r="K4" s="18">
        <v>739.7</v>
      </c>
      <c r="L4" s="18">
        <v>217.39999999999998</v>
      </c>
      <c r="M4" s="18">
        <v>150</v>
      </c>
      <c r="N4" s="18">
        <v>150</v>
      </c>
      <c r="O4" s="18">
        <v>150</v>
      </c>
      <c r="P4" s="18">
        <v>150</v>
      </c>
      <c r="Q4" s="18">
        <v>150</v>
      </c>
      <c r="R4" s="18">
        <v>-500</v>
      </c>
      <c r="S4" s="18">
        <v>-443.9</v>
      </c>
      <c r="T4" s="18">
        <v>106</v>
      </c>
      <c r="U4" s="18">
        <v>217.8</v>
      </c>
      <c r="V4" s="18">
        <v>165.8</v>
      </c>
      <c r="W4" s="18">
        <v>240.10000000000002</v>
      </c>
      <c r="X4" s="18">
        <v>-391.3</v>
      </c>
      <c r="Y4" s="18">
        <v>-386.5</v>
      </c>
      <c r="Z4" s="19"/>
      <c r="AA4" s="111">
        <f>SUM(B4:Z4)</f>
        <v>590.50000000000023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121.04</v>
      </c>
      <c r="C7" s="117">
        <v>108.32</v>
      </c>
      <c r="D7" s="117">
        <v>106.56</v>
      </c>
      <c r="E7" s="117">
        <v>95.59</v>
      </c>
      <c r="F7" s="117">
        <v>102.54</v>
      </c>
      <c r="G7" s="117">
        <v>94.17</v>
      </c>
      <c r="H7" s="117">
        <v>88.48</v>
      </c>
      <c r="I7" s="117">
        <v>89.92</v>
      </c>
      <c r="J7" s="117">
        <v>81.66</v>
      </c>
      <c r="K7" s="117">
        <v>46</v>
      </c>
      <c r="L7" s="117">
        <v>18.190000000000001</v>
      </c>
      <c r="M7" s="117">
        <v>15.7</v>
      </c>
      <c r="N7" s="117">
        <v>23.48</v>
      </c>
      <c r="O7" s="117">
        <v>34.03</v>
      </c>
      <c r="P7" s="117">
        <v>37.31</v>
      </c>
      <c r="Q7" s="117">
        <v>35.590000000000003</v>
      </c>
      <c r="R7" s="117">
        <v>52</v>
      </c>
      <c r="S7" s="117">
        <v>90.79</v>
      </c>
      <c r="T7" s="117">
        <v>103.03</v>
      </c>
      <c r="U7" s="117">
        <v>108.41</v>
      </c>
      <c r="V7" s="117">
        <v>127.28</v>
      </c>
      <c r="W7" s="117">
        <v>130.30000000000001</v>
      </c>
      <c r="X7" s="117">
        <v>124.99</v>
      </c>
      <c r="Y7" s="117">
        <v>118.63</v>
      </c>
      <c r="Z7" s="118"/>
      <c r="AA7" s="119">
        <f>IF(SUM(B7:Z7)&lt;&gt;0,AVERAGEIF(B7:Z7,"&lt;&gt;"""),"")</f>
        <v>81.417083333333323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837.9</v>
      </c>
      <c r="C13" s="129">
        <v>831</v>
      </c>
      <c r="D13" s="129">
        <v>628.9</v>
      </c>
      <c r="E13" s="129">
        <v>652.6</v>
      </c>
      <c r="F13" s="129">
        <v>350</v>
      </c>
      <c r="G13" s="129">
        <v>350</v>
      </c>
      <c r="H13" s="129">
        <v>350</v>
      </c>
      <c r="I13" s="129">
        <v>350</v>
      </c>
      <c r="J13" s="129">
        <v>274.2</v>
      </c>
      <c r="K13" s="129"/>
      <c r="L13" s="129">
        <v>282.60000000000002</v>
      </c>
      <c r="M13" s="129">
        <v>350</v>
      </c>
      <c r="N13" s="129">
        <v>350</v>
      </c>
      <c r="O13" s="129">
        <v>350</v>
      </c>
      <c r="P13" s="129">
        <v>350</v>
      </c>
      <c r="Q13" s="129">
        <v>350</v>
      </c>
      <c r="R13" s="129">
        <v>1000</v>
      </c>
      <c r="S13" s="129">
        <v>943.9</v>
      </c>
      <c r="T13" s="129">
        <v>394</v>
      </c>
      <c r="U13" s="129">
        <v>282.2</v>
      </c>
      <c r="V13" s="129">
        <v>334.2</v>
      </c>
      <c r="W13" s="129">
        <v>259.89999999999998</v>
      </c>
      <c r="X13" s="129"/>
      <c r="Y13" s="130">
        <v>886.5</v>
      </c>
      <c r="Z13" s="131"/>
      <c r="AA13" s="132">
        <f t="shared" si="0"/>
        <v>10757.900000000001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>
        <v>500</v>
      </c>
      <c r="Y15" s="133"/>
      <c r="Z15" s="131"/>
      <c r="AA15" s="132">
        <f t="shared" si="0"/>
        <v>500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837.9</v>
      </c>
      <c r="C16" s="135">
        <f t="shared" si="1"/>
        <v>831</v>
      </c>
      <c r="D16" s="135">
        <f t="shared" si="1"/>
        <v>628.9</v>
      </c>
      <c r="E16" s="135">
        <f t="shared" si="1"/>
        <v>652.6</v>
      </c>
      <c r="F16" s="135">
        <f t="shared" si="1"/>
        <v>350</v>
      </c>
      <c r="G16" s="135">
        <f t="shared" si="1"/>
        <v>350</v>
      </c>
      <c r="H16" s="135">
        <f t="shared" si="1"/>
        <v>350</v>
      </c>
      <c r="I16" s="135">
        <f t="shared" si="1"/>
        <v>350</v>
      </c>
      <c r="J16" s="135">
        <f t="shared" si="1"/>
        <v>274.2</v>
      </c>
      <c r="K16" s="135">
        <f t="shared" si="1"/>
        <v>0</v>
      </c>
      <c r="L16" s="135">
        <f t="shared" si="1"/>
        <v>282.60000000000002</v>
      </c>
      <c r="M16" s="135">
        <f t="shared" si="1"/>
        <v>350</v>
      </c>
      <c r="N16" s="135">
        <f t="shared" si="1"/>
        <v>350</v>
      </c>
      <c r="O16" s="135">
        <f t="shared" si="1"/>
        <v>350</v>
      </c>
      <c r="P16" s="135">
        <f t="shared" si="1"/>
        <v>350</v>
      </c>
      <c r="Q16" s="135">
        <f t="shared" si="1"/>
        <v>350</v>
      </c>
      <c r="R16" s="135">
        <f t="shared" si="1"/>
        <v>1000</v>
      </c>
      <c r="S16" s="135">
        <f t="shared" si="1"/>
        <v>943.9</v>
      </c>
      <c r="T16" s="135">
        <f t="shared" si="1"/>
        <v>394</v>
      </c>
      <c r="U16" s="135">
        <f t="shared" si="1"/>
        <v>282.2</v>
      </c>
      <c r="V16" s="135">
        <f t="shared" si="1"/>
        <v>334.2</v>
      </c>
      <c r="W16" s="135">
        <f t="shared" si="1"/>
        <v>259.89999999999998</v>
      </c>
      <c r="X16" s="135">
        <f t="shared" si="1"/>
        <v>500</v>
      </c>
      <c r="Y16" s="135">
        <f t="shared" si="1"/>
        <v>886.5</v>
      </c>
      <c r="Z16" s="136" t="str">
        <f t="shared" si="1"/>
        <v/>
      </c>
      <c r="AA16" s="90">
        <f t="shared" si="0"/>
        <v>11257.900000000001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239.7</v>
      </c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108.7</v>
      </c>
      <c r="Y21" s="130"/>
      <c r="Z21" s="131"/>
      <c r="AA21" s="132">
        <f t="shared" si="2"/>
        <v>348.4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500</v>
      </c>
      <c r="U23" s="133">
        <v>500</v>
      </c>
      <c r="V23" s="133">
        <v>500</v>
      </c>
      <c r="W23" s="133">
        <v>500</v>
      </c>
      <c r="X23" s="133"/>
      <c r="Y23" s="133">
        <v>500</v>
      </c>
      <c r="Z23" s="131"/>
      <c r="AA23" s="132">
        <f t="shared" si="2"/>
        <v>11500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739.7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500</v>
      </c>
      <c r="U24" s="135">
        <f t="shared" si="3"/>
        <v>500</v>
      </c>
      <c r="V24" s="135">
        <f t="shared" si="3"/>
        <v>500</v>
      </c>
      <c r="W24" s="135">
        <f t="shared" si="3"/>
        <v>500</v>
      </c>
      <c r="X24" s="135">
        <f t="shared" si="3"/>
        <v>108.7</v>
      </c>
      <c r="Y24" s="135">
        <f t="shared" si="3"/>
        <v>500</v>
      </c>
      <c r="Z24" s="136" t="str">
        <f t="shared" si="3"/>
        <v/>
      </c>
      <c r="AA24" s="90">
        <f t="shared" si="2"/>
        <v>11848.400000000001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2025-07-11T11:05:33Z</dcterms:created>
  <dcterms:modified xsi:type="dcterms:W3CDTF">2025-07-11T11:05:35Z</dcterms:modified>
</cp:coreProperties>
</file>