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0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<sst xmlns="http://schemas.openxmlformats.org/spreadsheetml/2006/main" count="119" uniqueCount="54">
  <si>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27/07/2025 23:34:02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</si>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</sst>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DB8-4D9F-8250-6C4E6084B2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DB8-4D9F-8250-6C4E6084B2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1.107</c:v>
                </c:pt>
                <c:pt idx="23">
                  <c:v>0.51400000000000001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B8-4D9F-8250-6C4E6084B2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10.201000000000001</c:v>
                </c:pt>
                <c:pt idx="2">
                  <c:v>2.3199999999999998</c:v>
                </c:pt>
                <c:pt idx="8">
                  <c:v>4.8000000000000001E-2</c:v>
                </c:pt>
                <c:pt idx="10">
                  <c:v>3.5390000000000001</c:v>
                </c:pt>
                <c:pt idx="15">
                  <c:v>7.9029999999999996</c:v>
                </c:pt>
                <c:pt idx="18">
                  <c:v>1.0389999999999999</c:v>
                </c:pt>
                <c:pt idx="23">
                  <c:v>4.1500000000000004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B8-4D9F-8250-6C4E6084B2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DB8-4D9F-8250-6C4E6084B2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DB8-4D9F-8250-6C4E6084B2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DB8-4D9F-8250-6C4E6084B2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DB8-4D9F-8250-6C4E6084B2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DB8-4D9F-8250-6C4E6084B2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80</c:v>
                </c:pt>
                <c:pt idx="3">
                  <c:v>110</c:v>
                </c:pt>
                <c:pt idx="4">
                  <c:v>36.189</c:v>
                </c:pt>
                <c:pt idx="10">
                  <c:v>10.708</c:v>
                </c:pt>
                <c:pt idx="15">
                  <c:v>12.4</c:v>
                </c:pt>
                <c:pt idx="19">
                  <c:v>11.662000000000001</c:v>
                </c:pt>
                <c:pt idx="21">
                  <c:v>43.511000000000003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DB8-4D9F-8250-6C4E6084B2D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3.3</c:v>
                </c:pt>
                <c:pt idx="1">
                  <c:v>0</c:v>
                </c:pt>
                <c:pt idx="2">
                  <c:v>0</c:v>
                </c:pt>
                <c:pt idx="3">
                  <c:v>10.8</c:v>
                </c:pt>
                <c:pt idx="4">
                  <c:v>157.1</c:v>
                </c:pt>
                <c:pt idx="5">
                  <c:v>4.2</c:v>
                </c:pt>
                <c:pt idx="6">
                  <c:v>0</c:v>
                </c:pt>
                <c:pt idx="7">
                  <c:v>235.7</c:v>
                </c:pt>
                <c:pt idx="8">
                  <c:v>441.7</c:v>
                </c:pt>
                <c:pt idx="9">
                  <c:v>57.1</c:v>
                </c:pt>
                <c:pt idx="10">
                  <c:v>2.5</c:v>
                </c:pt>
                <c:pt idx="11">
                  <c:v>124.9</c:v>
                </c:pt>
                <c:pt idx="12">
                  <c:v>249.7</c:v>
                </c:pt>
                <c:pt idx="13">
                  <c:v>205.2</c:v>
                </c:pt>
                <c:pt idx="14">
                  <c:v>207</c:v>
                </c:pt>
                <c:pt idx="15">
                  <c:v>3.8</c:v>
                </c:pt>
                <c:pt idx="16">
                  <c:v>8.3000000000000007</c:v>
                </c:pt>
                <c:pt idx="17">
                  <c:v>92.4</c:v>
                </c:pt>
                <c:pt idx="18">
                  <c:v>0</c:v>
                </c:pt>
                <c:pt idx="19">
                  <c:v>17.7</c:v>
                </c:pt>
                <c:pt idx="20">
                  <c:v>17.5</c:v>
                </c:pt>
                <c:pt idx="21">
                  <c:v>0</c:v>
                </c:pt>
                <c:pt idx="22">
                  <c:v>29.5</c:v>
                </c:pt>
                <c:pt idx="23">
                  <c:v>19.2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B8-4D9F-8250-6C4E6084B2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57.912999999999997</c:v>
                </c:pt>
                <c:pt idx="1">
                  <c:v>70.597999999999999</c:v>
                </c:pt>
                <c:pt idx="2">
                  <c:v>46.600999999999999</c:v>
                </c:pt>
                <c:pt idx="3">
                  <c:v>60.757000000000005</c:v>
                </c:pt>
                <c:pt idx="4">
                  <c:v>19.545000000000002</c:v>
                </c:pt>
                <c:pt idx="5">
                  <c:v>19.663</c:v>
                </c:pt>
                <c:pt idx="6">
                  <c:v>38.085999999999999</c:v>
                </c:pt>
                <c:pt idx="7">
                  <c:v>16.353999999999999</c:v>
                </c:pt>
                <c:pt idx="8">
                  <c:v>0.30199999999999999</c:v>
                </c:pt>
                <c:pt idx="9">
                  <c:v>6.4870000000000001</c:v>
                </c:pt>
                <c:pt idx="10">
                  <c:v>25.357999999999997</c:v>
                </c:pt>
                <c:pt idx="11">
                  <c:v>4.76</c:v>
                </c:pt>
                <c:pt idx="13">
                  <c:v>24.608999999999998</c:v>
                </c:pt>
                <c:pt idx="14">
                  <c:v>29.754000000000001</c:v>
                </c:pt>
                <c:pt idx="15">
                  <c:v>25.868999999999996</c:v>
                </c:pt>
                <c:pt idx="16">
                  <c:v>56.885999999999996</c:v>
                </c:pt>
                <c:pt idx="17">
                  <c:v>10.489999999999998</c:v>
                </c:pt>
                <c:pt idx="18">
                  <c:v>43.179000000000002</c:v>
                </c:pt>
                <c:pt idx="19">
                  <c:v>6.4620000000000006</c:v>
                </c:pt>
                <c:pt idx="20">
                  <c:v>5.2</c:v>
                </c:pt>
                <c:pt idx="21">
                  <c:v>2.15</c:v>
                </c:pt>
                <c:pt idx="22">
                  <c:v>28.179000000000002</c:v>
                </c:pt>
                <c:pt idx="23">
                  <c:v>17.73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B8-4D9F-8250-6C4E6084B2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DB8-4D9F-8250-6C4E6084B2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DB8-4D9F-8250-6C4E6084B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107.58</c:v>
                </c:pt>
                <c:pt idx="1">
                  <c:v>106.85</c:v>
                </c:pt>
                <c:pt idx="2">
                  <c:v>92.7</c:v>
                </c:pt>
                <c:pt idx="3">
                  <c:v>92.21</c:v>
                </c:pt>
                <c:pt idx="4">
                  <c:v>88.49</c:v>
                </c:pt>
                <c:pt idx="5">
                  <c:v>99.94</c:v>
                </c:pt>
                <c:pt idx="6">
                  <c:v>119.55</c:v>
                </c:pt>
                <c:pt idx="7">
                  <c:v>125.3</c:v>
                </c:pt>
                <c:pt idx="8">
                  <c:v>116.9</c:v>
                </c:pt>
                <c:pt idx="9">
                  <c:v>109.83</c:v>
                </c:pt>
                <c:pt idx="10">
                  <c:v>103.98</c:v>
                </c:pt>
                <c:pt idx="11">
                  <c:v>92.57</c:v>
                </c:pt>
                <c:pt idx="12">
                  <c:v>83.55</c:v>
                </c:pt>
                <c:pt idx="13">
                  <c:v>82.69</c:v>
                </c:pt>
                <c:pt idx="14">
                  <c:v>79.180000000000007</c:v>
                </c:pt>
                <c:pt idx="15">
                  <c:v>89.02</c:v>
                </c:pt>
                <c:pt idx="16">
                  <c:v>107.05</c:v>
                </c:pt>
                <c:pt idx="17">
                  <c:v>112.56</c:v>
                </c:pt>
                <c:pt idx="18">
                  <c:v>213</c:v>
                </c:pt>
                <c:pt idx="19">
                  <c:v>172.96</c:v>
                </c:pt>
                <c:pt idx="20">
                  <c:v>188.99</c:v>
                </c:pt>
                <c:pt idx="21">
                  <c:v>164.66</c:v>
                </c:pt>
                <c:pt idx="22">
                  <c:v>141.59</c:v>
                </c:pt>
                <c:pt idx="23">
                  <c:v>106.6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DB8-4D9F-8250-6C4E6084B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C3F-47AB-83FD-BED07D66CA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1">
                  <c:v>1.65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3F-47AB-83FD-BED07D66CA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0.71199999999999997</c:v>
                </c:pt>
                <c:pt idx="4">
                  <c:v>0.67200000000000004</c:v>
                </c:pt>
                <c:pt idx="5">
                  <c:v>0.97899999999999998</c:v>
                </c:pt>
                <c:pt idx="6">
                  <c:v>1.36</c:v>
                </c:pt>
                <c:pt idx="7">
                  <c:v>6.8769999999999998</c:v>
                </c:pt>
                <c:pt idx="8">
                  <c:v>3.7680000000000002</c:v>
                </c:pt>
                <c:pt idx="9">
                  <c:v>4.53</c:v>
                </c:pt>
                <c:pt idx="10">
                  <c:v>37</c:v>
                </c:pt>
                <c:pt idx="11">
                  <c:v>12.76</c:v>
                </c:pt>
                <c:pt idx="12">
                  <c:v>16.096</c:v>
                </c:pt>
                <c:pt idx="13">
                  <c:v>5.58</c:v>
                </c:pt>
                <c:pt idx="16">
                  <c:v>4.26</c:v>
                </c:pt>
                <c:pt idx="19">
                  <c:v>6.56</c:v>
                </c:pt>
                <c:pt idx="20">
                  <c:v>2.2799999999999998</c:v>
                </c:pt>
                <c:pt idx="21">
                  <c:v>5.6</c:v>
                </c:pt>
                <c:pt idx="22">
                  <c:v>1.23</c:v>
                </c:pt>
                <c:pt idx="23">
                  <c:v>1.1100000000000001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3F-47AB-83FD-BED07D66CA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">
                  <c:v>15.503</c:v>
                </c:pt>
                <c:pt idx="2">
                  <c:v>9.9510000000000005</c:v>
                </c:pt>
                <c:pt idx="3">
                  <c:v>3.3</c:v>
                </c:pt>
                <c:pt idx="4">
                  <c:v>11.583</c:v>
                </c:pt>
                <c:pt idx="5">
                  <c:v>13.507000000000001</c:v>
                </c:pt>
                <c:pt idx="6">
                  <c:v>12.667</c:v>
                </c:pt>
                <c:pt idx="7">
                  <c:v>16.738999999999997</c:v>
                </c:pt>
                <c:pt idx="8">
                  <c:v>14.817</c:v>
                </c:pt>
                <c:pt idx="9">
                  <c:v>12.781000000000001</c:v>
                </c:pt>
                <c:pt idx="11">
                  <c:v>9.24</c:v>
                </c:pt>
                <c:pt idx="12">
                  <c:v>7.86</c:v>
                </c:pt>
                <c:pt idx="14">
                  <c:v>4</c:v>
                </c:pt>
                <c:pt idx="16">
                  <c:v>9.48</c:v>
                </c:pt>
                <c:pt idx="17">
                  <c:v>3</c:v>
                </c:pt>
                <c:pt idx="19">
                  <c:v>14</c:v>
                </c:pt>
                <c:pt idx="20">
                  <c:v>12.696</c:v>
                </c:pt>
                <c:pt idx="21">
                  <c:v>14.48</c:v>
                </c:pt>
                <c:pt idx="22">
                  <c:v>0.872</c:v>
                </c:pt>
                <c:pt idx="23">
                  <c:v>1.837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3F-47AB-83FD-BED07D66CA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C3F-47AB-83FD-BED07D66CA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C3F-47AB-83FD-BED07D66CA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C3F-47AB-83FD-BED07D66CA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C3F-47AB-83FD-BED07D66CA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C3F-47AB-83FD-BED07D66CA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0">
                  <c:v>3.87</c:v>
                </c:pt>
                <c:pt idx="11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C3F-47AB-83FD-BED07D66CA4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72.5</c:v>
                </c:pt>
                <c:pt idx="1">
                  <c:v>48.2</c:v>
                </c:pt>
                <c:pt idx="2">
                  <c:v>114.3</c:v>
                </c:pt>
                <c:pt idx="3">
                  <c:v>172.8</c:v>
                </c:pt>
                <c:pt idx="4">
                  <c:v>191.2</c:v>
                </c:pt>
                <c:pt idx="5">
                  <c:v>0</c:v>
                </c:pt>
                <c:pt idx="6">
                  <c:v>3.4</c:v>
                </c:pt>
                <c:pt idx="7">
                  <c:v>220.9</c:v>
                </c:pt>
                <c:pt idx="8">
                  <c:v>250.6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143.19999999999999</c:v>
                </c:pt>
                <c:pt idx="13">
                  <c:v>163.4</c:v>
                </c:pt>
                <c:pt idx="14">
                  <c:v>150.6</c:v>
                </c:pt>
                <c:pt idx="15">
                  <c:v>0</c:v>
                </c:pt>
                <c:pt idx="16">
                  <c:v>0</c:v>
                </c:pt>
                <c:pt idx="17">
                  <c:v>71.400000000000006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11.8</c:v>
                </c:pt>
                <c:pt idx="22">
                  <c:v>45</c:v>
                </c:pt>
                <c:pt idx="23">
                  <c:v>25.3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3F-47AB-83FD-BED07D66CA4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6.22</c:v>
                </c:pt>
                <c:pt idx="2">
                  <c:v>4.625</c:v>
                </c:pt>
                <c:pt idx="3">
                  <c:v>5.4809999999999999</c:v>
                </c:pt>
                <c:pt idx="4">
                  <c:v>9.3460000000000001</c:v>
                </c:pt>
                <c:pt idx="5">
                  <c:v>9.379999999999999</c:v>
                </c:pt>
                <c:pt idx="6">
                  <c:v>20.686</c:v>
                </c:pt>
                <c:pt idx="7">
                  <c:v>7.5759999999999996</c:v>
                </c:pt>
                <c:pt idx="8">
                  <c:v>172.87799999999999</c:v>
                </c:pt>
                <c:pt idx="9">
                  <c:v>46.303000000000004</c:v>
                </c:pt>
                <c:pt idx="10">
                  <c:v>1.2519999999999998</c:v>
                </c:pt>
                <c:pt idx="11">
                  <c:v>82.68</c:v>
                </c:pt>
                <c:pt idx="12">
                  <c:v>82.564000000000007</c:v>
                </c:pt>
                <c:pt idx="13">
                  <c:v>60.849999999999994</c:v>
                </c:pt>
                <c:pt idx="14">
                  <c:v>82.153999999999996</c:v>
                </c:pt>
                <c:pt idx="15">
                  <c:v>49.974000000000004</c:v>
                </c:pt>
                <c:pt idx="16">
                  <c:v>51.462000000000003</c:v>
                </c:pt>
                <c:pt idx="17">
                  <c:v>28.49</c:v>
                </c:pt>
                <c:pt idx="19">
                  <c:v>15.254999999999999</c:v>
                </c:pt>
                <c:pt idx="20">
                  <c:v>7.6749999999999998</c:v>
                </c:pt>
                <c:pt idx="21">
                  <c:v>12.170999999999999</c:v>
                </c:pt>
                <c:pt idx="22">
                  <c:v>10.628</c:v>
                </c:pt>
                <c:pt idx="23">
                  <c:v>13.363999999999999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C3F-47AB-83FD-BED07D66CA4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C3F-47AB-83FD-BED07D66CA4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8">
                  <c:v>44.218000000000004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C3F-47AB-83FD-BED07D66CA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107.58</c:v>
                </c:pt>
                <c:pt idx="1">
                  <c:v>106.85</c:v>
                </c:pt>
                <c:pt idx="2">
                  <c:v>92.7</c:v>
                </c:pt>
                <c:pt idx="3">
                  <c:v>92.21</c:v>
                </c:pt>
                <c:pt idx="4">
                  <c:v>88.49</c:v>
                </c:pt>
                <c:pt idx="5">
                  <c:v>99.94</c:v>
                </c:pt>
                <c:pt idx="6">
                  <c:v>119.55</c:v>
                </c:pt>
                <c:pt idx="7">
                  <c:v>125.3</c:v>
                </c:pt>
                <c:pt idx="8">
                  <c:v>116.9</c:v>
                </c:pt>
                <c:pt idx="9">
                  <c:v>109.83</c:v>
                </c:pt>
                <c:pt idx="10">
                  <c:v>103.98</c:v>
                </c:pt>
                <c:pt idx="11">
                  <c:v>92.57</c:v>
                </c:pt>
                <c:pt idx="12">
                  <c:v>83.55</c:v>
                </c:pt>
                <c:pt idx="13">
                  <c:v>82.69</c:v>
                </c:pt>
                <c:pt idx="14">
                  <c:v>79.180000000000007</c:v>
                </c:pt>
                <c:pt idx="15">
                  <c:v>89.02</c:v>
                </c:pt>
                <c:pt idx="16">
                  <c:v>107.05</c:v>
                </c:pt>
                <c:pt idx="17">
                  <c:v>112.56</c:v>
                </c:pt>
                <c:pt idx="18">
                  <c:v>213</c:v>
                </c:pt>
                <c:pt idx="19">
                  <c:v>172.96</c:v>
                </c:pt>
                <c:pt idx="20">
                  <c:v>188.99</c:v>
                </c:pt>
                <c:pt idx="21">
                  <c:v>164.66</c:v>
                </c:pt>
                <c:pt idx="22">
                  <c:v>141.59</c:v>
                </c:pt>
                <c:pt idx="23">
                  <c:v>106.6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C3F-47AB-83FD-BED07D66CA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72.521000000000015</v>
      </c>
      <c r="C4" s="18">
        <v>70.597999999999999</v>
      </c>
      <c r="D4" s="18">
        <v>128.92099999999999</v>
      </c>
      <c r="E4" s="18">
        <v>181.55700000000002</v>
      </c>
      <c r="F4" s="18">
        <v>212.83399999999997</v>
      </c>
      <c r="G4" s="18">
        <v>23.863</v>
      </c>
      <c r="H4" s="18">
        <v>38.085999999999999</v>
      </c>
      <c r="I4" s="18">
        <v>252.054</v>
      </c>
      <c r="J4" s="18">
        <v>442.05</v>
      </c>
      <c r="K4" s="18">
        <v>63.587000000000003</v>
      </c>
      <c r="L4" s="18">
        <v>42.105000000000004</v>
      </c>
      <c r="M4" s="18">
        <v>129.66</v>
      </c>
      <c r="N4" s="18">
        <v>249.7</v>
      </c>
      <c r="O4" s="18">
        <v>229.809</v>
      </c>
      <c r="P4" s="18">
        <v>236.75399999999999</v>
      </c>
      <c r="Q4" s="18">
        <v>49.971999999999987</v>
      </c>
      <c r="R4" s="18">
        <v>65.185999999999993</v>
      </c>
      <c r="S4" s="18">
        <v>102.89</v>
      </c>
      <c r="T4" s="18">
        <v>44.218000000000004</v>
      </c>
      <c r="U4" s="18">
        <v>35.823999999999998</v>
      </c>
      <c r="V4" s="18">
        <v>22.7</v>
      </c>
      <c r="W4" s="18">
        <v>45.661000000000001</v>
      </c>
      <c r="X4" s="18">
        <v>57.679000000000002</v>
      </c>
      <c r="Y4" s="18">
        <v>41.593999999999994</v>
      </c>
      <c r="Z4" s="19"/>
      <c r="AA4" s="20">
        <f>SUM(B4:Z4)</f>
        <v>2839.8230000000003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107.58</v>
      </c>
      <c r="C7" s="28">
        <v>106.85</v>
      </c>
      <c r="D7" s="28">
        <v>92.7</v>
      </c>
      <c r="E7" s="28">
        <v>92.21</v>
      </c>
      <c r="F7" s="28">
        <v>88.49</v>
      </c>
      <c r="G7" s="28">
        <v>99.94</v>
      </c>
      <c r="H7" s="28">
        <v>119.55</v>
      </c>
      <c r="I7" s="28">
        <v>125.3</v>
      </c>
      <c r="J7" s="28">
        <v>116.9</v>
      </c>
      <c r="K7" s="28">
        <v>109.83</v>
      </c>
      <c r="L7" s="28">
        <v>103.98</v>
      </c>
      <c r="M7" s="28">
        <v>92.57</v>
      </c>
      <c r="N7" s="28">
        <v>83.55</v>
      </c>
      <c r="O7" s="28">
        <v>82.69</v>
      </c>
      <c r="P7" s="28">
        <v>79.180000000000007</v>
      </c>
      <c r="Q7" s="28">
        <v>89.02</v>
      </c>
      <c r="R7" s="28">
        <v>107.05</v>
      </c>
      <c r="S7" s="28">
        <v>112.56</v>
      </c>
      <c r="T7" s="28">
        <v>213</v>
      </c>
      <c r="U7" s="28">
        <v>172.96</v>
      </c>
      <c r="V7" s="28">
        <v>188.99</v>
      </c>
      <c r="W7" s="28">
        <v>164.66</v>
      </c>
      <c r="X7" s="28">
        <v>141.59</v>
      </c>
      <c r="Y7" s="28">
        <v>106.6</v>
      </c>
      <c r="Z7" s="29"/>
      <c r="AA7" s="30">
        <f>IF(SUM(B7:Z7)&lt;&gt;0,AVERAGEIF(B7:Z7,"&lt;&gt;"""),"")</f>
        <v>116.57291666666664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80</v>
      </c>
      <c r="E12" s="52">
        <v>110</v>
      </c>
      <c r="F12" s="52">
        <v>36.189</v>
      </c>
      <c r="G12" s="52"/>
      <c r="H12" s="52"/>
      <c r="I12" s="52"/>
      <c r="J12" s="52"/>
      <c r="K12" s="52"/>
      <c r="L12" s="52">
        <v>10.708</v>
      </c>
      <c r="M12" s="52"/>
      <c r="N12" s="52"/>
      <c r="O12" s="52"/>
      <c r="P12" s="52"/>
      <c r="Q12" s="52">
        <v>12.4</v>
      </c>
      <c r="R12" s="52"/>
      <c r="S12" s="52"/>
      <c r="T12" s="52"/>
      <c r="U12" s="52">
        <v>11.662000000000001</v>
      </c>
      <c r="V12" s="52"/>
      <c r="W12" s="52">
        <v>43.511000000000003</v>
      </c>
      <c r="X12" s="52"/>
      <c r="Y12" s="52"/>
      <c r="Z12" s="53"/>
      <c r="AA12" s="54">
        <f t="shared" si="0"/>
        <v>304.47000000000003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57.912999999999997</v>
      </c>
      <c r="C14" s="57">
        <v>70.597999999999999</v>
      </c>
      <c r="D14" s="57">
        <v>46.600999999999999</v>
      </c>
      <c r="E14" s="57">
        <v>60.757000000000005</v>
      </c>
      <c r="F14" s="57">
        <v>19.545000000000002</v>
      </c>
      <c r="G14" s="57">
        <v>19.663</v>
      </c>
      <c r="H14" s="57">
        <v>38.085999999999999</v>
      </c>
      <c r="I14" s="57">
        <v>16.353999999999999</v>
      </c>
      <c r="J14" s="57">
        <v>0.30199999999999999</v>
      </c>
      <c r="K14" s="57">
        <v>6.4870000000000001</v>
      </c>
      <c r="L14" s="57">
        <v>25.357999999999997</v>
      </c>
      <c r="M14" s="57">
        <v>4.76</v>
      </c>
      <c r="N14" s="57"/>
      <c r="O14" s="57">
        <v>24.608999999999998</v>
      </c>
      <c r="P14" s="57">
        <v>29.754000000000001</v>
      </c>
      <c r="Q14" s="57">
        <v>25.868999999999996</v>
      </c>
      <c r="R14" s="57">
        <v>56.885999999999996</v>
      </c>
      <c r="S14" s="57">
        <v>10.489999999999998</v>
      </c>
      <c r="T14" s="57">
        <v>43.179000000000002</v>
      </c>
      <c r="U14" s="57">
        <v>6.4620000000000006</v>
      </c>
      <c r="V14" s="57">
        <v>5.2</v>
      </c>
      <c r="W14" s="57">
        <v>2.15</v>
      </c>
      <c r="X14" s="57">
        <v>28.179000000000002</v>
      </c>
      <c r="Y14" s="57">
        <v>17.73</v>
      </c>
      <c r="Z14" s="58"/>
      <c r="AA14" s="59">
        <f t="shared" si="0"/>
        <v>616.93200000000002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57.912999999999997</v>
      </c>
      <c r="C16" s="62">
        <f t="shared" si="1"/>
        <v>70.597999999999999</v>
      </c>
      <c r="D16" s="62">
        <f t="shared" si="1"/>
        <v>126.601</v>
      </c>
      <c r="E16" s="62">
        <f t="shared" si="1"/>
        <v>170.75700000000001</v>
      </c>
      <c r="F16" s="62">
        <f t="shared" si="1"/>
        <v>55.734000000000002</v>
      </c>
      <c r="G16" s="62">
        <f t="shared" si="1"/>
        <v>19.663</v>
      </c>
      <c r="H16" s="62">
        <f t="shared" si="1"/>
        <v>38.085999999999999</v>
      </c>
      <c r="I16" s="62">
        <f t="shared" si="1"/>
        <v>16.353999999999999</v>
      </c>
      <c r="J16" s="62">
        <f t="shared" si="1"/>
        <v>0.30199999999999999</v>
      </c>
      <c r="K16" s="62">
        <f t="shared" si="1"/>
        <v>6.4870000000000001</v>
      </c>
      <c r="L16" s="62">
        <f t="shared" si="1"/>
        <v>36.065999999999995</v>
      </c>
      <c r="M16" s="62">
        <f t="shared" si="1"/>
        <v>4.76</v>
      </c>
      <c r="N16" s="62">
        <f t="shared" si="1"/>
        <v>0</v>
      </c>
      <c r="O16" s="62">
        <f t="shared" si="1"/>
        <v>24.608999999999998</v>
      </c>
      <c r="P16" s="62">
        <f t="shared" si="1"/>
        <v>29.754000000000001</v>
      </c>
      <c r="Q16" s="62">
        <f t="shared" si="1"/>
        <v>38.268999999999998</v>
      </c>
      <c r="R16" s="62">
        <f t="shared" si="1"/>
        <v>56.885999999999996</v>
      </c>
      <c r="S16" s="62">
        <f t="shared" si="1"/>
        <v>10.489999999999998</v>
      </c>
      <c r="T16" s="62">
        <f t="shared" si="1"/>
        <v>43.179000000000002</v>
      </c>
      <c r="U16" s="62">
        <f t="shared" si="1"/>
        <v>18.124000000000002</v>
      </c>
      <c r="V16" s="62">
        <f t="shared" si="1"/>
        <v>5.2</v>
      </c>
      <c r="W16" s="62">
        <f t="shared" si="1"/>
        <v>45.661000000000001</v>
      </c>
      <c r="X16" s="62">
        <f t="shared" si="1"/>
        <v>28.179000000000002</v>
      </c>
      <c r="Y16" s="62">
        <f t="shared" si="1"/>
        <v>17.73</v>
      </c>
      <c r="Z16" s="63" t="str">
        <f t="shared" si="1"/>
        <v/>
      </c>
      <c r="AA16" s="64">
        <f>SUM(AA10:AA15)</f>
        <v>921.40200000000004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1.107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>
        <v>0.51400000000000001</v>
      </c>
      <c r="Z20" s="78"/>
      <c r="AA20" s="79">
        <f t="shared" si="2"/>
        <v>1.621</v>
      </c>
    </row>
    <row r="21" spans="1:27" ht="24.95" customHeight="1" x14ac:dyDescent="0.2">
      <c r="A21" s="75" t="s">
        <v>16</v>
      </c>
      <c r="B21" s="80">
        <v>10.201000000000001</v>
      </c>
      <c r="C21" s="81"/>
      <c r="D21" s="81">
        <v>2.3199999999999998</v>
      </c>
      <c r="E21" s="81"/>
      <c r="F21" s="81"/>
      <c r="G21" s="81"/>
      <c r="H21" s="81"/>
      <c r="I21" s="81"/>
      <c r="J21" s="81">
        <v>4.8000000000000001E-2</v>
      </c>
      <c r="K21" s="81"/>
      <c r="L21" s="81">
        <v>3.5390000000000001</v>
      </c>
      <c r="M21" s="81"/>
      <c r="N21" s="81"/>
      <c r="O21" s="81"/>
      <c r="P21" s="81"/>
      <c r="Q21" s="81">
        <v>7.9029999999999996</v>
      </c>
      <c r="R21" s="81"/>
      <c r="S21" s="81"/>
      <c r="T21" s="81">
        <v>1.0389999999999999</v>
      </c>
      <c r="U21" s="81"/>
      <c r="V21" s="81"/>
      <c r="W21" s="81"/>
      <c r="X21" s="81"/>
      <c r="Y21" s="81">
        <v>4.1500000000000004</v>
      </c>
      <c r="Z21" s="78"/>
      <c r="AA21" s="79">
        <f t="shared" si="2"/>
        <v>29.200000000000003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11.308</v>
      </c>
      <c r="C26" s="88">
        <f t="shared" si="3"/>
        <v>0</v>
      </c>
      <c r="D26" s="88">
        <f t="shared" si="3"/>
        <v>2.3199999999999998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4.8000000000000001E-2</v>
      </c>
      <c r="K26" s="88">
        <f t="shared" si="3"/>
        <v>0</v>
      </c>
      <c r="L26" s="88">
        <f t="shared" si="3"/>
        <v>3.5390000000000001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7.9029999999999996</v>
      </c>
      <c r="R26" s="88">
        <f t="shared" si="3"/>
        <v>0</v>
      </c>
      <c r="S26" s="88">
        <f t="shared" si="3"/>
        <v>0</v>
      </c>
      <c r="T26" s="88">
        <f t="shared" si="3"/>
        <v>1.0389999999999999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4.6640000000000006</v>
      </c>
      <c r="Z26" s="89" t="str">
        <f t="shared" si="3"/>
        <v/>
      </c>
      <c r="AA26" s="90">
        <f>SUM(AA19:AA25)</f>
        <v>30.821000000000002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69.221000000000004</v>
      </c>
      <c r="C30" s="77">
        <v>70.597999999999999</v>
      </c>
      <c r="D30" s="77">
        <v>128.92099999999999</v>
      </c>
      <c r="E30" s="77">
        <v>170.75700000000001</v>
      </c>
      <c r="F30" s="77">
        <v>55.734000000000002</v>
      </c>
      <c r="G30" s="77">
        <v>19.663</v>
      </c>
      <c r="H30" s="77">
        <v>38.085999999999999</v>
      </c>
      <c r="I30" s="77">
        <v>16.353999999999999</v>
      </c>
      <c r="J30" s="77">
        <v>0.35</v>
      </c>
      <c r="K30" s="77">
        <v>6.4870000000000001</v>
      </c>
      <c r="L30" s="77">
        <v>39.604999999999997</v>
      </c>
      <c r="M30" s="77">
        <v>4.76</v>
      </c>
      <c r="N30" s="77"/>
      <c r="O30" s="77">
        <v>24.609000000000002</v>
      </c>
      <c r="P30" s="77">
        <v>29.754000000000001</v>
      </c>
      <c r="Q30" s="77">
        <v>46.171999999999997</v>
      </c>
      <c r="R30" s="77">
        <v>56.886000000000003</v>
      </c>
      <c r="S30" s="77">
        <v>10.49</v>
      </c>
      <c r="T30" s="77">
        <v>44.218000000000004</v>
      </c>
      <c r="U30" s="77">
        <v>18.123999999999999</v>
      </c>
      <c r="V30" s="77">
        <v>5.2</v>
      </c>
      <c r="W30" s="77">
        <v>45.661000000000001</v>
      </c>
      <c r="X30" s="77">
        <v>28.178999999999998</v>
      </c>
      <c r="Y30" s="77">
        <v>22.393999999999998</v>
      </c>
      <c r="Z30" s="78"/>
      <c r="AA30" s="79">
        <f>SUM(B30:Z30)</f>
        <v>952.22300000000007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69.221000000000004</v>
      </c>
      <c r="C32" s="62">
        <f t="shared" ref="C32:Z32" si="4">IF(LEN(C$2)&gt;0,SUM(C29:C31),"")</f>
        <v>70.597999999999999</v>
      </c>
      <c r="D32" s="62">
        <f t="shared" si="4"/>
        <v>128.92099999999999</v>
      </c>
      <c r="E32" s="62">
        <f t="shared" si="4"/>
        <v>170.75700000000001</v>
      </c>
      <c r="F32" s="62">
        <f t="shared" si="4"/>
        <v>55.734000000000002</v>
      </c>
      <c r="G32" s="62">
        <f t="shared" si="4"/>
        <v>19.663</v>
      </c>
      <c r="H32" s="62">
        <f t="shared" si="4"/>
        <v>38.085999999999999</v>
      </c>
      <c r="I32" s="62">
        <f t="shared" si="4"/>
        <v>16.353999999999999</v>
      </c>
      <c r="J32" s="62">
        <f t="shared" si="4"/>
        <v>0.35</v>
      </c>
      <c r="K32" s="62">
        <f t="shared" si="4"/>
        <v>6.4870000000000001</v>
      </c>
      <c r="L32" s="62">
        <f t="shared" si="4"/>
        <v>39.604999999999997</v>
      </c>
      <c r="M32" s="62">
        <f t="shared" si="4"/>
        <v>4.76</v>
      </c>
      <c r="N32" s="62">
        <f t="shared" si="4"/>
        <v>0</v>
      </c>
      <c r="O32" s="62">
        <f t="shared" si="4"/>
        <v>24.609000000000002</v>
      </c>
      <c r="P32" s="62">
        <f t="shared" si="4"/>
        <v>29.754000000000001</v>
      </c>
      <c r="Q32" s="62">
        <f t="shared" si="4"/>
        <v>46.171999999999997</v>
      </c>
      <c r="R32" s="62">
        <f t="shared" si="4"/>
        <v>56.886000000000003</v>
      </c>
      <c r="S32" s="62">
        <f t="shared" si="4"/>
        <v>10.49</v>
      </c>
      <c r="T32" s="62">
        <f t="shared" si="4"/>
        <v>44.218000000000004</v>
      </c>
      <c r="U32" s="62">
        <f t="shared" si="4"/>
        <v>18.123999999999999</v>
      </c>
      <c r="V32" s="62">
        <f t="shared" si="4"/>
        <v>5.2</v>
      </c>
      <c r="W32" s="62">
        <f t="shared" si="4"/>
        <v>45.661000000000001</v>
      </c>
      <c r="X32" s="62">
        <f t="shared" si="4"/>
        <v>28.178999999999998</v>
      </c>
      <c r="Y32" s="62">
        <f t="shared" si="4"/>
        <v>22.393999999999998</v>
      </c>
      <c r="Z32" s="63" t="str">
        <f t="shared" si="4"/>
        <v/>
      </c>
      <c r="AA32" s="64">
        <f>SUM(AA29:AA31)</f>
        <v>952.22300000000007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3.3</v>
      </c>
      <c r="C37" s="99"/>
      <c r="D37" s="99"/>
      <c r="E37" s="99">
        <v>10.8</v>
      </c>
      <c r="F37" s="99">
        <v>157.1</v>
      </c>
      <c r="G37" s="99">
        <v>4.2</v>
      </c>
      <c r="H37" s="99"/>
      <c r="I37" s="99">
        <v>235.7</v>
      </c>
      <c r="J37" s="99">
        <v>441.7</v>
      </c>
      <c r="K37" s="99">
        <v>57.1</v>
      </c>
      <c r="L37" s="99">
        <v>2.5</v>
      </c>
      <c r="M37" s="99">
        <v>124.9</v>
      </c>
      <c r="N37" s="99">
        <v>249.7</v>
      </c>
      <c r="O37" s="99">
        <v>205.2</v>
      </c>
      <c r="P37" s="99">
        <v>207</v>
      </c>
      <c r="Q37" s="99"/>
      <c r="R37" s="99"/>
      <c r="S37" s="99"/>
      <c r="T37" s="99"/>
      <c r="U37" s="99">
        <v>17.7</v>
      </c>
      <c r="V37" s="99">
        <v>17.5</v>
      </c>
      <c r="W37" s="99"/>
      <c r="X37" s="99">
        <v>29.5</v>
      </c>
      <c r="Y37" s="99">
        <v>19.2</v>
      </c>
      <c r="Z37" s="100"/>
      <c r="AA37" s="79">
        <f t="shared" si="5"/>
        <v>1783.1000000000001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3.8</v>
      </c>
      <c r="R39" s="99">
        <v>8.3000000000000007</v>
      </c>
      <c r="S39" s="99">
        <v>92.4</v>
      </c>
      <c r="T39" s="99"/>
      <c r="U39" s="99"/>
      <c r="V39" s="99"/>
      <c r="W39" s="99"/>
      <c r="X39" s="99"/>
      <c r="Y39" s="99"/>
      <c r="Z39" s="100"/>
      <c r="AA39" s="79">
        <f t="shared" si="5"/>
        <v>104.5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3.3</v>
      </c>
      <c r="C40" s="88">
        <f t="shared" si="6"/>
        <v>0</v>
      </c>
      <c r="D40" s="88">
        <f t="shared" si="6"/>
        <v>0</v>
      </c>
      <c r="E40" s="88">
        <f t="shared" si="6"/>
        <v>10.8</v>
      </c>
      <c r="F40" s="88">
        <f t="shared" si="6"/>
        <v>157.1</v>
      </c>
      <c r="G40" s="88">
        <f t="shared" si="6"/>
        <v>4.2</v>
      </c>
      <c r="H40" s="88">
        <f t="shared" si="6"/>
        <v>0</v>
      </c>
      <c r="I40" s="88">
        <f t="shared" si="6"/>
        <v>235.7</v>
      </c>
      <c r="J40" s="88">
        <f t="shared" si="6"/>
        <v>441.7</v>
      </c>
      <c r="K40" s="88">
        <f t="shared" si="6"/>
        <v>57.1</v>
      </c>
      <c r="L40" s="88">
        <f t="shared" si="6"/>
        <v>2.5</v>
      </c>
      <c r="M40" s="88">
        <f t="shared" si="6"/>
        <v>124.9</v>
      </c>
      <c r="N40" s="88">
        <f t="shared" si="6"/>
        <v>249.7</v>
      </c>
      <c r="O40" s="88">
        <f t="shared" si="6"/>
        <v>205.2</v>
      </c>
      <c r="P40" s="88">
        <f t="shared" si="6"/>
        <v>207</v>
      </c>
      <c r="Q40" s="88">
        <f t="shared" si="6"/>
        <v>3.8</v>
      </c>
      <c r="R40" s="88">
        <f t="shared" si="6"/>
        <v>8.3000000000000007</v>
      </c>
      <c r="S40" s="88">
        <f t="shared" si="6"/>
        <v>92.4</v>
      </c>
      <c r="T40" s="88">
        <f t="shared" si="6"/>
        <v>0</v>
      </c>
      <c r="U40" s="88">
        <f t="shared" si="6"/>
        <v>17.7</v>
      </c>
      <c r="V40" s="88">
        <f t="shared" si="6"/>
        <v>17.5</v>
      </c>
      <c r="W40" s="88">
        <f t="shared" si="6"/>
        <v>0</v>
      </c>
      <c r="X40" s="88">
        <f t="shared" si="6"/>
        <v>29.5</v>
      </c>
      <c r="Y40" s="88">
        <f t="shared" si="6"/>
        <v>19.2</v>
      </c>
      <c r="Z40" s="89" t="str">
        <f t="shared" si="6"/>
        <v/>
      </c>
      <c r="AA40" s="90">
        <f t="shared" si="5"/>
        <v>1887.6000000000001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3.3</v>
      </c>
      <c r="C45" s="99"/>
      <c r="D45" s="99"/>
      <c r="E45" s="99">
        <v>10.8</v>
      </c>
      <c r="F45" s="99">
        <v>157.1</v>
      </c>
      <c r="G45" s="99">
        <v>4.2</v>
      </c>
      <c r="H45" s="99"/>
      <c r="I45" s="99">
        <v>235.7</v>
      </c>
      <c r="J45" s="99">
        <v>441.7</v>
      </c>
      <c r="K45" s="99">
        <v>57.1</v>
      </c>
      <c r="L45" s="99">
        <v>2.5</v>
      </c>
      <c r="M45" s="99">
        <v>124.9</v>
      </c>
      <c r="N45" s="99">
        <v>249.7</v>
      </c>
      <c r="O45" s="99">
        <v>205.2</v>
      </c>
      <c r="P45" s="99">
        <v>207</v>
      </c>
      <c r="Q45" s="99"/>
      <c r="R45" s="99"/>
      <c r="S45" s="99"/>
      <c r="T45" s="99"/>
      <c r="U45" s="99">
        <v>17.7</v>
      </c>
      <c r="V45" s="99">
        <v>17.5</v>
      </c>
      <c r="W45" s="99"/>
      <c r="X45" s="99">
        <v>29.5</v>
      </c>
      <c r="Y45" s="99">
        <v>19.2</v>
      </c>
      <c r="Z45" s="100"/>
      <c r="AA45" s="79">
        <f t="shared" si="7"/>
        <v>1783.1000000000001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3.8</v>
      </c>
      <c r="R47" s="99">
        <v>8.3000000000000007</v>
      </c>
      <c r="S47" s="99">
        <v>92.4</v>
      </c>
      <c r="T47" s="99"/>
      <c r="U47" s="99"/>
      <c r="V47" s="99"/>
      <c r="W47" s="99"/>
      <c r="X47" s="99"/>
      <c r="Y47" s="99"/>
      <c r="Z47" s="100"/>
      <c r="AA47" s="79">
        <f t="shared" si="7"/>
        <v>104.5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3.3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10.8</v>
      </c>
      <c r="F49" s="88">
        <f t="shared" si="8"/>
        <v>157.1</v>
      </c>
      <c r="G49" s="88">
        <f t="shared" si="8"/>
        <v>4.2</v>
      </c>
      <c r="H49" s="88">
        <f t="shared" si="8"/>
        <v>0</v>
      </c>
      <c r="I49" s="88">
        <f t="shared" si="8"/>
        <v>235.7</v>
      </c>
      <c r="J49" s="88">
        <f t="shared" si="8"/>
        <v>441.7</v>
      </c>
      <c r="K49" s="88">
        <f t="shared" si="8"/>
        <v>57.1</v>
      </c>
      <c r="L49" s="88">
        <f t="shared" si="8"/>
        <v>2.5</v>
      </c>
      <c r="M49" s="88">
        <f t="shared" si="8"/>
        <v>124.9</v>
      </c>
      <c r="N49" s="88">
        <f t="shared" si="8"/>
        <v>249.7</v>
      </c>
      <c r="O49" s="88">
        <f t="shared" si="8"/>
        <v>205.2</v>
      </c>
      <c r="P49" s="88">
        <f t="shared" si="8"/>
        <v>207</v>
      </c>
      <c r="Q49" s="88">
        <f t="shared" si="8"/>
        <v>3.8</v>
      </c>
      <c r="R49" s="88">
        <f t="shared" si="8"/>
        <v>8.3000000000000007</v>
      </c>
      <c r="S49" s="88">
        <f t="shared" si="8"/>
        <v>92.4</v>
      </c>
      <c r="T49" s="88">
        <f t="shared" si="8"/>
        <v>0</v>
      </c>
      <c r="U49" s="88">
        <f t="shared" si="8"/>
        <v>17.7</v>
      </c>
      <c r="V49" s="88">
        <f t="shared" si="8"/>
        <v>17.5</v>
      </c>
      <c r="W49" s="88">
        <f t="shared" si="8"/>
        <v>0</v>
      </c>
      <c r="X49" s="88">
        <f t="shared" si="8"/>
        <v>29.5</v>
      </c>
      <c r="Y49" s="88">
        <f t="shared" si="8"/>
        <v>19.2</v>
      </c>
      <c r="Z49" s="89" t="str">
        <f t="shared" si="8"/>
        <v/>
      </c>
      <c r="AA49" s="90">
        <f t="shared" si="7"/>
        <v>1887.6000000000001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72.521000000000001</v>
      </c>
      <c r="C52" s="88">
        <f t="shared" si="10"/>
        <v>70.597999999999999</v>
      </c>
      <c r="D52" s="88">
        <f t="shared" si="10"/>
        <v>128.92099999999999</v>
      </c>
      <c r="E52" s="88">
        <f t="shared" si="10"/>
        <v>181.55700000000002</v>
      </c>
      <c r="F52" s="88">
        <f t="shared" si="10"/>
        <v>212.834</v>
      </c>
      <c r="G52" s="88">
        <f t="shared" si="10"/>
        <v>23.863</v>
      </c>
      <c r="H52" s="88">
        <f t="shared" si="10"/>
        <v>38.085999999999999</v>
      </c>
      <c r="I52" s="88">
        <f t="shared" si="10"/>
        <v>252.05399999999997</v>
      </c>
      <c r="J52" s="88">
        <f t="shared" si="10"/>
        <v>442.05</v>
      </c>
      <c r="K52" s="88">
        <f t="shared" si="10"/>
        <v>63.587000000000003</v>
      </c>
      <c r="L52" s="88">
        <f t="shared" si="10"/>
        <v>42.104999999999997</v>
      </c>
      <c r="M52" s="88">
        <f t="shared" si="10"/>
        <v>129.66</v>
      </c>
      <c r="N52" s="88">
        <f t="shared" si="10"/>
        <v>249.7</v>
      </c>
      <c r="O52" s="88">
        <f t="shared" si="10"/>
        <v>229.809</v>
      </c>
      <c r="P52" s="88">
        <f t="shared" si="10"/>
        <v>236.75399999999999</v>
      </c>
      <c r="Q52" s="88">
        <f t="shared" si="10"/>
        <v>49.971999999999994</v>
      </c>
      <c r="R52" s="88">
        <f t="shared" si="10"/>
        <v>65.185999999999993</v>
      </c>
      <c r="S52" s="88">
        <f t="shared" si="10"/>
        <v>102.89</v>
      </c>
      <c r="T52" s="88">
        <f t="shared" si="10"/>
        <v>44.218000000000004</v>
      </c>
      <c r="U52" s="88">
        <f t="shared" si="10"/>
        <v>35.823999999999998</v>
      </c>
      <c r="V52" s="88">
        <f t="shared" si="10"/>
        <v>22.7</v>
      </c>
      <c r="W52" s="88">
        <f t="shared" si="10"/>
        <v>45.661000000000001</v>
      </c>
      <c r="X52" s="88">
        <f t="shared" si="10"/>
        <v>57.679000000000002</v>
      </c>
      <c r="Y52" s="88">
        <f t="shared" si="10"/>
        <v>41.594000000000001</v>
      </c>
      <c r="Z52" s="89" t="str">
        <f t="shared" si="10"/>
        <v/>
      </c>
      <c r="AA52" s="104">
        <f>SUM(B52:Z52)</f>
        <v>2839.8230000000003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72.5</v>
      </c>
      <c r="C4" s="18">
        <v>70.635000000000005</v>
      </c>
      <c r="D4" s="18">
        <v>128.876</v>
      </c>
      <c r="E4" s="18">
        <v>181.58100000000002</v>
      </c>
      <c r="F4" s="18">
        <v>212.80099999999999</v>
      </c>
      <c r="G4" s="18">
        <v>23.866</v>
      </c>
      <c r="H4" s="18">
        <v>38.113</v>
      </c>
      <c r="I4" s="18">
        <v>252.09199999999998</v>
      </c>
      <c r="J4" s="18">
        <v>442.06300000000005</v>
      </c>
      <c r="K4" s="18">
        <v>63.614000000000011</v>
      </c>
      <c r="L4" s="18">
        <v>42.122</v>
      </c>
      <c r="M4" s="18">
        <v>129.67999999999998</v>
      </c>
      <c r="N4" s="18">
        <v>249.72000000000003</v>
      </c>
      <c r="O4" s="18">
        <v>229.83</v>
      </c>
      <c r="P4" s="18">
        <v>236.75399999999999</v>
      </c>
      <c r="Q4" s="18">
        <v>49.974000000000004</v>
      </c>
      <c r="R4" s="18">
        <v>65.201999999999998</v>
      </c>
      <c r="S4" s="18">
        <v>102.89</v>
      </c>
      <c r="T4" s="18">
        <v>44.218000000000004</v>
      </c>
      <c r="U4" s="18">
        <v>35.814999999999998</v>
      </c>
      <c r="V4" s="18">
        <v>22.651</v>
      </c>
      <c r="W4" s="18">
        <v>45.701000000000001</v>
      </c>
      <c r="X4" s="18">
        <v>57.73</v>
      </c>
      <c r="Y4" s="18">
        <v>41.610999999999997</v>
      </c>
      <c r="Z4" s="19"/>
      <c r="AA4" s="20">
        <f>SUM(B4:Z4)</f>
        <v>2840.0390000000002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107.58</v>
      </c>
      <c r="C7" s="28">
        <v>106.85</v>
      </c>
      <c r="D7" s="28">
        <v>92.7</v>
      </c>
      <c r="E7" s="28">
        <v>92.21</v>
      </c>
      <c r="F7" s="28">
        <v>88.49</v>
      </c>
      <c r="G7" s="28">
        <v>99.94</v>
      </c>
      <c r="H7" s="28">
        <v>119.55</v>
      </c>
      <c r="I7" s="28">
        <v>125.3</v>
      </c>
      <c r="J7" s="28">
        <v>116.9</v>
      </c>
      <c r="K7" s="28">
        <v>109.83</v>
      </c>
      <c r="L7" s="28">
        <v>103.98</v>
      </c>
      <c r="M7" s="28">
        <v>92.57</v>
      </c>
      <c r="N7" s="28">
        <v>83.55</v>
      </c>
      <c r="O7" s="28">
        <v>82.69</v>
      </c>
      <c r="P7" s="28">
        <v>79.180000000000007</v>
      </c>
      <c r="Q7" s="28">
        <v>89.02</v>
      </c>
      <c r="R7" s="28">
        <v>107.05</v>
      </c>
      <c r="S7" s="28">
        <v>112.56</v>
      </c>
      <c r="T7" s="28">
        <v>213</v>
      </c>
      <c r="U7" s="28">
        <v>172.96</v>
      </c>
      <c r="V7" s="28">
        <v>188.99</v>
      </c>
      <c r="W7" s="28">
        <v>164.66</v>
      </c>
      <c r="X7" s="28">
        <v>141.59</v>
      </c>
      <c r="Y7" s="28">
        <v>106.6</v>
      </c>
      <c r="Z7" s="29"/>
      <c r="AA7" s="30">
        <f>IF(SUM(B7:Z7)&lt;&gt;0,AVERAGEIF(B7:Z7,"&lt;&gt;"""),"")</f>
        <v>116.57291666666664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>
        <v>3.87</v>
      </c>
      <c r="M12" s="52">
        <v>25</v>
      </c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28.87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44.218000000000004</v>
      </c>
      <c r="U13" s="52"/>
      <c r="V13" s="52"/>
      <c r="W13" s="52"/>
      <c r="X13" s="52"/>
      <c r="Y13" s="52"/>
      <c r="Z13" s="53"/>
      <c r="AA13" s="54">
        <f t="shared" si="0"/>
        <v>44.218000000000004</v>
      </c>
    </row>
    <row r="14" spans="1:27" ht="24.95" customHeight="1" x14ac:dyDescent="0.2">
      <c r="A14" s="55" t="s">
        <v>10</v>
      </c>
      <c r="B14" s="56"/>
      <c r="C14" s="57">
        <v>6.22</v>
      </c>
      <c r="D14" s="57">
        <v>4.625</v>
      </c>
      <c r="E14" s="57">
        <v>5.4809999999999999</v>
      </c>
      <c r="F14" s="57">
        <v>9.3460000000000001</v>
      </c>
      <c r="G14" s="57">
        <v>9.379999999999999</v>
      </c>
      <c r="H14" s="57">
        <v>20.686</v>
      </c>
      <c r="I14" s="57">
        <v>7.5759999999999996</v>
      </c>
      <c r="J14" s="57">
        <v>172.87799999999999</v>
      </c>
      <c r="K14" s="57">
        <v>46.303000000000004</v>
      </c>
      <c r="L14" s="57">
        <v>1.2519999999999998</v>
      </c>
      <c r="M14" s="57">
        <v>82.68</v>
      </c>
      <c r="N14" s="57">
        <v>82.564000000000007</v>
      </c>
      <c r="O14" s="57">
        <v>60.849999999999994</v>
      </c>
      <c r="P14" s="57">
        <v>82.153999999999996</v>
      </c>
      <c r="Q14" s="57">
        <v>49.974000000000004</v>
      </c>
      <c r="R14" s="57">
        <v>51.462000000000003</v>
      </c>
      <c r="S14" s="57">
        <v>28.49</v>
      </c>
      <c r="T14" s="57"/>
      <c r="U14" s="57">
        <v>15.254999999999999</v>
      </c>
      <c r="V14" s="57">
        <v>7.6749999999999998</v>
      </c>
      <c r="W14" s="57">
        <v>12.170999999999999</v>
      </c>
      <c r="X14" s="57">
        <v>10.628</v>
      </c>
      <c r="Y14" s="57">
        <v>13.363999999999999</v>
      </c>
      <c r="Z14" s="58"/>
      <c r="AA14" s="59">
        <f t="shared" si="0"/>
        <v>781.01400000000012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6.22</v>
      </c>
      <c r="D16" s="62">
        <f t="shared" si="1"/>
        <v>4.625</v>
      </c>
      <c r="E16" s="62">
        <f t="shared" si="1"/>
        <v>5.4809999999999999</v>
      </c>
      <c r="F16" s="62">
        <f t="shared" si="1"/>
        <v>9.3460000000000001</v>
      </c>
      <c r="G16" s="62">
        <f t="shared" si="1"/>
        <v>9.379999999999999</v>
      </c>
      <c r="H16" s="62">
        <f t="shared" si="1"/>
        <v>20.686</v>
      </c>
      <c r="I16" s="62">
        <f t="shared" si="1"/>
        <v>7.5759999999999996</v>
      </c>
      <c r="J16" s="62">
        <f t="shared" si="1"/>
        <v>172.87799999999999</v>
      </c>
      <c r="K16" s="62">
        <f t="shared" si="1"/>
        <v>46.303000000000004</v>
      </c>
      <c r="L16" s="62">
        <f t="shared" si="1"/>
        <v>5.1219999999999999</v>
      </c>
      <c r="M16" s="62">
        <f t="shared" si="1"/>
        <v>107.68</v>
      </c>
      <c r="N16" s="62">
        <f t="shared" si="1"/>
        <v>82.564000000000007</v>
      </c>
      <c r="O16" s="62">
        <f t="shared" si="1"/>
        <v>60.849999999999994</v>
      </c>
      <c r="P16" s="62">
        <f t="shared" si="1"/>
        <v>82.153999999999996</v>
      </c>
      <c r="Q16" s="62">
        <f t="shared" si="1"/>
        <v>49.974000000000004</v>
      </c>
      <c r="R16" s="62">
        <f t="shared" si="1"/>
        <v>51.462000000000003</v>
      </c>
      <c r="S16" s="62">
        <f t="shared" si="1"/>
        <v>28.49</v>
      </c>
      <c r="T16" s="62">
        <f t="shared" si="1"/>
        <v>44.218000000000004</v>
      </c>
      <c r="U16" s="62">
        <f t="shared" si="1"/>
        <v>15.254999999999999</v>
      </c>
      <c r="V16" s="62">
        <f t="shared" si="1"/>
        <v>7.6749999999999998</v>
      </c>
      <c r="W16" s="62">
        <f t="shared" si="1"/>
        <v>12.170999999999999</v>
      </c>
      <c r="X16" s="62">
        <f t="shared" si="1"/>
        <v>10.628</v>
      </c>
      <c r="Y16" s="62">
        <f t="shared" si="1"/>
        <v>13.363999999999999</v>
      </c>
      <c r="Z16" s="63" t="str">
        <f t="shared" si="1"/>
        <v/>
      </c>
      <c r="AA16" s="64">
        <f>SUM(AA10:AA15)</f>
        <v>854.10200000000009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>
        <v>1.65</v>
      </c>
      <c r="X19" s="72"/>
      <c r="Y19" s="72"/>
      <c r="Z19" s="73"/>
      <c r="AA19" s="74">
        <f t="shared" ref="AA19:AA25" si="2">SUM(B19:Z19)</f>
        <v>1.65</v>
      </c>
    </row>
    <row r="20" spans="1:27" ht="24.95" customHeight="1" x14ac:dyDescent="0.2">
      <c r="A20" s="75" t="s">
        <v>15</v>
      </c>
      <c r="B20" s="76"/>
      <c r="C20" s="77">
        <v>0.71199999999999997</v>
      </c>
      <c r="D20" s="77"/>
      <c r="E20" s="77"/>
      <c r="F20" s="77">
        <v>0.67200000000000004</v>
      </c>
      <c r="G20" s="77">
        <v>0.97899999999999998</v>
      </c>
      <c r="H20" s="77">
        <v>1.36</v>
      </c>
      <c r="I20" s="77">
        <v>6.8769999999999998</v>
      </c>
      <c r="J20" s="77">
        <v>3.7680000000000002</v>
      </c>
      <c r="K20" s="77">
        <v>4.53</v>
      </c>
      <c r="L20" s="77">
        <v>37</v>
      </c>
      <c r="M20" s="77">
        <v>12.76</v>
      </c>
      <c r="N20" s="77">
        <v>16.096</v>
      </c>
      <c r="O20" s="77">
        <v>5.58</v>
      </c>
      <c r="P20" s="77"/>
      <c r="Q20" s="77"/>
      <c r="R20" s="77">
        <v>4.26</v>
      </c>
      <c r="S20" s="77"/>
      <c r="T20" s="77"/>
      <c r="U20" s="77">
        <v>6.56</v>
      </c>
      <c r="V20" s="77">
        <v>2.2799999999999998</v>
      </c>
      <c r="W20" s="77">
        <v>5.6</v>
      </c>
      <c r="X20" s="77">
        <v>1.23</v>
      </c>
      <c r="Y20" s="77">
        <v>1.1100000000000001</v>
      </c>
      <c r="Z20" s="78"/>
      <c r="AA20" s="79">
        <f t="shared" si="2"/>
        <v>111.37400000000001</v>
      </c>
    </row>
    <row r="21" spans="1:27" ht="24.95" customHeight="1" x14ac:dyDescent="0.2">
      <c r="A21" s="75" t="s">
        <v>16</v>
      </c>
      <c r="B21" s="80"/>
      <c r="C21" s="81">
        <v>15.503</v>
      </c>
      <c r="D21" s="81">
        <v>9.9510000000000005</v>
      </c>
      <c r="E21" s="81">
        <v>3.3</v>
      </c>
      <c r="F21" s="81">
        <v>11.583</v>
      </c>
      <c r="G21" s="81">
        <v>13.507000000000001</v>
      </c>
      <c r="H21" s="81">
        <v>12.667</v>
      </c>
      <c r="I21" s="81">
        <v>16.738999999999997</v>
      </c>
      <c r="J21" s="81">
        <v>14.817</v>
      </c>
      <c r="K21" s="81">
        <v>12.781000000000001</v>
      </c>
      <c r="L21" s="81"/>
      <c r="M21" s="81">
        <v>9.24</v>
      </c>
      <c r="N21" s="81">
        <v>7.86</v>
      </c>
      <c r="O21" s="81"/>
      <c r="P21" s="81">
        <v>4</v>
      </c>
      <c r="Q21" s="81"/>
      <c r="R21" s="81">
        <v>9.48</v>
      </c>
      <c r="S21" s="81">
        <v>3</v>
      </c>
      <c r="T21" s="81"/>
      <c r="U21" s="81">
        <v>14</v>
      </c>
      <c r="V21" s="81">
        <v>12.696</v>
      </c>
      <c r="W21" s="81">
        <v>14.48</v>
      </c>
      <c r="X21" s="81">
        <v>0.872</v>
      </c>
      <c r="Y21" s="81">
        <v>1.837</v>
      </c>
      <c r="Z21" s="78"/>
      <c r="AA21" s="79">
        <f t="shared" si="2"/>
        <v>188.31299999999999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16.215</v>
      </c>
      <c r="D26" s="88">
        <f t="shared" si="3"/>
        <v>9.9510000000000005</v>
      </c>
      <c r="E26" s="88">
        <f t="shared" si="3"/>
        <v>3.3</v>
      </c>
      <c r="F26" s="88">
        <f t="shared" si="3"/>
        <v>12.255000000000001</v>
      </c>
      <c r="G26" s="88">
        <f t="shared" si="3"/>
        <v>14.486000000000001</v>
      </c>
      <c r="H26" s="88">
        <f t="shared" si="3"/>
        <v>14.026999999999999</v>
      </c>
      <c r="I26" s="88">
        <f t="shared" si="3"/>
        <v>23.615999999999996</v>
      </c>
      <c r="J26" s="88">
        <f t="shared" si="3"/>
        <v>18.585000000000001</v>
      </c>
      <c r="K26" s="88">
        <f t="shared" si="3"/>
        <v>17.311</v>
      </c>
      <c r="L26" s="88">
        <f t="shared" si="3"/>
        <v>37</v>
      </c>
      <c r="M26" s="88">
        <f t="shared" si="3"/>
        <v>22</v>
      </c>
      <c r="N26" s="88">
        <f t="shared" si="3"/>
        <v>23.956</v>
      </c>
      <c r="O26" s="88">
        <f t="shared" si="3"/>
        <v>5.58</v>
      </c>
      <c r="P26" s="88">
        <f t="shared" si="3"/>
        <v>4</v>
      </c>
      <c r="Q26" s="88">
        <f t="shared" si="3"/>
        <v>0</v>
      </c>
      <c r="R26" s="88">
        <f t="shared" si="3"/>
        <v>13.74</v>
      </c>
      <c r="S26" s="88">
        <f t="shared" si="3"/>
        <v>3</v>
      </c>
      <c r="T26" s="88">
        <f t="shared" si="3"/>
        <v>0</v>
      </c>
      <c r="U26" s="88">
        <f t="shared" si="3"/>
        <v>20.56</v>
      </c>
      <c r="V26" s="88">
        <f t="shared" si="3"/>
        <v>14.975999999999999</v>
      </c>
      <c r="W26" s="88">
        <f t="shared" si="3"/>
        <v>21.73</v>
      </c>
      <c r="X26" s="88">
        <f t="shared" si="3"/>
        <v>2.1019999999999999</v>
      </c>
      <c r="Y26" s="88">
        <f t="shared" si="3"/>
        <v>2.9470000000000001</v>
      </c>
      <c r="Z26" s="89" t="str">
        <f t="shared" si="3"/>
        <v/>
      </c>
      <c r="AA26" s="90">
        <f>SUM(AA19:AA25)</f>
        <v>301.33699999999999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>
        <v>22.434999999999999</v>
      </c>
      <c r="D30" s="77">
        <v>14.576000000000001</v>
      </c>
      <c r="E30" s="77">
        <v>8.7810000000000006</v>
      </c>
      <c r="F30" s="77">
        <v>21.600999999999999</v>
      </c>
      <c r="G30" s="77">
        <v>23.866</v>
      </c>
      <c r="H30" s="77">
        <v>34.713000000000001</v>
      </c>
      <c r="I30" s="77">
        <v>31.192</v>
      </c>
      <c r="J30" s="77">
        <v>191.46299999999999</v>
      </c>
      <c r="K30" s="77">
        <v>63.613999999999997</v>
      </c>
      <c r="L30" s="77">
        <v>42.122</v>
      </c>
      <c r="M30" s="77">
        <v>129.68</v>
      </c>
      <c r="N30" s="77">
        <v>106.52</v>
      </c>
      <c r="O30" s="77">
        <v>66.430000000000007</v>
      </c>
      <c r="P30" s="77">
        <v>86.153999999999996</v>
      </c>
      <c r="Q30" s="77">
        <v>49.973999999999997</v>
      </c>
      <c r="R30" s="77">
        <v>65.201999999999998</v>
      </c>
      <c r="S30" s="77">
        <v>31.49</v>
      </c>
      <c r="T30" s="77">
        <v>44.218000000000004</v>
      </c>
      <c r="U30" s="77">
        <v>35.814999999999998</v>
      </c>
      <c r="V30" s="77">
        <v>22.651</v>
      </c>
      <c r="W30" s="77">
        <v>33.901000000000003</v>
      </c>
      <c r="X30" s="77">
        <v>12.73</v>
      </c>
      <c r="Y30" s="77">
        <v>16.311</v>
      </c>
      <c r="Z30" s="78"/>
      <c r="AA30" s="79">
        <f>SUM(B30:Z30)</f>
        <v>1155.4390000000001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0</v>
      </c>
      <c r="C32" s="62">
        <f t="shared" ref="C32:Z32" si="4">IF(LEN(C$2)&gt;0,SUM(C29:C31),"")</f>
        <v>22.434999999999999</v>
      </c>
      <c r="D32" s="62">
        <f t="shared" si="4"/>
        <v>14.576000000000001</v>
      </c>
      <c r="E32" s="62">
        <f t="shared" si="4"/>
        <v>8.7810000000000006</v>
      </c>
      <c r="F32" s="62">
        <f t="shared" si="4"/>
        <v>21.600999999999999</v>
      </c>
      <c r="G32" s="62">
        <f t="shared" si="4"/>
        <v>23.866</v>
      </c>
      <c r="H32" s="62">
        <f t="shared" si="4"/>
        <v>34.713000000000001</v>
      </c>
      <c r="I32" s="62">
        <f t="shared" si="4"/>
        <v>31.192</v>
      </c>
      <c r="J32" s="62">
        <f t="shared" si="4"/>
        <v>191.46299999999999</v>
      </c>
      <c r="K32" s="62">
        <f t="shared" si="4"/>
        <v>63.613999999999997</v>
      </c>
      <c r="L32" s="62">
        <f t="shared" si="4"/>
        <v>42.122</v>
      </c>
      <c r="M32" s="62">
        <f t="shared" si="4"/>
        <v>129.68</v>
      </c>
      <c r="N32" s="62">
        <f t="shared" si="4"/>
        <v>106.52</v>
      </c>
      <c r="O32" s="62">
        <f t="shared" si="4"/>
        <v>66.430000000000007</v>
      </c>
      <c r="P32" s="62">
        <f t="shared" si="4"/>
        <v>86.153999999999996</v>
      </c>
      <c r="Q32" s="62">
        <f t="shared" si="4"/>
        <v>49.973999999999997</v>
      </c>
      <c r="R32" s="62">
        <f t="shared" si="4"/>
        <v>65.201999999999998</v>
      </c>
      <c r="S32" s="62">
        <f t="shared" si="4"/>
        <v>31.49</v>
      </c>
      <c r="T32" s="62">
        <f t="shared" si="4"/>
        <v>44.218000000000004</v>
      </c>
      <c r="U32" s="62">
        <f t="shared" si="4"/>
        <v>35.814999999999998</v>
      </c>
      <c r="V32" s="62">
        <f t="shared" si="4"/>
        <v>22.651</v>
      </c>
      <c r="W32" s="62">
        <f t="shared" si="4"/>
        <v>33.901000000000003</v>
      </c>
      <c r="X32" s="62">
        <f t="shared" si="4"/>
        <v>12.73</v>
      </c>
      <c r="Y32" s="62">
        <f t="shared" si="4"/>
        <v>16.311</v>
      </c>
      <c r="Z32" s="63" t="str">
        <f t="shared" si="4"/>
        <v/>
      </c>
      <c r="AA32" s="64">
        <f>SUM(AA29:AA31)</f>
        <v>1155.4390000000001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3.4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71.400000000000006</v>
      </c>
      <c r="T37" s="99"/>
      <c r="U37" s="99"/>
      <c r="V37" s="99"/>
      <c r="W37" s="99">
        <v>11.8</v>
      </c>
      <c r="X37" s="99"/>
      <c r="Y37" s="99"/>
      <c r="Z37" s="100"/>
      <c r="AA37" s="79">
        <f t="shared" si="5"/>
        <v>86.600000000000009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72.5</v>
      </c>
      <c r="C39" s="99">
        <v>48.2</v>
      </c>
      <c r="D39" s="99">
        <v>114.3</v>
      </c>
      <c r="E39" s="99">
        <v>172.8</v>
      </c>
      <c r="F39" s="99">
        <v>191.2</v>
      </c>
      <c r="G39" s="99"/>
      <c r="H39" s="99"/>
      <c r="I39" s="99">
        <v>220.9</v>
      </c>
      <c r="J39" s="99">
        <v>250.6</v>
      </c>
      <c r="K39" s="99"/>
      <c r="L39" s="99"/>
      <c r="M39" s="99"/>
      <c r="N39" s="99">
        <v>143.19999999999999</v>
      </c>
      <c r="O39" s="99">
        <v>163.4</v>
      </c>
      <c r="P39" s="99">
        <v>150.6</v>
      </c>
      <c r="Q39" s="99"/>
      <c r="R39" s="99"/>
      <c r="S39" s="99"/>
      <c r="T39" s="99"/>
      <c r="U39" s="99"/>
      <c r="V39" s="99"/>
      <c r="W39" s="99"/>
      <c r="X39" s="99">
        <v>45</v>
      </c>
      <c r="Y39" s="99">
        <v>25.3</v>
      </c>
      <c r="Z39" s="100"/>
      <c r="AA39" s="79">
        <f t="shared" si="5"/>
        <v>1598</v>
      </c>
    </row>
    <row r="40" spans="1:27" ht="30" customHeight="1" thickBot="1" x14ac:dyDescent="0.25">
      <c r="A40" s="86" t="s">
        <v>46</v>
      </c>
      <c r="B40" s="87">
        <f>IF(LEN(B$2)&gt;0,SUM(B35:B39),"")</f>
        <v>72.5</v>
      </c>
      <c r="C40" s="88">
        <f t="shared" ref="C40:Z40" si="6">IF(LEN(C$2)&gt;0,SUM(C35:C39),"")</f>
        <v>48.2</v>
      </c>
      <c r="D40" s="88">
        <f t="shared" si="6"/>
        <v>114.3</v>
      </c>
      <c r="E40" s="88">
        <f t="shared" si="6"/>
        <v>172.8</v>
      </c>
      <c r="F40" s="88">
        <f t="shared" si="6"/>
        <v>191.2</v>
      </c>
      <c r="G40" s="88">
        <f t="shared" si="6"/>
        <v>0</v>
      </c>
      <c r="H40" s="88">
        <f t="shared" si="6"/>
        <v>3.4</v>
      </c>
      <c r="I40" s="88">
        <f t="shared" si="6"/>
        <v>220.9</v>
      </c>
      <c r="J40" s="88">
        <f t="shared" si="6"/>
        <v>250.6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143.19999999999999</v>
      </c>
      <c r="O40" s="88">
        <f t="shared" si="6"/>
        <v>163.4</v>
      </c>
      <c r="P40" s="88">
        <f t="shared" si="6"/>
        <v>150.6</v>
      </c>
      <c r="Q40" s="88">
        <f t="shared" si="6"/>
        <v>0</v>
      </c>
      <c r="R40" s="88">
        <f t="shared" si="6"/>
        <v>0</v>
      </c>
      <c r="S40" s="88">
        <f t="shared" si="6"/>
        <v>71.400000000000006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11.8</v>
      </c>
      <c r="X40" s="88">
        <f t="shared" si="6"/>
        <v>45</v>
      </c>
      <c r="Y40" s="88">
        <f t="shared" si="6"/>
        <v>25.3</v>
      </c>
      <c r="Z40" s="89" t="str">
        <f t="shared" si="6"/>
        <v/>
      </c>
      <c r="AA40" s="90">
        <f t="shared" si="5"/>
        <v>1684.6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3.4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71.400000000000006</v>
      </c>
      <c r="T45" s="99"/>
      <c r="U45" s="99"/>
      <c r="V45" s="99"/>
      <c r="W45" s="99">
        <v>11.8</v>
      </c>
      <c r="X45" s="99"/>
      <c r="Y45" s="99"/>
      <c r="Z45" s="100"/>
      <c r="AA45" s="79">
        <f t="shared" si="7"/>
        <v>86.600000000000009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72.5</v>
      </c>
      <c r="C47" s="99">
        <v>48.2</v>
      </c>
      <c r="D47" s="99">
        <v>114.3</v>
      </c>
      <c r="E47" s="99">
        <v>172.8</v>
      </c>
      <c r="F47" s="99">
        <v>191.2</v>
      </c>
      <c r="G47" s="99"/>
      <c r="H47" s="99"/>
      <c r="I47" s="99">
        <v>220.9</v>
      </c>
      <c r="J47" s="99">
        <v>250.6</v>
      </c>
      <c r="K47" s="99"/>
      <c r="L47" s="99"/>
      <c r="M47" s="99"/>
      <c r="N47" s="99">
        <v>143.19999999999999</v>
      </c>
      <c r="O47" s="99">
        <v>163.4</v>
      </c>
      <c r="P47" s="99">
        <v>150.6</v>
      </c>
      <c r="Q47" s="99"/>
      <c r="R47" s="99"/>
      <c r="S47" s="99"/>
      <c r="T47" s="99"/>
      <c r="U47" s="99"/>
      <c r="V47" s="99"/>
      <c r="W47" s="99"/>
      <c r="X47" s="99">
        <v>45</v>
      </c>
      <c r="Y47" s="99">
        <v>25.3</v>
      </c>
      <c r="Z47" s="100"/>
      <c r="AA47" s="79">
        <f t="shared" si="7"/>
        <v>1598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72.5</v>
      </c>
      <c r="C49" s="88">
        <f t="shared" ref="C49:Z49" si="8">IF(LEN(C$2)&gt;0,SUM(C43:C48),"")</f>
        <v>48.2</v>
      </c>
      <c r="D49" s="88">
        <f t="shared" si="8"/>
        <v>114.3</v>
      </c>
      <c r="E49" s="88">
        <f t="shared" si="8"/>
        <v>172.8</v>
      </c>
      <c r="F49" s="88">
        <f t="shared" si="8"/>
        <v>191.2</v>
      </c>
      <c r="G49" s="88">
        <f t="shared" si="8"/>
        <v>0</v>
      </c>
      <c r="H49" s="88">
        <f t="shared" si="8"/>
        <v>3.4</v>
      </c>
      <c r="I49" s="88">
        <f t="shared" si="8"/>
        <v>220.9</v>
      </c>
      <c r="J49" s="88">
        <f t="shared" si="8"/>
        <v>250.6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143.19999999999999</v>
      </c>
      <c r="O49" s="88">
        <f t="shared" si="8"/>
        <v>163.4</v>
      </c>
      <c r="P49" s="88">
        <f t="shared" si="8"/>
        <v>150.6</v>
      </c>
      <c r="Q49" s="88">
        <f t="shared" si="8"/>
        <v>0</v>
      </c>
      <c r="R49" s="88">
        <f t="shared" si="8"/>
        <v>0</v>
      </c>
      <c r="S49" s="88">
        <f t="shared" si="8"/>
        <v>71.400000000000006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11.8</v>
      </c>
      <c r="X49" s="88">
        <f t="shared" si="8"/>
        <v>45</v>
      </c>
      <c r="Y49" s="88">
        <f t="shared" si="8"/>
        <v>25.3</v>
      </c>
      <c r="Z49" s="89" t="str">
        <f t="shared" si="8"/>
        <v/>
      </c>
      <c r="AA49" s="90">
        <f t="shared" si="7"/>
        <v>1684.6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72.5</v>
      </c>
      <c r="C52" s="88">
        <f t="shared" ref="C52:Z52" si="10">IF(LEN(C$2)&gt;0,SUM(C10:C15)+C26+C40,"")</f>
        <v>70.635000000000005</v>
      </c>
      <c r="D52" s="88">
        <f t="shared" si="10"/>
        <v>128.876</v>
      </c>
      <c r="E52" s="88">
        <f t="shared" si="10"/>
        <v>181.58100000000002</v>
      </c>
      <c r="F52" s="88">
        <f t="shared" si="10"/>
        <v>212.80099999999999</v>
      </c>
      <c r="G52" s="88">
        <f t="shared" si="10"/>
        <v>23.866</v>
      </c>
      <c r="H52" s="88">
        <f t="shared" si="10"/>
        <v>38.113</v>
      </c>
      <c r="I52" s="88">
        <f t="shared" si="10"/>
        <v>252.09200000000001</v>
      </c>
      <c r="J52" s="88">
        <f t="shared" si="10"/>
        <v>442.06299999999999</v>
      </c>
      <c r="K52" s="88">
        <f t="shared" si="10"/>
        <v>63.614000000000004</v>
      </c>
      <c r="L52" s="88">
        <f t="shared" si="10"/>
        <v>42.122</v>
      </c>
      <c r="M52" s="88">
        <f t="shared" si="10"/>
        <v>129.68</v>
      </c>
      <c r="N52" s="88">
        <f t="shared" si="10"/>
        <v>249.72</v>
      </c>
      <c r="O52" s="88">
        <f t="shared" si="10"/>
        <v>229.82999999999998</v>
      </c>
      <c r="P52" s="88">
        <f t="shared" si="10"/>
        <v>236.75399999999999</v>
      </c>
      <c r="Q52" s="88">
        <f t="shared" si="10"/>
        <v>49.974000000000004</v>
      </c>
      <c r="R52" s="88">
        <f t="shared" si="10"/>
        <v>65.201999999999998</v>
      </c>
      <c r="S52" s="88">
        <f t="shared" si="10"/>
        <v>102.89</v>
      </c>
      <c r="T52" s="88">
        <f t="shared" si="10"/>
        <v>44.218000000000004</v>
      </c>
      <c r="U52" s="88">
        <f t="shared" si="10"/>
        <v>35.814999999999998</v>
      </c>
      <c r="V52" s="88">
        <f t="shared" si="10"/>
        <v>22.651</v>
      </c>
      <c r="W52" s="88">
        <f t="shared" si="10"/>
        <v>45.700999999999993</v>
      </c>
      <c r="X52" s="88">
        <f t="shared" si="10"/>
        <v>57.730000000000004</v>
      </c>
      <c r="Y52" s="88">
        <f t="shared" si="10"/>
        <v>41.611000000000004</v>
      </c>
      <c r="Z52" s="89" t="str">
        <f t="shared" si="10"/>
        <v/>
      </c>
      <c r="AA52" s="104">
        <f>SUM(B52:Z52)</f>
        <v>2840.0390000000002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69.2</v>
      </c>
      <c r="C4" s="18">
        <v>48.2</v>
      </c>
      <c r="D4" s="18">
        <v>114.3</v>
      </c>
      <c r="E4" s="18">
        <v>162</v>
      </c>
      <c r="F4" s="18">
        <v>34.099999999999994</v>
      </c>
      <c r="G4" s="18">
        <v>-4.2</v>
      </c>
      <c r="H4" s="18">
        <v>3.4</v>
      </c>
      <c r="I4" s="18">
        <v>-14.799999999999983</v>
      </c>
      <c r="J4" s="18">
        <v>-191.1</v>
      </c>
      <c r="K4" s="18">
        <v>-57.1</v>
      </c>
      <c r="L4" s="18">
        <v>-2.5</v>
      </c>
      <c r="M4" s="18">
        <v>-124.9</v>
      </c>
      <c r="N4" s="18">
        <v>-106.5</v>
      </c>
      <c r="O4" s="18">
        <v>-41.799999999999983</v>
      </c>
      <c r="P4" s="18">
        <v>-56.400000000000006</v>
      </c>
      <c r="Q4" s="18">
        <v>-3.8</v>
      </c>
      <c r="R4" s="18">
        <v>-8.3000000000000007</v>
      </c>
      <c r="S4" s="18">
        <v>-21</v>
      </c>
      <c r="T4" s="18"/>
      <c r="U4" s="18">
        <v>-17.7</v>
      </c>
      <c r="V4" s="18">
        <v>-17.5</v>
      </c>
      <c r="W4" s="18">
        <v>11.8</v>
      </c>
      <c r="X4" s="18">
        <v>15.5</v>
      </c>
      <c r="Y4" s="18">
        <v>6.1000000000000014</v>
      </c>
      <c r="Z4" s="19"/>
      <c r="AA4" s="111">
        <f>SUM(B4:Z4)</f>
        <v>-203.00000000000006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107.58</v>
      </c>
      <c r="C7" s="117">
        <v>106.85</v>
      </c>
      <c r="D7" s="117">
        <v>92.7</v>
      </c>
      <c r="E7" s="117">
        <v>92.21</v>
      </c>
      <c r="F7" s="117">
        <v>88.49</v>
      </c>
      <c r="G7" s="117">
        <v>99.94</v>
      </c>
      <c r="H7" s="117">
        <v>119.55</v>
      </c>
      <c r="I7" s="117">
        <v>125.3</v>
      </c>
      <c r="J7" s="117">
        <v>116.9</v>
      </c>
      <c r="K7" s="117">
        <v>109.83</v>
      </c>
      <c r="L7" s="117">
        <v>103.98</v>
      </c>
      <c r="M7" s="117">
        <v>92.57</v>
      </c>
      <c r="N7" s="117">
        <v>83.55</v>
      </c>
      <c r="O7" s="117">
        <v>82.69</v>
      </c>
      <c r="P7" s="117">
        <v>79.180000000000007</v>
      </c>
      <c r="Q7" s="117">
        <v>89.02</v>
      </c>
      <c r="R7" s="117">
        <v>107.05</v>
      </c>
      <c r="S7" s="117">
        <v>112.56</v>
      </c>
      <c r="T7" s="117">
        <v>213</v>
      </c>
      <c r="U7" s="117">
        <v>172.96</v>
      </c>
      <c r="V7" s="117">
        <v>188.99</v>
      </c>
      <c r="W7" s="117">
        <v>164.66</v>
      </c>
      <c r="X7" s="117">
        <v>141.59</v>
      </c>
      <c r="Y7" s="117">
        <v>106.6</v>
      </c>
      <c r="Z7" s="118"/>
      <c r="AA7" s="119">
        <f>IF(SUM(B7:Z7)&lt;&gt;0,AVERAGEIF(B7:Z7,"&lt;&gt;"""),"")</f>
        <v>116.57291666666664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3.3</v>
      </c>
      <c r="C13" s="129"/>
      <c r="D13" s="129"/>
      <c r="E13" s="129">
        <v>10.8</v>
      </c>
      <c r="F13" s="129">
        <v>157.1</v>
      </c>
      <c r="G13" s="129">
        <v>4.2</v>
      </c>
      <c r="H13" s="129"/>
      <c r="I13" s="129">
        <v>235.7</v>
      </c>
      <c r="J13" s="129">
        <v>441.7</v>
      </c>
      <c r="K13" s="129">
        <v>57.1</v>
      </c>
      <c r="L13" s="129">
        <v>2.5</v>
      </c>
      <c r="M13" s="129">
        <v>124.9</v>
      </c>
      <c r="N13" s="129">
        <v>249.7</v>
      </c>
      <c r="O13" s="129">
        <v>205.2</v>
      </c>
      <c r="P13" s="129">
        <v>207</v>
      </c>
      <c r="Q13" s="129"/>
      <c r="R13" s="129"/>
      <c r="S13" s="129"/>
      <c r="T13" s="129"/>
      <c r="U13" s="129">
        <v>17.7</v>
      </c>
      <c r="V13" s="129">
        <v>17.5</v>
      </c>
      <c r="W13" s="129"/>
      <c r="X13" s="129">
        <v>29.5</v>
      </c>
      <c r="Y13" s="130">
        <v>19.2</v>
      </c>
      <c r="Z13" s="131"/>
      <c r="AA13" s="132">
        <f t="shared" si="0"/>
        <v>1783.1000000000001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3.8</v>
      </c>
      <c r="R15" s="133">
        <v>8.3000000000000007</v>
      </c>
      <c r="S15" s="133">
        <v>92.4</v>
      </c>
      <c r="T15" s="133"/>
      <c r="U15" s="133"/>
      <c r="V15" s="133"/>
      <c r="W15" s="133"/>
      <c r="X15" s="133"/>
      <c r="Y15" s="133"/>
      <c r="Z15" s="131"/>
      <c r="AA15" s="132">
        <f t="shared" si="0"/>
        <v>104.5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3.3</v>
      </c>
      <c r="C16" s="135">
        <f t="shared" si="1"/>
        <v>0</v>
      </c>
      <c r="D16" s="135">
        <f t="shared" si="1"/>
        <v>0</v>
      </c>
      <c r="E16" s="135">
        <f t="shared" si="1"/>
        <v>10.8</v>
      </c>
      <c r="F16" s="135">
        <f t="shared" si="1"/>
        <v>157.1</v>
      </c>
      <c r="G16" s="135">
        <f t="shared" si="1"/>
        <v>4.2</v>
      </c>
      <c r="H16" s="135">
        <f t="shared" si="1"/>
        <v>0</v>
      </c>
      <c r="I16" s="135">
        <f t="shared" si="1"/>
        <v>235.7</v>
      </c>
      <c r="J16" s="135">
        <f t="shared" si="1"/>
        <v>441.7</v>
      </c>
      <c r="K16" s="135">
        <f t="shared" si="1"/>
        <v>57.1</v>
      </c>
      <c r="L16" s="135">
        <f t="shared" si="1"/>
        <v>2.5</v>
      </c>
      <c r="M16" s="135">
        <f t="shared" si="1"/>
        <v>124.9</v>
      </c>
      <c r="N16" s="135">
        <f t="shared" si="1"/>
        <v>249.7</v>
      </c>
      <c r="O16" s="135">
        <f t="shared" si="1"/>
        <v>205.2</v>
      </c>
      <c r="P16" s="135">
        <f t="shared" si="1"/>
        <v>207</v>
      </c>
      <c r="Q16" s="135">
        <f t="shared" si="1"/>
        <v>3.8</v>
      </c>
      <c r="R16" s="135">
        <f t="shared" si="1"/>
        <v>8.3000000000000007</v>
      </c>
      <c r="S16" s="135">
        <f t="shared" si="1"/>
        <v>92.4</v>
      </c>
      <c r="T16" s="135">
        <f t="shared" si="1"/>
        <v>0</v>
      </c>
      <c r="U16" s="135">
        <f t="shared" si="1"/>
        <v>17.7</v>
      </c>
      <c r="V16" s="135">
        <f t="shared" si="1"/>
        <v>17.5</v>
      </c>
      <c r="W16" s="135">
        <f t="shared" si="1"/>
        <v>0</v>
      </c>
      <c r="X16" s="135">
        <f t="shared" si="1"/>
        <v>29.5</v>
      </c>
      <c r="Y16" s="135">
        <f t="shared" si="1"/>
        <v>19.2</v>
      </c>
      <c r="Z16" s="136" t="str">
        <f t="shared" si="1"/>
        <v/>
      </c>
      <c r="AA16" s="90">
        <f t="shared" si="0"/>
        <v>1887.6000000000001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3.4</v>
      </c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71.400000000000006</v>
      </c>
      <c r="T21" s="129"/>
      <c r="U21" s="129"/>
      <c r="V21" s="129"/>
      <c r="W21" s="129">
        <v>11.8</v>
      </c>
      <c r="X21" s="129"/>
      <c r="Y21" s="130"/>
      <c r="Z21" s="131"/>
      <c r="AA21" s="132">
        <f t="shared" si="2"/>
        <v>86.600000000000009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72.5</v>
      </c>
      <c r="C23" s="133">
        <v>48.2</v>
      </c>
      <c r="D23" s="133">
        <v>114.3</v>
      </c>
      <c r="E23" s="133">
        <v>172.8</v>
      </c>
      <c r="F23" s="133">
        <v>191.2</v>
      </c>
      <c r="G23" s="133"/>
      <c r="H23" s="133"/>
      <c r="I23" s="133">
        <v>220.9</v>
      </c>
      <c r="J23" s="133">
        <v>250.6</v>
      </c>
      <c r="K23" s="133"/>
      <c r="L23" s="133"/>
      <c r="M23" s="133"/>
      <c r="N23" s="133">
        <v>143.19999999999999</v>
      </c>
      <c r="O23" s="133">
        <v>163.4</v>
      </c>
      <c r="P23" s="133">
        <v>150.6</v>
      </c>
      <c r="Q23" s="133"/>
      <c r="R23" s="133"/>
      <c r="S23" s="133"/>
      <c r="T23" s="133"/>
      <c r="U23" s="133"/>
      <c r="V23" s="133"/>
      <c r="W23" s="133"/>
      <c r="X23" s="133">
        <v>45</v>
      </c>
      <c r="Y23" s="133">
        <v>25.3</v>
      </c>
      <c r="Z23" s="131"/>
      <c r="AA23" s="132">
        <f t="shared" si="2"/>
        <v>1598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72.5</v>
      </c>
      <c r="C24" s="135">
        <f t="shared" si="3"/>
        <v>48.2</v>
      </c>
      <c r="D24" s="135">
        <f t="shared" si="3"/>
        <v>114.3</v>
      </c>
      <c r="E24" s="135">
        <f t="shared" si="3"/>
        <v>172.8</v>
      </c>
      <c r="F24" s="135">
        <f t="shared" si="3"/>
        <v>191.2</v>
      </c>
      <c r="G24" s="135">
        <f t="shared" si="3"/>
        <v>0</v>
      </c>
      <c r="H24" s="135">
        <f t="shared" si="3"/>
        <v>3.4</v>
      </c>
      <c r="I24" s="135">
        <f t="shared" si="3"/>
        <v>220.9</v>
      </c>
      <c r="J24" s="135">
        <f t="shared" si="3"/>
        <v>250.6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143.19999999999999</v>
      </c>
      <c r="O24" s="135">
        <f t="shared" si="3"/>
        <v>163.4</v>
      </c>
      <c r="P24" s="135">
        <f t="shared" si="3"/>
        <v>150.6</v>
      </c>
      <c r="Q24" s="135">
        <f t="shared" si="3"/>
        <v>0</v>
      </c>
      <c r="R24" s="135">
        <f t="shared" si="3"/>
        <v>0</v>
      </c>
      <c r="S24" s="135">
        <f t="shared" si="3"/>
        <v>71.400000000000006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11.8</v>
      </c>
      <c r="X24" s="135">
        <f t="shared" si="3"/>
        <v>45</v>
      </c>
      <c r="Y24" s="135">
        <f t="shared" si="3"/>
        <v>25.3</v>
      </c>
      <c r="Z24" s="136" t="str">
        <f t="shared" si="3"/>
        <v/>
      </c>
      <c r="AA24" s="90">
        <f t="shared" si="2"/>
        <v>1684.6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2025-07-27T20:34:02Z</dcterms:created>
  <dcterms:modified xsi:type="dcterms:W3CDTF">2025-07-27T20:34:05Z</dcterms:modified>
</cp:coreProperties>
</file>