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<sst xmlns="http://schemas.openxmlformats.org/spreadsheetml/2006/main" count="119" uniqueCount="54">
  <si>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16/01/2025 14:10:55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</si>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</sst>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78-47C7-A454-CB50A4B3C2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678-47C7-A454-CB50A4B3C2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678-47C7-A454-CB50A4B3C2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678-47C7-A454-CB50A4B3C2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78-47C7-A454-CB50A4B3C2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78-47C7-A454-CB50A4B3C2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78-47C7-A454-CB50A4B3C2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677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394.68900000000002</c:v>
                </c:pt>
                <c:pt idx="7">
                  <c:v>564.08500000000004</c:v>
                </c:pt>
                <c:pt idx="8">
                  <c:v>570.85199999999998</c:v>
                </c:pt>
                <c:pt idx="9">
                  <c:v>459.9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342.04700000000003</c:v>
                </c:pt>
                <c:pt idx="15">
                  <c:v>502</c:v>
                </c:pt>
                <c:pt idx="16">
                  <c:v>558.82000000000005</c:v>
                </c:pt>
                <c:pt idx="17">
                  <c:v>580.20000000000005</c:v>
                </c:pt>
                <c:pt idx="18">
                  <c:v>582.31899999999996</c:v>
                </c:pt>
                <c:pt idx="19">
                  <c:v>561.16099999999994</c:v>
                </c:pt>
                <c:pt idx="20">
                  <c:v>502</c:v>
                </c:pt>
                <c:pt idx="21">
                  <c:v>425.80200000000002</c:v>
                </c:pt>
                <c:pt idx="22">
                  <c:v>388.57299999999998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78-47C7-A454-CB50A4B3C2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84.5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117</c:v>
                </c:pt>
                <c:pt idx="6">
                  <c:v>127</c:v>
                </c:pt>
                <c:pt idx="7">
                  <c:v>150</c:v>
                </c:pt>
                <c:pt idx="8">
                  <c:v>152.5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144</c:v>
                </c:pt>
                <c:pt idx="14">
                  <c:v>144</c:v>
                </c:pt>
                <c:pt idx="15">
                  <c:v>152.5</c:v>
                </c:pt>
                <c:pt idx="16">
                  <c:v>152.5</c:v>
                </c:pt>
                <c:pt idx="17">
                  <c:v>185.5</c:v>
                </c:pt>
                <c:pt idx="18">
                  <c:v>190.5</c:v>
                </c:pt>
                <c:pt idx="19">
                  <c:v>166.5</c:v>
                </c:pt>
                <c:pt idx="20">
                  <c:v>144</c:v>
                </c:pt>
                <c:pt idx="21">
                  <c:v>144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78-47C7-A454-CB50A4B3C2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3360.5149999999999</c:v>
                </c:pt>
                <c:pt idx="1">
                  <c:v>2868.9590000000003</c:v>
                </c:pt>
                <c:pt idx="2">
                  <c:v>2831.9350000000004</c:v>
                </c:pt>
                <c:pt idx="3">
                  <c:v>2831.9300000000003</c:v>
                </c:pt>
                <c:pt idx="4">
                  <c:v>2881.931</c:v>
                </c:pt>
                <c:pt idx="5">
                  <c:v>3215.5039999999999</c:v>
                </c:pt>
                <c:pt idx="6">
                  <c:v>3598.02</c:v>
                </c:pt>
                <c:pt idx="7">
                  <c:v>3658.2950000000001</c:v>
                </c:pt>
                <c:pt idx="8">
                  <c:v>3667.6309999999999</c:v>
                </c:pt>
                <c:pt idx="9">
                  <c:v>3359.2489999999998</c:v>
                </c:pt>
                <c:pt idx="10">
                  <c:v>2791.797</c:v>
                </c:pt>
                <c:pt idx="11">
                  <c:v>2446.6490000000003</c:v>
                </c:pt>
                <c:pt idx="12">
                  <c:v>2453.9009999999998</c:v>
                </c:pt>
                <c:pt idx="13">
                  <c:v>2865.7560000000003</c:v>
                </c:pt>
                <c:pt idx="14">
                  <c:v>3607.1860000000001</c:v>
                </c:pt>
                <c:pt idx="15">
                  <c:v>3938.8360000000002</c:v>
                </c:pt>
                <c:pt idx="16">
                  <c:v>4054.011</c:v>
                </c:pt>
                <c:pt idx="17">
                  <c:v>4051.1750000000002</c:v>
                </c:pt>
                <c:pt idx="18">
                  <c:v>4034.1110000000003</c:v>
                </c:pt>
                <c:pt idx="19">
                  <c:v>3976.1579999999999</c:v>
                </c:pt>
                <c:pt idx="20">
                  <c:v>3986.7400000000002</c:v>
                </c:pt>
                <c:pt idx="21">
                  <c:v>3961.944</c:v>
                </c:pt>
                <c:pt idx="22">
                  <c:v>4095.6040000000003</c:v>
                </c:pt>
                <c:pt idx="23">
                  <c:v>3770.9050000000002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78-47C7-A454-CB50A4B3C2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134</c:v>
                </c:pt>
                <c:pt idx="1">
                  <c:v>152</c:v>
                </c:pt>
                <c:pt idx="2">
                  <c:v>148</c:v>
                </c:pt>
                <c:pt idx="3">
                  <c:v>148</c:v>
                </c:pt>
                <c:pt idx="4">
                  <c:v>146</c:v>
                </c:pt>
                <c:pt idx="5">
                  <c:v>152</c:v>
                </c:pt>
                <c:pt idx="6">
                  <c:v>267</c:v>
                </c:pt>
                <c:pt idx="7">
                  <c:v>224</c:v>
                </c:pt>
                <c:pt idx="8">
                  <c:v>194</c:v>
                </c:pt>
                <c:pt idx="9">
                  <c:v>148</c:v>
                </c:pt>
                <c:pt idx="10">
                  <c:v>148</c:v>
                </c:pt>
                <c:pt idx="11">
                  <c:v>124</c:v>
                </c:pt>
                <c:pt idx="12">
                  <c:v>120</c:v>
                </c:pt>
                <c:pt idx="13">
                  <c:v>120</c:v>
                </c:pt>
                <c:pt idx="14">
                  <c:v>124</c:v>
                </c:pt>
                <c:pt idx="15">
                  <c:v>649</c:v>
                </c:pt>
                <c:pt idx="16">
                  <c:v>773</c:v>
                </c:pt>
                <c:pt idx="17">
                  <c:v>840</c:v>
                </c:pt>
                <c:pt idx="18">
                  <c:v>518.29999999999995</c:v>
                </c:pt>
                <c:pt idx="19">
                  <c:v>966.4</c:v>
                </c:pt>
                <c:pt idx="20">
                  <c:v>649.70000000000005</c:v>
                </c:pt>
                <c:pt idx="21">
                  <c:v>545.4</c:v>
                </c:pt>
                <c:pt idx="22">
                  <c:v>209.9</c:v>
                </c:pt>
                <c:pt idx="23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78-47C7-A454-CB50A4B3C2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3083.2960000000003</c:v>
                </c:pt>
                <c:pt idx="1">
                  <c:v>3201.933</c:v>
                </c:pt>
                <c:pt idx="2">
                  <c:v>3261.6210000000001</c:v>
                </c:pt>
                <c:pt idx="3">
                  <c:v>3300.7770000000005</c:v>
                </c:pt>
                <c:pt idx="4">
                  <c:v>3338.552999999999</c:v>
                </c:pt>
                <c:pt idx="5">
                  <c:v>3328.3060000000005</c:v>
                </c:pt>
                <c:pt idx="6">
                  <c:v>3311.7259999999997</c:v>
                </c:pt>
                <c:pt idx="7">
                  <c:v>3719.4339999999997</c:v>
                </c:pt>
                <c:pt idx="8">
                  <c:v>4765.9779999999992</c:v>
                </c:pt>
                <c:pt idx="9">
                  <c:v>5723.1299999999983</c:v>
                </c:pt>
                <c:pt idx="10">
                  <c:v>6349.016999999998</c:v>
                </c:pt>
                <c:pt idx="11">
                  <c:v>6517.5349999999999</c:v>
                </c:pt>
                <c:pt idx="12">
                  <c:v>6329.5579999999982</c:v>
                </c:pt>
                <c:pt idx="13">
                  <c:v>5784.7819999999992</c:v>
                </c:pt>
                <c:pt idx="14">
                  <c:v>4809.0189999999993</c:v>
                </c:pt>
                <c:pt idx="15">
                  <c:v>3557.4559999999997</c:v>
                </c:pt>
                <c:pt idx="16">
                  <c:v>2811.0320000000006</c:v>
                </c:pt>
                <c:pt idx="17">
                  <c:v>2764.4259999999995</c:v>
                </c:pt>
                <c:pt idx="18">
                  <c:v>2767.2450000000003</c:v>
                </c:pt>
                <c:pt idx="19">
                  <c:v>2815.3</c:v>
                </c:pt>
                <c:pt idx="20">
                  <c:v>2825.2919999999995</c:v>
                </c:pt>
                <c:pt idx="21">
                  <c:v>2817.523999999999</c:v>
                </c:pt>
                <c:pt idx="22">
                  <c:v>2761.4590000000007</c:v>
                </c:pt>
                <c:pt idx="23">
                  <c:v>2726.9210000000003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78-47C7-A454-CB50A4B3C2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105</c:v>
                </c:pt>
                <c:pt idx="1">
                  <c:v>114</c:v>
                </c:pt>
                <c:pt idx="2">
                  <c:v>121</c:v>
                </c:pt>
                <c:pt idx="3">
                  <c:v>126</c:v>
                </c:pt>
                <c:pt idx="4">
                  <c:v>129</c:v>
                </c:pt>
                <c:pt idx="5">
                  <c:v>131</c:v>
                </c:pt>
                <c:pt idx="6">
                  <c:v>129</c:v>
                </c:pt>
                <c:pt idx="7">
                  <c:v>132</c:v>
                </c:pt>
                <c:pt idx="8">
                  <c:v>139</c:v>
                </c:pt>
                <c:pt idx="9">
                  <c:v>149</c:v>
                </c:pt>
                <c:pt idx="10">
                  <c:v>157</c:v>
                </c:pt>
                <c:pt idx="11">
                  <c:v>162</c:v>
                </c:pt>
                <c:pt idx="12">
                  <c:v>159</c:v>
                </c:pt>
                <c:pt idx="13">
                  <c:v>153</c:v>
                </c:pt>
                <c:pt idx="14">
                  <c:v>144</c:v>
                </c:pt>
                <c:pt idx="15">
                  <c:v>130</c:v>
                </c:pt>
                <c:pt idx="16">
                  <c:v>123</c:v>
                </c:pt>
                <c:pt idx="17">
                  <c:v>121</c:v>
                </c:pt>
                <c:pt idx="18">
                  <c:v>120</c:v>
                </c:pt>
                <c:pt idx="19">
                  <c:v>118</c:v>
                </c:pt>
                <c:pt idx="20">
                  <c:v>116</c:v>
                </c:pt>
                <c:pt idx="21">
                  <c:v>116</c:v>
                </c:pt>
                <c:pt idx="22">
                  <c:v>115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78-47C7-A454-CB50A4B3C2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45</c:v>
                </c:pt>
                <c:pt idx="5">
                  <c:v>71</c:v>
                </c:pt>
                <c:pt idx="6">
                  <c:v>311</c:v>
                </c:pt>
                <c:pt idx="7">
                  <c:v>313</c:v>
                </c:pt>
                <c:pt idx="8">
                  <c:v>336</c:v>
                </c:pt>
                <c:pt idx="9">
                  <c:v>111</c:v>
                </c:pt>
                <c:pt idx="10">
                  <c:v>125</c:v>
                </c:pt>
                <c:pt idx="11">
                  <c:v>125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143</c:v>
                </c:pt>
                <c:pt idx="16">
                  <c:v>581</c:v>
                </c:pt>
                <c:pt idx="17">
                  <c:v>1032</c:v>
                </c:pt>
                <c:pt idx="18">
                  <c:v>942</c:v>
                </c:pt>
                <c:pt idx="19">
                  <c:v>632</c:v>
                </c:pt>
                <c:pt idx="20">
                  <c:v>491</c:v>
                </c:pt>
                <c:pt idx="21">
                  <c:v>211</c:v>
                </c:pt>
                <c:pt idx="2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78-47C7-A454-CB50A4B3C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123.18</c:v>
                </c:pt>
                <c:pt idx="1">
                  <c:v>121.74</c:v>
                </c:pt>
                <c:pt idx="2">
                  <c:v>118.71</c:v>
                </c:pt>
                <c:pt idx="3">
                  <c:v>116.94</c:v>
                </c:pt>
                <c:pt idx="4">
                  <c:v>117.21</c:v>
                </c:pt>
                <c:pt idx="5">
                  <c:v>123.57</c:v>
                </c:pt>
                <c:pt idx="6">
                  <c:v>140.80000000000001</c:v>
                </c:pt>
                <c:pt idx="7">
                  <c:v>175.01</c:v>
                </c:pt>
                <c:pt idx="8">
                  <c:v>176.83</c:v>
                </c:pt>
                <c:pt idx="9">
                  <c:v>149.26</c:v>
                </c:pt>
                <c:pt idx="10">
                  <c:v>122.15</c:v>
                </c:pt>
                <c:pt idx="11">
                  <c:v>102.01</c:v>
                </c:pt>
                <c:pt idx="12">
                  <c:v>102.29</c:v>
                </c:pt>
                <c:pt idx="13">
                  <c:v>117</c:v>
                </c:pt>
                <c:pt idx="14">
                  <c:v>133.68</c:v>
                </c:pt>
                <c:pt idx="15">
                  <c:v>152.19999999999999</c:v>
                </c:pt>
                <c:pt idx="16">
                  <c:v>173.59</c:v>
                </c:pt>
                <c:pt idx="17">
                  <c:v>179.35</c:v>
                </c:pt>
                <c:pt idx="18">
                  <c:v>179.92</c:v>
                </c:pt>
                <c:pt idx="19">
                  <c:v>174.22</c:v>
                </c:pt>
                <c:pt idx="20">
                  <c:v>157.91</c:v>
                </c:pt>
                <c:pt idx="21">
                  <c:v>145</c:v>
                </c:pt>
                <c:pt idx="22">
                  <c:v>139.97</c:v>
                </c:pt>
                <c:pt idx="23">
                  <c:v>127.92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78-47C7-A454-CB50A4B3C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90.5</c:v>
                </c:pt>
                <c:pt idx="1">
                  <c:v>71</c:v>
                </c:pt>
                <c:pt idx="2">
                  <c:v>71</c:v>
                </c:pt>
                <c:pt idx="3">
                  <c:v>72</c:v>
                </c:pt>
                <c:pt idx="4">
                  <c:v>72</c:v>
                </c:pt>
                <c:pt idx="5">
                  <c:v>111.5</c:v>
                </c:pt>
                <c:pt idx="6">
                  <c:v>141.5</c:v>
                </c:pt>
                <c:pt idx="7">
                  <c:v>124.5</c:v>
                </c:pt>
                <c:pt idx="8">
                  <c:v>110</c:v>
                </c:pt>
                <c:pt idx="9">
                  <c:v>79.5</c:v>
                </c:pt>
                <c:pt idx="10">
                  <c:v>77</c:v>
                </c:pt>
                <c:pt idx="11">
                  <c:v>82.5</c:v>
                </c:pt>
                <c:pt idx="12">
                  <c:v>82.5</c:v>
                </c:pt>
                <c:pt idx="13">
                  <c:v>76.5</c:v>
                </c:pt>
                <c:pt idx="14">
                  <c:v>99.5</c:v>
                </c:pt>
                <c:pt idx="15">
                  <c:v>135.5</c:v>
                </c:pt>
                <c:pt idx="16">
                  <c:v>175.5</c:v>
                </c:pt>
                <c:pt idx="17">
                  <c:v>181.5</c:v>
                </c:pt>
                <c:pt idx="18">
                  <c:v>159.5</c:v>
                </c:pt>
                <c:pt idx="19">
                  <c:v>147</c:v>
                </c:pt>
                <c:pt idx="20">
                  <c:v>155.5</c:v>
                </c:pt>
                <c:pt idx="21">
                  <c:v>148.5</c:v>
                </c:pt>
                <c:pt idx="22">
                  <c:v>136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A-4606-9102-5FFC371837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955.5</c:v>
                </c:pt>
                <c:pt idx="1">
                  <c:v>935.20999999999992</c:v>
                </c:pt>
                <c:pt idx="2">
                  <c:v>944.59400000000005</c:v>
                </c:pt>
                <c:pt idx="3">
                  <c:v>948.12399999999991</c:v>
                </c:pt>
                <c:pt idx="4">
                  <c:v>958.65100000000007</c:v>
                </c:pt>
                <c:pt idx="5">
                  <c:v>950.97100000000012</c:v>
                </c:pt>
                <c:pt idx="6">
                  <c:v>936.71799999999996</c:v>
                </c:pt>
                <c:pt idx="7">
                  <c:v>932.41399999999999</c:v>
                </c:pt>
                <c:pt idx="8">
                  <c:v>920.09100000000012</c:v>
                </c:pt>
                <c:pt idx="9">
                  <c:v>907.58100000000002</c:v>
                </c:pt>
                <c:pt idx="10">
                  <c:v>904.9609999999999</c:v>
                </c:pt>
                <c:pt idx="11">
                  <c:v>917.726</c:v>
                </c:pt>
                <c:pt idx="12">
                  <c:v>806.24299999999994</c:v>
                </c:pt>
                <c:pt idx="13">
                  <c:v>813.00099999999986</c:v>
                </c:pt>
                <c:pt idx="14">
                  <c:v>768.51299999999992</c:v>
                </c:pt>
                <c:pt idx="15">
                  <c:v>755.82600000000014</c:v>
                </c:pt>
                <c:pt idx="16">
                  <c:v>754.10900000000004</c:v>
                </c:pt>
                <c:pt idx="17">
                  <c:v>759.197</c:v>
                </c:pt>
                <c:pt idx="18">
                  <c:v>751.08900000000006</c:v>
                </c:pt>
                <c:pt idx="19">
                  <c:v>747.928</c:v>
                </c:pt>
                <c:pt idx="20">
                  <c:v>749.18299999999999</c:v>
                </c:pt>
                <c:pt idx="21">
                  <c:v>816.25800000000004</c:v>
                </c:pt>
                <c:pt idx="22">
                  <c:v>889.57799999999997</c:v>
                </c:pt>
                <c:pt idx="23">
                  <c:v>928.07999999999993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A-4606-9102-5FFC371837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1114.7470000000003</c:v>
                </c:pt>
                <c:pt idx="1">
                  <c:v>1116.221</c:v>
                </c:pt>
                <c:pt idx="2">
                  <c:v>1107.4740000000002</c:v>
                </c:pt>
                <c:pt idx="3">
                  <c:v>1112.181</c:v>
                </c:pt>
                <c:pt idx="4">
                  <c:v>1155.1499999999999</c:v>
                </c:pt>
                <c:pt idx="5">
                  <c:v>1310.442</c:v>
                </c:pt>
                <c:pt idx="6">
                  <c:v>1568.3269999999998</c:v>
                </c:pt>
                <c:pt idx="7">
                  <c:v>1738.2339999999997</c:v>
                </c:pt>
                <c:pt idx="8">
                  <c:v>1808.7849999999999</c:v>
                </c:pt>
                <c:pt idx="9">
                  <c:v>1787.6420000000001</c:v>
                </c:pt>
                <c:pt idx="10">
                  <c:v>1744.9</c:v>
                </c:pt>
                <c:pt idx="11">
                  <c:v>1641.491</c:v>
                </c:pt>
                <c:pt idx="12">
                  <c:v>1608.7909999999999</c:v>
                </c:pt>
                <c:pt idx="13">
                  <c:v>1572.5140000000001</c:v>
                </c:pt>
                <c:pt idx="14">
                  <c:v>1566.0429999999999</c:v>
                </c:pt>
                <c:pt idx="15">
                  <c:v>1604.7660000000001</c:v>
                </c:pt>
                <c:pt idx="16">
                  <c:v>1611.172</c:v>
                </c:pt>
                <c:pt idx="17">
                  <c:v>1619.6060000000002</c:v>
                </c:pt>
                <c:pt idx="18">
                  <c:v>1574.627</c:v>
                </c:pt>
                <c:pt idx="19">
                  <c:v>1521.386</c:v>
                </c:pt>
                <c:pt idx="20">
                  <c:v>1388.5450000000003</c:v>
                </c:pt>
                <c:pt idx="21">
                  <c:v>1245.3240000000001</c:v>
                </c:pt>
                <c:pt idx="22">
                  <c:v>1155.6420000000001</c:v>
                </c:pt>
                <c:pt idx="23">
                  <c:v>1098.4080000000001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FA-4606-9102-5FFC371837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3043.0639999999999</c:v>
                </c:pt>
                <c:pt idx="1">
                  <c:v>2938.058</c:v>
                </c:pt>
                <c:pt idx="2">
                  <c:v>2797.2909999999997</c:v>
                </c:pt>
                <c:pt idx="3">
                  <c:v>2752.66</c:v>
                </c:pt>
                <c:pt idx="4">
                  <c:v>2840.3029999999999</c:v>
                </c:pt>
                <c:pt idx="5">
                  <c:v>3186.4169999999999</c:v>
                </c:pt>
                <c:pt idx="6">
                  <c:v>3777.1399999999994</c:v>
                </c:pt>
                <c:pt idx="7">
                  <c:v>4207.7960000000003</c:v>
                </c:pt>
                <c:pt idx="8">
                  <c:v>4628.4939999999997</c:v>
                </c:pt>
                <c:pt idx="9">
                  <c:v>4770.5560000000014</c:v>
                </c:pt>
                <c:pt idx="10">
                  <c:v>4764.9530000000004</c:v>
                </c:pt>
                <c:pt idx="11">
                  <c:v>4718.4669999999996</c:v>
                </c:pt>
                <c:pt idx="12">
                  <c:v>4647.9249999999993</c:v>
                </c:pt>
                <c:pt idx="13">
                  <c:v>4500.5230000000001</c:v>
                </c:pt>
                <c:pt idx="14">
                  <c:v>4555.5480000000007</c:v>
                </c:pt>
                <c:pt idx="15">
                  <c:v>4581.5630000000001</c:v>
                </c:pt>
                <c:pt idx="16">
                  <c:v>4748.938000000001</c:v>
                </c:pt>
                <c:pt idx="17">
                  <c:v>5146.1270000000004</c:v>
                </c:pt>
                <c:pt idx="18">
                  <c:v>5218.3910000000005</c:v>
                </c:pt>
                <c:pt idx="19">
                  <c:v>5159.2080000000005</c:v>
                </c:pt>
                <c:pt idx="20">
                  <c:v>4826.5529999999999</c:v>
                </c:pt>
                <c:pt idx="21">
                  <c:v>4445.6210000000001</c:v>
                </c:pt>
                <c:pt idx="22">
                  <c:v>4011.3620000000001</c:v>
                </c:pt>
                <c:pt idx="23">
                  <c:v>3477.306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FA-4606-9102-5FFC371837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233</c:v>
                </c:pt>
                <c:pt idx="1">
                  <c:v>221</c:v>
                </c:pt>
                <c:pt idx="2">
                  <c:v>216.00000000000006</c:v>
                </c:pt>
                <c:pt idx="3">
                  <c:v>214.00000000000003</c:v>
                </c:pt>
                <c:pt idx="4">
                  <c:v>224</c:v>
                </c:pt>
                <c:pt idx="5">
                  <c:v>260</c:v>
                </c:pt>
                <c:pt idx="6">
                  <c:v>312.00000000000006</c:v>
                </c:pt>
                <c:pt idx="7">
                  <c:v>342</c:v>
                </c:pt>
                <c:pt idx="8">
                  <c:v>367</c:v>
                </c:pt>
                <c:pt idx="9">
                  <c:v>367</c:v>
                </c:pt>
                <c:pt idx="10">
                  <c:v>377.00000000000006</c:v>
                </c:pt>
                <c:pt idx="11">
                  <c:v>354</c:v>
                </c:pt>
                <c:pt idx="12">
                  <c:v>334</c:v>
                </c:pt>
                <c:pt idx="13">
                  <c:v>340.00000000000006</c:v>
                </c:pt>
                <c:pt idx="14">
                  <c:v>343.00000000000006</c:v>
                </c:pt>
                <c:pt idx="15">
                  <c:v>356</c:v>
                </c:pt>
                <c:pt idx="16">
                  <c:v>390.99999999999994</c:v>
                </c:pt>
                <c:pt idx="17">
                  <c:v>424</c:v>
                </c:pt>
                <c:pt idx="18">
                  <c:v>434.99999999999994</c:v>
                </c:pt>
                <c:pt idx="19">
                  <c:v>422</c:v>
                </c:pt>
                <c:pt idx="20">
                  <c:v>390.99999999999994</c:v>
                </c:pt>
                <c:pt idx="21">
                  <c:v>347</c:v>
                </c:pt>
                <c:pt idx="22">
                  <c:v>301.99999999999994</c:v>
                </c:pt>
                <c:pt idx="23">
                  <c:v>267.99999999999994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FA-4606-9102-5FFC371837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DFA-4606-9102-5FFC371837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DFA-4606-9102-5FFC371837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DFA-4606-9102-5FFC371837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DFA-4606-9102-5FFC371837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DFA-4606-9102-5FFC3718379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2033</c:v>
                </c:pt>
                <c:pt idx="1">
                  <c:v>1434.9</c:v>
                </c:pt>
                <c:pt idx="2">
                  <c:v>1605.7</c:v>
                </c:pt>
                <c:pt idx="3">
                  <c:v>1687.2</c:v>
                </c:pt>
                <c:pt idx="4">
                  <c:v>1669.9</c:v>
                </c:pt>
                <c:pt idx="5">
                  <c:v>1490.5</c:v>
                </c:pt>
                <c:pt idx="6">
                  <c:v>1396</c:v>
                </c:pt>
                <c:pt idx="7">
                  <c:v>1415.9</c:v>
                </c:pt>
                <c:pt idx="8">
                  <c:v>1991.6</c:v>
                </c:pt>
                <c:pt idx="9">
                  <c:v>2188</c:v>
                </c:pt>
                <c:pt idx="10">
                  <c:v>2154</c:v>
                </c:pt>
                <c:pt idx="11">
                  <c:v>2113</c:v>
                </c:pt>
                <c:pt idx="12">
                  <c:v>2133</c:v>
                </c:pt>
                <c:pt idx="13">
                  <c:v>2165</c:v>
                </c:pt>
                <c:pt idx="14">
                  <c:v>1935.6</c:v>
                </c:pt>
                <c:pt idx="15">
                  <c:v>1639.1</c:v>
                </c:pt>
                <c:pt idx="16">
                  <c:v>1367.1</c:v>
                </c:pt>
                <c:pt idx="17">
                  <c:v>1436.9</c:v>
                </c:pt>
                <c:pt idx="18">
                  <c:v>1008.9</c:v>
                </c:pt>
                <c:pt idx="19">
                  <c:v>1231</c:v>
                </c:pt>
                <c:pt idx="20">
                  <c:v>1197</c:v>
                </c:pt>
                <c:pt idx="21">
                  <c:v>1212</c:v>
                </c:pt>
                <c:pt idx="22">
                  <c:v>1212</c:v>
                </c:pt>
                <c:pt idx="23">
                  <c:v>1284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FA-4606-9102-5FFC371837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6.68</c:v>
                </c:pt>
                <c:pt idx="16">
                  <c:v>5.593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FA-4606-9102-5FFC371837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DFA-4606-9102-5FFC371837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DFA-4606-9102-5FFC37183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123.18</c:v>
                </c:pt>
                <c:pt idx="1">
                  <c:v>121.74</c:v>
                </c:pt>
                <c:pt idx="2">
                  <c:v>118.71</c:v>
                </c:pt>
                <c:pt idx="3">
                  <c:v>116.94</c:v>
                </c:pt>
                <c:pt idx="4">
                  <c:v>117.21</c:v>
                </c:pt>
                <c:pt idx="5">
                  <c:v>123.57</c:v>
                </c:pt>
                <c:pt idx="6">
                  <c:v>140.80000000000001</c:v>
                </c:pt>
                <c:pt idx="7">
                  <c:v>175.01</c:v>
                </c:pt>
                <c:pt idx="8">
                  <c:v>176.83</c:v>
                </c:pt>
                <c:pt idx="9">
                  <c:v>149.26</c:v>
                </c:pt>
                <c:pt idx="10">
                  <c:v>122.15</c:v>
                </c:pt>
                <c:pt idx="11">
                  <c:v>102.01</c:v>
                </c:pt>
                <c:pt idx="12">
                  <c:v>102.29</c:v>
                </c:pt>
                <c:pt idx="13">
                  <c:v>117</c:v>
                </c:pt>
                <c:pt idx="14">
                  <c:v>133.68</c:v>
                </c:pt>
                <c:pt idx="15">
                  <c:v>152.19999999999999</c:v>
                </c:pt>
                <c:pt idx="16">
                  <c:v>173.59</c:v>
                </c:pt>
                <c:pt idx="17">
                  <c:v>179.35</c:v>
                </c:pt>
                <c:pt idx="18">
                  <c:v>179.92</c:v>
                </c:pt>
                <c:pt idx="19">
                  <c:v>174.22</c:v>
                </c:pt>
                <c:pt idx="20">
                  <c:v>157.91</c:v>
                </c:pt>
                <c:pt idx="21">
                  <c:v>145</c:v>
                </c:pt>
                <c:pt idx="22">
                  <c:v>139.97</c:v>
                </c:pt>
                <c:pt idx="23">
                  <c:v>127.92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FA-4606-9102-5FFC37183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7476.8110000000006</v>
      </c>
      <c r="C4" s="18">
        <v>6723.3919999999998</v>
      </c>
      <c r="D4" s="18">
        <v>6749.0559999999996</v>
      </c>
      <c r="E4" s="18">
        <v>6793.2069999999994</v>
      </c>
      <c r="F4" s="18">
        <v>6926.9840000000013</v>
      </c>
      <c r="G4" s="18">
        <v>7316.8099999999995</v>
      </c>
      <c r="H4" s="18">
        <v>8138.4350000000013</v>
      </c>
      <c r="I4" s="18">
        <v>8760.8140000000021</v>
      </c>
      <c r="J4" s="18">
        <v>9825.9610000000011</v>
      </c>
      <c r="K4" s="18">
        <v>10100.279</v>
      </c>
      <c r="L4" s="18">
        <v>10022.813999999998</v>
      </c>
      <c r="M4" s="18">
        <v>9827.1840000000011</v>
      </c>
      <c r="N4" s="18">
        <v>9612.4589999999989</v>
      </c>
      <c r="O4" s="18">
        <v>9467.5380000000023</v>
      </c>
      <c r="P4" s="18">
        <v>9268.2519999999986</v>
      </c>
      <c r="Q4" s="18">
        <v>9072.7920000000013</v>
      </c>
      <c r="R4" s="18">
        <v>9053.3629999999994</v>
      </c>
      <c r="S4" s="18">
        <v>9574.3010000000013</v>
      </c>
      <c r="T4" s="18">
        <v>9154.4750000000004</v>
      </c>
      <c r="U4" s="18">
        <v>9235.5190000000002</v>
      </c>
      <c r="V4" s="18">
        <v>8714.7319999999982</v>
      </c>
      <c r="W4" s="18">
        <v>8221.6700000000019</v>
      </c>
      <c r="X4" s="18">
        <v>7713.536000000001</v>
      </c>
      <c r="Y4" s="18">
        <v>7179.826</v>
      </c>
      <c r="Z4" s="19"/>
      <c r="AA4" s="20">
        <f>SUM(B4:Z4)</f>
        <v>204930.21000000002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123.18</v>
      </c>
      <c r="C7" s="28">
        <v>121.74</v>
      </c>
      <c r="D7" s="28">
        <v>118.71</v>
      </c>
      <c r="E7" s="28">
        <v>116.94</v>
      </c>
      <c r="F7" s="28">
        <v>117.21</v>
      </c>
      <c r="G7" s="28">
        <v>123.57</v>
      </c>
      <c r="H7" s="28">
        <v>140.80000000000001</v>
      </c>
      <c r="I7" s="28">
        <v>175.01</v>
      </c>
      <c r="J7" s="28">
        <v>176.83</v>
      </c>
      <c r="K7" s="28">
        <v>149.26</v>
      </c>
      <c r="L7" s="28">
        <v>122.15</v>
      </c>
      <c r="M7" s="28">
        <v>102.01</v>
      </c>
      <c r="N7" s="28">
        <v>102.29</v>
      </c>
      <c r="O7" s="28">
        <v>117</v>
      </c>
      <c r="P7" s="28">
        <v>133.68</v>
      </c>
      <c r="Q7" s="28">
        <v>152.19999999999999</v>
      </c>
      <c r="R7" s="28">
        <v>173.59</v>
      </c>
      <c r="S7" s="28">
        <v>179.35</v>
      </c>
      <c r="T7" s="28">
        <v>179.92</v>
      </c>
      <c r="U7" s="28">
        <v>174.22</v>
      </c>
      <c r="V7" s="28">
        <v>157.91</v>
      </c>
      <c r="W7" s="28">
        <v>145</v>
      </c>
      <c r="X7" s="28">
        <v>139.97</v>
      </c>
      <c r="Y7" s="28">
        <v>127.92</v>
      </c>
      <c r="Z7" s="29"/>
      <c r="AA7" s="30">
        <f>IF(SUM(B7:Z7)&lt;&gt;0,AVERAGEIF(B7:Z7,"&lt;&gt;"""),"")</f>
        <v>140.43583333333331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677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394.68900000000002</v>
      </c>
      <c r="I10" s="42">
        <v>564.08500000000004</v>
      </c>
      <c r="J10" s="42">
        <v>570.85199999999998</v>
      </c>
      <c r="K10" s="42">
        <v>459.9</v>
      </c>
      <c r="L10" s="42">
        <v>302</v>
      </c>
      <c r="M10" s="42">
        <v>302</v>
      </c>
      <c r="N10" s="42">
        <v>302</v>
      </c>
      <c r="O10" s="42">
        <v>302</v>
      </c>
      <c r="P10" s="42">
        <v>342.04700000000003</v>
      </c>
      <c r="Q10" s="42">
        <v>502</v>
      </c>
      <c r="R10" s="42">
        <v>558.82000000000005</v>
      </c>
      <c r="S10" s="42">
        <v>580.20000000000005</v>
      </c>
      <c r="T10" s="42">
        <v>582.31899999999996</v>
      </c>
      <c r="U10" s="42">
        <v>561.16099999999994</v>
      </c>
      <c r="V10" s="42">
        <v>502</v>
      </c>
      <c r="W10" s="42">
        <v>425.80200000000002</v>
      </c>
      <c r="X10" s="42">
        <v>388.57299999999998</v>
      </c>
      <c r="Y10" s="42">
        <v>302</v>
      </c>
      <c r="Z10" s="43"/>
      <c r="AA10" s="44">
        <f t="shared" ref="AA10:AA15" si="0">SUM(B10:Z10)</f>
        <v>10129.448</v>
      </c>
    </row>
    <row r="11" spans="1:27" ht="24.95" customHeight="1" x14ac:dyDescent="0.2">
      <c r="A11" s="45" t="s">
        <v>7</v>
      </c>
      <c r="B11" s="46">
        <v>117</v>
      </c>
      <c r="C11" s="47">
        <v>84.5</v>
      </c>
      <c r="D11" s="47">
        <v>84.5</v>
      </c>
      <c r="E11" s="47">
        <v>84.5</v>
      </c>
      <c r="F11" s="47">
        <v>84.5</v>
      </c>
      <c r="G11" s="47">
        <v>117</v>
      </c>
      <c r="H11" s="47">
        <v>127</v>
      </c>
      <c r="I11" s="47">
        <v>150</v>
      </c>
      <c r="J11" s="47">
        <v>152.5</v>
      </c>
      <c r="K11" s="47">
        <v>150</v>
      </c>
      <c r="L11" s="47">
        <v>150</v>
      </c>
      <c r="M11" s="47">
        <v>150</v>
      </c>
      <c r="N11" s="47">
        <v>150</v>
      </c>
      <c r="O11" s="47">
        <v>144</v>
      </c>
      <c r="P11" s="47">
        <v>144</v>
      </c>
      <c r="Q11" s="47">
        <v>152.5</v>
      </c>
      <c r="R11" s="47">
        <v>152.5</v>
      </c>
      <c r="S11" s="47">
        <v>185.5</v>
      </c>
      <c r="T11" s="47">
        <v>190.5</v>
      </c>
      <c r="U11" s="47">
        <v>166.5</v>
      </c>
      <c r="V11" s="47">
        <v>144</v>
      </c>
      <c r="W11" s="47">
        <v>144</v>
      </c>
      <c r="X11" s="47">
        <v>117</v>
      </c>
      <c r="Y11" s="47">
        <v>117</v>
      </c>
      <c r="Z11" s="48"/>
      <c r="AA11" s="49">
        <f t="shared" si="0"/>
        <v>3259</v>
      </c>
    </row>
    <row r="12" spans="1:27" ht="24.95" customHeight="1" x14ac:dyDescent="0.2">
      <c r="A12" s="50" t="s">
        <v>8</v>
      </c>
      <c r="B12" s="51">
        <v>3360.5149999999999</v>
      </c>
      <c r="C12" s="52">
        <v>2868.9590000000003</v>
      </c>
      <c r="D12" s="52">
        <v>2831.9350000000004</v>
      </c>
      <c r="E12" s="52">
        <v>2831.9300000000003</v>
      </c>
      <c r="F12" s="52">
        <v>2881.931</v>
      </c>
      <c r="G12" s="52">
        <v>3215.5039999999999</v>
      </c>
      <c r="H12" s="52">
        <v>3598.02</v>
      </c>
      <c r="I12" s="52">
        <v>3658.2950000000001</v>
      </c>
      <c r="J12" s="52">
        <v>3667.6309999999999</v>
      </c>
      <c r="K12" s="52">
        <v>3359.2489999999998</v>
      </c>
      <c r="L12" s="52">
        <v>2791.797</v>
      </c>
      <c r="M12" s="52">
        <v>2446.6490000000003</v>
      </c>
      <c r="N12" s="52">
        <v>2453.9009999999998</v>
      </c>
      <c r="O12" s="52">
        <v>2865.7560000000003</v>
      </c>
      <c r="P12" s="52">
        <v>3607.1860000000001</v>
      </c>
      <c r="Q12" s="52">
        <v>3938.8360000000002</v>
      </c>
      <c r="R12" s="52">
        <v>4054.011</v>
      </c>
      <c r="S12" s="52">
        <v>4051.1750000000002</v>
      </c>
      <c r="T12" s="52">
        <v>4034.1110000000003</v>
      </c>
      <c r="U12" s="52">
        <v>3976.1579999999999</v>
      </c>
      <c r="V12" s="52">
        <v>3986.7400000000002</v>
      </c>
      <c r="W12" s="52">
        <v>3961.944</v>
      </c>
      <c r="X12" s="52">
        <v>4095.6040000000003</v>
      </c>
      <c r="Y12" s="52">
        <v>3770.9050000000002</v>
      </c>
      <c r="Z12" s="53"/>
      <c r="AA12" s="54">
        <f t="shared" si="0"/>
        <v>82308.742000000013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45</v>
      </c>
      <c r="G13" s="52">
        <v>71</v>
      </c>
      <c r="H13" s="52">
        <v>311</v>
      </c>
      <c r="I13" s="52">
        <v>313</v>
      </c>
      <c r="J13" s="52">
        <v>336</v>
      </c>
      <c r="K13" s="52">
        <v>111</v>
      </c>
      <c r="L13" s="52">
        <v>125</v>
      </c>
      <c r="M13" s="52">
        <v>125</v>
      </c>
      <c r="N13" s="52">
        <v>98</v>
      </c>
      <c r="O13" s="52">
        <v>98</v>
      </c>
      <c r="P13" s="52">
        <v>98</v>
      </c>
      <c r="Q13" s="52">
        <v>143</v>
      </c>
      <c r="R13" s="52">
        <v>581</v>
      </c>
      <c r="S13" s="52">
        <v>1032</v>
      </c>
      <c r="T13" s="52">
        <v>942</v>
      </c>
      <c r="U13" s="52">
        <v>632</v>
      </c>
      <c r="V13" s="52">
        <v>491</v>
      </c>
      <c r="W13" s="52">
        <v>211</v>
      </c>
      <c r="X13" s="52">
        <v>26</v>
      </c>
      <c r="Y13" s="52"/>
      <c r="Z13" s="53"/>
      <c r="AA13" s="54">
        <f t="shared" si="0"/>
        <v>5789</v>
      </c>
    </row>
    <row r="14" spans="1:27" ht="24.95" customHeight="1" x14ac:dyDescent="0.2">
      <c r="A14" s="55" t="s">
        <v>10</v>
      </c>
      <c r="B14" s="56">
        <v>3083.2960000000003</v>
      </c>
      <c r="C14" s="57">
        <v>3201.933</v>
      </c>
      <c r="D14" s="57">
        <v>3261.6210000000001</v>
      </c>
      <c r="E14" s="57">
        <v>3300.7770000000005</v>
      </c>
      <c r="F14" s="57">
        <v>3338.552999999999</v>
      </c>
      <c r="G14" s="57">
        <v>3328.3060000000005</v>
      </c>
      <c r="H14" s="57">
        <v>3311.7259999999997</v>
      </c>
      <c r="I14" s="57">
        <v>3719.4339999999997</v>
      </c>
      <c r="J14" s="57">
        <v>4765.9779999999992</v>
      </c>
      <c r="K14" s="57">
        <v>5723.1299999999983</v>
      </c>
      <c r="L14" s="57">
        <v>6349.016999999998</v>
      </c>
      <c r="M14" s="57">
        <v>6517.5349999999999</v>
      </c>
      <c r="N14" s="57">
        <v>6329.5579999999982</v>
      </c>
      <c r="O14" s="57">
        <v>5784.7819999999992</v>
      </c>
      <c r="P14" s="57">
        <v>4809.0189999999993</v>
      </c>
      <c r="Q14" s="57">
        <v>3557.4559999999997</v>
      </c>
      <c r="R14" s="57">
        <v>2811.0320000000006</v>
      </c>
      <c r="S14" s="57">
        <v>2764.4259999999995</v>
      </c>
      <c r="T14" s="57">
        <v>2767.2450000000003</v>
      </c>
      <c r="U14" s="57">
        <v>2815.3</v>
      </c>
      <c r="V14" s="57">
        <v>2825.2919999999995</v>
      </c>
      <c r="W14" s="57">
        <v>2817.523999999999</v>
      </c>
      <c r="X14" s="57">
        <v>2761.4590000000007</v>
      </c>
      <c r="Y14" s="57">
        <v>2726.9210000000003</v>
      </c>
      <c r="Z14" s="58"/>
      <c r="AA14" s="59">
        <f t="shared" si="0"/>
        <v>92671.32</v>
      </c>
    </row>
    <row r="15" spans="1:27" ht="24.95" customHeight="1" x14ac:dyDescent="0.2">
      <c r="A15" s="55" t="s">
        <v>11</v>
      </c>
      <c r="B15" s="56">
        <v>105</v>
      </c>
      <c r="C15" s="57">
        <v>114</v>
      </c>
      <c r="D15" s="57">
        <v>121</v>
      </c>
      <c r="E15" s="57">
        <v>126</v>
      </c>
      <c r="F15" s="57">
        <v>129</v>
      </c>
      <c r="G15" s="57">
        <v>131</v>
      </c>
      <c r="H15" s="57">
        <v>129</v>
      </c>
      <c r="I15" s="57">
        <v>132</v>
      </c>
      <c r="J15" s="57">
        <v>139</v>
      </c>
      <c r="K15" s="57">
        <v>149</v>
      </c>
      <c r="L15" s="57">
        <v>157</v>
      </c>
      <c r="M15" s="57">
        <v>162</v>
      </c>
      <c r="N15" s="57">
        <v>159</v>
      </c>
      <c r="O15" s="57">
        <v>153</v>
      </c>
      <c r="P15" s="57">
        <v>144</v>
      </c>
      <c r="Q15" s="57">
        <v>130</v>
      </c>
      <c r="R15" s="57">
        <v>123</v>
      </c>
      <c r="S15" s="57">
        <v>121</v>
      </c>
      <c r="T15" s="57">
        <v>120</v>
      </c>
      <c r="U15" s="57">
        <v>118</v>
      </c>
      <c r="V15" s="57">
        <v>116</v>
      </c>
      <c r="W15" s="57">
        <v>116</v>
      </c>
      <c r="X15" s="57">
        <v>115</v>
      </c>
      <c r="Y15" s="57">
        <v>113</v>
      </c>
      <c r="Z15" s="58"/>
      <c r="AA15" s="59">
        <f t="shared" si="0"/>
        <v>3122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7342.8109999999997</v>
      </c>
      <c r="C16" s="62">
        <f t="shared" si="1"/>
        <v>6571.3919999999998</v>
      </c>
      <c r="D16" s="62">
        <f t="shared" si="1"/>
        <v>6601.0560000000005</v>
      </c>
      <c r="E16" s="62">
        <f t="shared" si="1"/>
        <v>6645.2070000000003</v>
      </c>
      <c r="F16" s="62">
        <f t="shared" si="1"/>
        <v>6780.9839999999986</v>
      </c>
      <c r="G16" s="62">
        <f t="shared" si="1"/>
        <v>7164.81</v>
      </c>
      <c r="H16" s="62">
        <f t="shared" si="1"/>
        <v>7871.4349999999995</v>
      </c>
      <c r="I16" s="62">
        <f t="shared" si="1"/>
        <v>8536.8140000000003</v>
      </c>
      <c r="J16" s="62">
        <f t="shared" si="1"/>
        <v>9631.9609999999993</v>
      </c>
      <c r="K16" s="62">
        <f t="shared" si="1"/>
        <v>9952.2789999999986</v>
      </c>
      <c r="L16" s="62">
        <f t="shared" si="1"/>
        <v>9874.8139999999985</v>
      </c>
      <c r="M16" s="62">
        <f t="shared" si="1"/>
        <v>9703.1840000000011</v>
      </c>
      <c r="N16" s="62">
        <f t="shared" si="1"/>
        <v>9492.4589999999989</v>
      </c>
      <c r="O16" s="62">
        <f t="shared" si="1"/>
        <v>9347.5380000000005</v>
      </c>
      <c r="P16" s="62">
        <f t="shared" si="1"/>
        <v>9144.2520000000004</v>
      </c>
      <c r="Q16" s="62">
        <f t="shared" si="1"/>
        <v>8423.7919999999995</v>
      </c>
      <c r="R16" s="62">
        <f t="shared" si="1"/>
        <v>8280.3630000000012</v>
      </c>
      <c r="S16" s="62">
        <f t="shared" si="1"/>
        <v>8734.3009999999995</v>
      </c>
      <c r="T16" s="62">
        <f t="shared" si="1"/>
        <v>8636.1750000000011</v>
      </c>
      <c r="U16" s="62">
        <f t="shared" si="1"/>
        <v>8269.1189999999988</v>
      </c>
      <c r="V16" s="62">
        <f t="shared" si="1"/>
        <v>8065.0319999999992</v>
      </c>
      <c r="W16" s="62">
        <f t="shared" si="1"/>
        <v>7676.2699999999986</v>
      </c>
      <c r="X16" s="62">
        <f t="shared" si="1"/>
        <v>7503.6360000000013</v>
      </c>
      <c r="Y16" s="62">
        <f t="shared" si="1"/>
        <v>7029.8260000000009</v>
      </c>
      <c r="Z16" s="63" t="str">
        <f t="shared" si="1"/>
        <v/>
      </c>
      <c r="AA16" s="64">
        <f>SUM(AA10:AA15)</f>
        <v>197279.51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2548.9</v>
      </c>
      <c r="C29" s="72">
        <v>2561.4</v>
      </c>
      <c r="D29" s="72">
        <v>2599.4</v>
      </c>
      <c r="E29" s="72">
        <v>2621.4</v>
      </c>
      <c r="F29" s="72">
        <v>2727.4</v>
      </c>
      <c r="G29" s="72">
        <v>2888.9</v>
      </c>
      <c r="H29" s="72">
        <v>2926.9</v>
      </c>
      <c r="I29" s="72">
        <v>3119.9</v>
      </c>
      <c r="J29" s="72">
        <v>3476.4</v>
      </c>
      <c r="K29" s="72">
        <v>3593.9</v>
      </c>
      <c r="L29" s="72">
        <v>3705.9</v>
      </c>
      <c r="M29" s="72">
        <v>3723.9</v>
      </c>
      <c r="N29" s="72">
        <v>3600.9</v>
      </c>
      <c r="O29" s="72">
        <v>3461.9</v>
      </c>
      <c r="P29" s="72">
        <v>3283.9</v>
      </c>
      <c r="Q29" s="72">
        <v>2903.4</v>
      </c>
      <c r="R29" s="72">
        <v>3040.4</v>
      </c>
      <c r="S29" s="72">
        <v>3429.4</v>
      </c>
      <c r="T29" s="72">
        <v>3284.4</v>
      </c>
      <c r="U29" s="72">
        <v>2767.4</v>
      </c>
      <c r="V29" s="72">
        <v>2583.9</v>
      </c>
      <c r="W29" s="72">
        <v>2587.9</v>
      </c>
      <c r="X29" s="72">
        <v>2549.9</v>
      </c>
      <c r="Y29" s="72">
        <v>2505.9</v>
      </c>
      <c r="Z29" s="73"/>
      <c r="AA29" s="74">
        <f>SUM(B29:Z29)</f>
        <v>72493.600000000006</v>
      </c>
    </row>
    <row r="30" spans="1:27" ht="24.95" customHeight="1" x14ac:dyDescent="0.2">
      <c r="A30" s="75" t="s">
        <v>24</v>
      </c>
      <c r="B30" s="76">
        <v>2379.9110000000001</v>
      </c>
      <c r="C30" s="77">
        <v>2238.9920000000002</v>
      </c>
      <c r="D30" s="77">
        <v>2226.6559999999999</v>
      </c>
      <c r="E30" s="77">
        <v>2248.8069999999998</v>
      </c>
      <c r="F30" s="77">
        <v>2276.5839999999998</v>
      </c>
      <c r="G30" s="77">
        <v>2412.91</v>
      </c>
      <c r="H30" s="77">
        <v>2741.5349999999999</v>
      </c>
      <c r="I30" s="77">
        <v>3060.9140000000002</v>
      </c>
      <c r="J30" s="77">
        <v>3769.5610000000001</v>
      </c>
      <c r="K30" s="77">
        <v>4403.3789999999999</v>
      </c>
      <c r="L30" s="77">
        <v>4456.9139999999998</v>
      </c>
      <c r="M30" s="77">
        <v>4243.2839999999997</v>
      </c>
      <c r="N30" s="77">
        <v>4151.5590000000002</v>
      </c>
      <c r="O30" s="77">
        <v>4040.6379999999999</v>
      </c>
      <c r="P30" s="77">
        <v>3619.3519999999999</v>
      </c>
      <c r="Q30" s="77">
        <v>2925.3919999999998</v>
      </c>
      <c r="R30" s="77">
        <v>2768.9630000000002</v>
      </c>
      <c r="S30" s="77">
        <v>2900.9009999999998</v>
      </c>
      <c r="T30" s="77">
        <v>2947.7750000000001</v>
      </c>
      <c r="U30" s="77">
        <v>2947.7190000000001</v>
      </c>
      <c r="V30" s="77">
        <v>2897.1320000000001</v>
      </c>
      <c r="W30" s="77">
        <v>2698.37</v>
      </c>
      <c r="X30" s="77">
        <v>2609.7359999999999</v>
      </c>
      <c r="Y30" s="77">
        <v>2493.9259999999999</v>
      </c>
      <c r="Z30" s="78"/>
      <c r="AA30" s="79">
        <f>SUM(B30:Z30)</f>
        <v>73460.91</v>
      </c>
    </row>
    <row r="31" spans="1:27" ht="24.95" customHeight="1" x14ac:dyDescent="0.2">
      <c r="A31" s="82" t="s">
        <v>25</v>
      </c>
      <c r="B31" s="80">
        <v>2548</v>
      </c>
      <c r="C31" s="81">
        <v>1923</v>
      </c>
      <c r="D31" s="81">
        <v>1923</v>
      </c>
      <c r="E31" s="81">
        <v>1923</v>
      </c>
      <c r="F31" s="81">
        <v>1923</v>
      </c>
      <c r="G31" s="81">
        <v>2015</v>
      </c>
      <c r="H31" s="81">
        <v>2380</v>
      </c>
      <c r="I31" s="81">
        <v>2580</v>
      </c>
      <c r="J31" s="81">
        <v>2580</v>
      </c>
      <c r="K31" s="81">
        <v>2103</v>
      </c>
      <c r="L31" s="81">
        <v>1860</v>
      </c>
      <c r="M31" s="81">
        <v>1860</v>
      </c>
      <c r="N31" s="81">
        <v>1860</v>
      </c>
      <c r="O31" s="81">
        <v>1965</v>
      </c>
      <c r="P31" s="81">
        <v>2365</v>
      </c>
      <c r="Q31" s="81">
        <v>2744</v>
      </c>
      <c r="R31" s="81">
        <v>2744</v>
      </c>
      <c r="S31" s="81">
        <v>2744</v>
      </c>
      <c r="T31" s="81">
        <v>2744</v>
      </c>
      <c r="U31" s="81">
        <v>2744</v>
      </c>
      <c r="V31" s="81">
        <v>2744</v>
      </c>
      <c r="W31" s="81">
        <v>2544</v>
      </c>
      <c r="X31" s="81">
        <v>2494</v>
      </c>
      <c r="Y31" s="81">
        <v>2180</v>
      </c>
      <c r="Z31" s="83"/>
      <c r="AA31" s="84">
        <f>SUM(B31:Z31)</f>
        <v>55490</v>
      </c>
    </row>
    <row r="32" spans="1:27" ht="30" customHeight="1" thickBot="1" x14ac:dyDescent="0.25">
      <c r="A32" s="60" t="s">
        <v>26</v>
      </c>
      <c r="B32" s="61">
        <f>IF(LEN(B$2)&gt;0,SUM(B29:B31),"")</f>
        <v>7476.8109999999997</v>
      </c>
      <c r="C32" s="62">
        <f t="shared" ref="C32:Z32" si="4">IF(LEN(C$2)&gt;0,SUM(C29:C31),"")</f>
        <v>6723.3919999999998</v>
      </c>
      <c r="D32" s="62">
        <f t="shared" si="4"/>
        <v>6749.0560000000005</v>
      </c>
      <c r="E32" s="62">
        <f t="shared" si="4"/>
        <v>6793.2070000000003</v>
      </c>
      <c r="F32" s="62">
        <f t="shared" si="4"/>
        <v>6926.9840000000004</v>
      </c>
      <c r="G32" s="62">
        <f t="shared" si="4"/>
        <v>7316.8099999999995</v>
      </c>
      <c r="H32" s="62">
        <f t="shared" si="4"/>
        <v>8048.4349999999995</v>
      </c>
      <c r="I32" s="62">
        <f t="shared" si="4"/>
        <v>8760.8140000000003</v>
      </c>
      <c r="J32" s="62">
        <f t="shared" si="4"/>
        <v>9825.9609999999993</v>
      </c>
      <c r="K32" s="62">
        <f t="shared" si="4"/>
        <v>10100.279</v>
      </c>
      <c r="L32" s="62">
        <f t="shared" si="4"/>
        <v>10022.814</v>
      </c>
      <c r="M32" s="62">
        <f t="shared" si="4"/>
        <v>9827.1839999999993</v>
      </c>
      <c r="N32" s="62">
        <f t="shared" si="4"/>
        <v>9612.4590000000007</v>
      </c>
      <c r="O32" s="62">
        <f t="shared" si="4"/>
        <v>9467.5380000000005</v>
      </c>
      <c r="P32" s="62">
        <f t="shared" si="4"/>
        <v>9268.2520000000004</v>
      </c>
      <c r="Q32" s="62">
        <f t="shared" si="4"/>
        <v>8572.7919999999995</v>
      </c>
      <c r="R32" s="62">
        <f t="shared" si="4"/>
        <v>8553.3630000000012</v>
      </c>
      <c r="S32" s="62">
        <f t="shared" si="4"/>
        <v>9074.3009999999995</v>
      </c>
      <c r="T32" s="62">
        <f t="shared" si="4"/>
        <v>8976.1749999999993</v>
      </c>
      <c r="U32" s="62">
        <f t="shared" si="4"/>
        <v>8459.1190000000006</v>
      </c>
      <c r="V32" s="62">
        <f t="shared" si="4"/>
        <v>8225.0319999999992</v>
      </c>
      <c r="W32" s="62">
        <f t="shared" si="4"/>
        <v>7830.27</v>
      </c>
      <c r="X32" s="62">
        <f t="shared" si="4"/>
        <v>7653.6360000000004</v>
      </c>
      <c r="Y32" s="62">
        <f t="shared" si="4"/>
        <v>7179.826</v>
      </c>
      <c r="Z32" s="63" t="str">
        <f t="shared" si="4"/>
        <v/>
      </c>
      <c r="AA32" s="64">
        <f>SUM(AA29:AA31)</f>
        <v>201444.51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54</v>
      </c>
      <c r="C35" s="95">
        <v>54</v>
      </c>
      <c r="D35" s="95">
        <v>50</v>
      </c>
      <c r="E35" s="95">
        <v>50</v>
      </c>
      <c r="F35" s="95">
        <v>58</v>
      </c>
      <c r="G35" s="95">
        <v>54</v>
      </c>
      <c r="H35" s="95">
        <v>79</v>
      </c>
      <c r="I35" s="95">
        <v>123</v>
      </c>
      <c r="J35" s="95">
        <v>93</v>
      </c>
      <c r="K35" s="95">
        <v>88</v>
      </c>
      <c r="L35" s="95">
        <v>88</v>
      </c>
      <c r="M35" s="95">
        <v>64</v>
      </c>
      <c r="N35" s="95">
        <v>60</v>
      </c>
      <c r="O35" s="95">
        <v>60</v>
      </c>
      <c r="P35" s="95">
        <v>64</v>
      </c>
      <c r="Q35" s="95">
        <v>89</v>
      </c>
      <c r="R35" s="95">
        <v>213</v>
      </c>
      <c r="S35" s="95">
        <v>280</v>
      </c>
      <c r="T35" s="95">
        <v>280</v>
      </c>
      <c r="U35" s="95">
        <v>130</v>
      </c>
      <c r="V35" s="95">
        <v>66</v>
      </c>
      <c r="W35" s="95">
        <v>59</v>
      </c>
      <c r="X35" s="95">
        <v>59</v>
      </c>
      <c r="Y35" s="95">
        <v>59</v>
      </c>
      <c r="Z35" s="96"/>
      <c r="AA35" s="74">
        <f t="shared" ref="AA35:AA40" si="5">SUM(B35:Z35)</f>
        <v>2274</v>
      </c>
    </row>
    <row r="36" spans="1:27" ht="24.95" customHeight="1" x14ac:dyDescent="0.2">
      <c r="A36" s="97" t="s">
        <v>29</v>
      </c>
      <c r="B36" s="98">
        <v>30</v>
      </c>
      <c r="C36" s="99">
        <v>48</v>
      </c>
      <c r="D36" s="99">
        <v>48</v>
      </c>
      <c r="E36" s="99">
        <v>48</v>
      </c>
      <c r="F36" s="99">
        <v>38</v>
      </c>
      <c r="G36" s="99">
        <v>48</v>
      </c>
      <c r="H36" s="99">
        <v>48</v>
      </c>
      <c r="I36" s="99">
        <v>51</v>
      </c>
      <c r="J36" s="99">
        <v>51</v>
      </c>
      <c r="K36" s="99">
        <v>10</v>
      </c>
      <c r="L36" s="99">
        <v>10</v>
      </c>
      <c r="M36" s="99">
        <v>10</v>
      </c>
      <c r="N36" s="99">
        <v>10</v>
      </c>
      <c r="O36" s="99">
        <v>10</v>
      </c>
      <c r="P36" s="99">
        <v>10</v>
      </c>
      <c r="Q36" s="99">
        <v>10</v>
      </c>
      <c r="R36" s="99">
        <v>10</v>
      </c>
      <c r="S36" s="99">
        <v>10</v>
      </c>
      <c r="T36" s="99">
        <v>10</v>
      </c>
      <c r="U36" s="99">
        <v>10</v>
      </c>
      <c r="V36" s="99">
        <v>44</v>
      </c>
      <c r="W36" s="99">
        <v>45</v>
      </c>
      <c r="X36" s="99">
        <v>41</v>
      </c>
      <c r="Y36" s="99">
        <v>41</v>
      </c>
      <c r="Z36" s="100"/>
      <c r="AA36" s="79">
        <f t="shared" si="5"/>
        <v>691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776.4</v>
      </c>
      <c r="V37" s="99">
        <v>489.7</v>
      </c>
      <c r="W37" s="99">
        <v>391.4</v>
      </c>
      <c r="X37" s="99">
        <v>59.9</v>
      </c>
      <c r="Y37" s="99"/>
      <c r="Z37" s="100"/>
      <c r="AA37" s="79">
        <f t="shared" si="5"/>
        <v>1717.4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90</v>
      </c>
      <c r="I39" s="99"/>
      <c r="J39" s="99"/>
      <c r="K39" s="99"/>
      <c r="L39" s="99"/>
      <c r="M39" s="99"/>
      <c r="N39" s="99"/>
      <c r="O39" s="99"/>
      <c r="P39" s="99"/>
      <c r="Q39" s="99">
        <v>500</v>
      </c>
      <c r="R39" s="99">
        <v>500</v>
      </c>
      <c r="S39" s="99">
        <v>500</v>
      </c>
      <c r="T39" s="99">
        <v>178.3</v>
      </c>
      <c r="U39" s="99"/>
      <c r="V39" s="99"/>
      <c r="W39" s="99"/>
      <c r="X39" s="99"/>
      <c r="Y39" s="99"/>
      <c r="Z39" s="100"/>
      <c r="AA39" s="79">
        <f t="shared" si="5"/>
        <v>1768.3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134</v>
      </c>
      <c r="C40" s="88">
        <f t="shared" si="6"/>
        <v>152</v>
      </c>
      <c r="D40" s="88">
        <f t="shared" si="6"/>
        <v>148</v>
      </c>
      <c r="E40" s="88">
        <f t="shared" si="6"/>
        <v>148</v>
      </c>
      <c r="F40" s="88">
        <f t="shared" si="6"/>
        <v>146</v>
      </c>
      <c r="G40" s="88">
        <f t="shared" si="6"/>
        <v>152</v>
      </c>
      <c r="H40" s="88">
        <f t="shared" si="6"/>
        <v>267</v>
      </c>
      <c r="I40" s="88">
        <f t="shared" si="6"/>
        <v>224</v>
      </c>
      <c r="J40" s="88">
        <f t="shared" si="6"/>
        <v>194</v>
      </c>
      <c r="K40" s="88">
        <f t="shared" si="6"/>
        <v>148</v>
      </c>
      <c r="L40" s="88">
        <f t="shared" si="6"/>
        <v>148</v>
      </c>
      <c r="M40" s="88">
        <f t="shared" si="6"/>
        <v>124</v>
      </c>
      <c r="N40" s="88">
        <f t="shared" si="6"/>
        <v>120</v>
      </c>
      <c r="O40" s="88">
        <f t="shared" si="6"/>
        <v>120</v>
      </c>
      <c r="P40" s="88">
        <f t="shared" si="6"/>
        <v>124</v>
      </c>
      <c r="Q40" s="88">
        <f t="shared" si="6"/>
        <v>649</v>
      </c>
      <c r="R40" s="88">
        <f t="shared" si="6"/>
        <v>773</v>
      </c>
      <c r="S40" s="88">
        <f t="shared" si="6"/>
        <v>840</v>
      </c>
      <c r="T40" s="88">
        <f t="shared" si="6"/>
        <v>518.29999999999995</v>
      </c>
      <c r="U40" s="88">
        <f t="shared" si="6"/>
        <v>966.4</v>
      </c>
      <c r="V40" s="88">
        <f t="shared" si="6"/>
        <v>649.70000000000005</v>
      </c>
      <c r="W40" s="88">
        <f t="shared" si="6"/>
        <v>545.4</v>
      </c>
      <c r="X40" s="88">
        <f t="shared" si="6"/>
        <v>209.9</v>
      </c>
      <c r="Y40" s="88">
        <f t="shared" si="6"/>
        <v>150</v>
      </c>
      <c r="Z40" s="89" t="str">
        <f t="shared" si="6"/>
        <v/>
      </c>
      <c r="AA40" s="90">
        <f t="shared" si="5"/>
        <v>7650.6999999999989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776.4</v>
      </c>
      <c r="V45" s="99">
        <v>489.7</v>
      </c>
      <c r="W45" s="99">
        <v>391.4</v>
      </c>
      <c r="X45" s="99">
        <v>59.9</v>
      </c>
      <c r="Y45" s="99"/>
      <c r="Z45" s="100"/>
      <c r="AA45" s="79">
        <f t="shared" si="7"/>
        <v>1717.4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90</v>
      </c>
      <c r="I47" s="99"/>
      <c r="J47" s="99"/>
      <c r="K47" s="99"/>
      <c r="L47" s="99"/>
      <c r="M47" s="99"/>
      <c r="N47" s="99"/>
      <c r="O47" s="99"/>
      <c r="P47" s="99"/>
      <c r="Q47" s="99">
        <v>500</v>
      </c>
      <c r="R47" s="99">
        <v>500</v>
      </c>
      <c r="S47" s="99">
        <v>500</v>
      </c>
      <c r="T47" s="99">
        <v>178.3</v>
      </c>
      <c r="U47" s="99"/>
      <c r="V47" s="99"/>
      <c r="W47" s="99"/>
      <c r="X47" s="99"/>
      <c r="Y47" s="99"/>
      <c r="Z47" s="100"/>
      <c r="AA47" s="79">
        <f t="shared" si="7"/>
        <v>1768.3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90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178.3</v>
      </c>
      <c r="U49" s="88">
        <f t="shared" si="8"/>
        <v>776.4</v>
      </c>
      <c r="V49" s="88">
        <f t="shared" si="8"/>
        <v>489.7</v>
      </c>
      <c r="W49" s="88">
        <f t="shared" si="8"/>
        <v>391.4</v>
      </c>
      <c r="X49" s="88">
        <f t="shared" si="8"/>
        <v>59.9</v>
      </c>
      <c r="Y49" s="88">
        <f t="shared" si="8"/>
        <v>0</v>
      </c>
      <c r="Z49" s="89" t="str">
        <f t="shared" si="8"/>
        <v/>
      </c>
      <c r="AA49" s="90">
        <f t="shared" si="7"/>
        <v>3485.7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7476.8109999999997</v>
      </c>
      <c r="C52" s="88">
        <f t="shared" si="10"/>
        <v>6723.3919999999998</v>
      </c>
      <c r="D52" s="88">
        <f t="shared" si="10"/>
        <v>6749.0560000000005</v>
      </c>
      <c r="E52" s="88">
        <f t="shared" si="10"/>
        <v>6793.2070000000003</v>
      </c>
      <c r="F52" s="88">
        <f t="shared" si="10"/>
        <v>6926.9839999999986</v>
      </c>
      <c r="G52" s="88">
        <f t="shared" si="10"/>
        <v>7316.81</v>
      </c>
      <c r="H52" s="88">
        <f t="shared" si="10"/>
        <v>8138.4349999999995</v>
      </c>
      <c r="I52" s="88">
        <f t="shared" si="10"/>
        <v>8760.8140000000003</v>
      </c>
      <c r="J52" s="88">
        <f t="shared" si="10"/>
        <v>9825.9609999999993</v>
      </c>
      <c r="K52" s="88">
        <f t="shared" si="10"/>
        <v>10100.278999999999</v>
      </c>
      <c r="L52" s="88">
        <f t="shared" si="10"/>
        <v>10022.813999999998</v>
      </c>
      <c r="M52" s="88">
        <f t="shared" si="10"/>
        <v>9827.1840000000011</v>
      </c>
      <c r="N52" s="88">
        <f t="shared" si="10"/>
        <v>9612.4589999999989</v>
      </c>
      <c r="O52" s="88">
        <f t="shared" si="10"/>
        <v>9467.5380000000005</v>
      </c>
      <c r="P52" s="88">
        <f t="shared" si="10"/>
        <v>9268.2520000000004</v>
      </c>
      <c r="Q52" s="88">
        <f t="shared" si="10"/>
        <v>9072.7919999999995</v>
      </c>
      <c r="R52" s="88">
        <f t="shared" si="10"/>
        <v>9053.3630000000012</v>
      </c>
      <c r="S52" s="88">
        <f t="shared" si="10"/>
        <v>9574.3009999999995</v>
      </c>
      <c r="T52" s="88">
        <f t="shared" si="10"/>
        <v>9154.4750000000004</v>
      </c>
      <c r="U52" s="88">
        <f t="shared" si="10"/>
        <v>9235.5189999999984</v>
      </c>
      <c r="V52" s="88">
        <f t="shared" si="10"/>
        <v>8714.732</v>
      </c>
      <c r="W52" s="88">
        <f t="shared" si="10"/>
        <v>8221.6699999999983</v>
      </c>
      <c r="X52" s="88">
        <f t="shared" si="10"/>
        <v>7713.536000000001</v>
      </c>
      <c r="Y52" s="88">
        <f t="shared" si="10"/>
        <v>7179.8260000000009</v>
      </c>
      <c r="Z52" s="89" t="str">
        <f t="shared" si="10"/>
        <v/>
      </c>
      <c r="AA52" s="104">
        <f>SUM(B52:Z52)</f>
        <v>204930.21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7476.8109999999997</v>
      </c>
      <c r="C4" s="18">
        <v>6723.3890000000029</v>
      </c>
      <c r="D4" s="18">
        <v>6749.0589999999984</v>
      </c>
      <c r="E4" s="18">
        <v>6793.1650000000009</v>
      </c>
      <c r="F4" s="18">
        <v>6927.0040000000017</v>
      </c>
      <c r="G4" s="18">
        <v>7316.8300000000008</v>
      </c>
      <c r="H4" s="18">
        <v>8138.3650000000016</v>
      </c>
      <c r="I4" s="18">
        <v>8760.8439999999955</v>
      </c>
      <c r="J4" s="18">
        <v>9825.9700000000012</v>
      </c>
      <c r="K4" s="18">
        <v>10100.279</v>
      </c>
      <c r="L4" s="18">
        <v>10022.814</v>
      </c>
      <c r="M4" s="18">
        <v>9827.1839999999993</v>
      </c>
      <c r="N4" s="18">
        <v>9612.4589999999989</v>
      </c>
      <c r="O4" s="18">
        <v>9467.5380000000005</v>
      </c>
      <c r="P4" s="18">
        <v>9268.2039999999997</v>
      </c>
      <c r="Q4" s="18">
        <v>9072.755000000001</v>
      </c>
      <c r="R4" s="18">
        <v>9053.4120000000003</v>
      </c>
      <c r="S4" s="18">
        <v>9574.3299999999981</v>
      </c>
      <c r="T4" s="18">
        <v>9154.5069999999978</v>
      </c>
      <c r="U4" s="18">
        <v>9235.521999999999</v>
      </c>
      <c r="V4" s="18">
        <v>8714.780999999999</v>
      </c>
      <c r="W4" s="18">
        <v>8221.7029999999995</v>
      </c>
      <c r="X4" s="18">
        <v>7713.5820000000003</v>
      </c>
      <c r="Y4" s="18">
        <v>7179.7939999999999</v>
      </c>
      <c r="Z4" s="19"/>
      <c r="AA4" s="20">
        <f>SUM(B4:Z4)</f>
        <v>204930.30099999998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123.18</v>
      </c>
      <c r="C7" s="28">
        <v>121.74</v>
      </c>
      <c r="D7" s="28">
        <v>118.71</v>
      </c>
      <c r="E7" s="28">
        <v>116.94</v>
      </c>
      <c r="F7" s="28">
        <v>117.21</v>
      </c>
      <c r="G7" s="28">
        <v>123.57</v>
      </c>
      <c r="H7" s="28">
        <v>140.80000000000001</v>
      </c>
      <c r="I7" s="28">
        <v>175.01</v>
      </c>
      <c r="J7" s="28">
        <v>176.83</v>
      </c>
      <c r="K7" s="28">
        <v>149.26</v>
      </c>
      <c r="L7" s="28">
        <v>122.15</v>
      </c>
      <c r="M7" s="28">
        <v>102.01</v>
      </c>
      <c r="N7" s="28">
        <v>102.29</v>
      </c>
      <c r="O7" s="28">
        <v>117</v>
      </c>
      <c r="P7" s="28">
        <v>133.68</v>
      </c>
      <c r="Q7" s="28">
        <v>152.19999999999999</v>
      </c>
      <c r="R7" s="28">
        <v>173.59</v>
      </c>
      <c r="S7" s="28">
        <v>179.35</v>
      </c>
      <c r="T7" s="28">
        <v>179.92</v>
      </c>
      <c r="U7" s="28">
        <v>174.22</v>
      </c>
      <c r="V7" s="28">
        <v>157.91</v>
      </c>
      <c r="W7" s="28">
        <v>145</v>
      </c>
      <c r="X7" s="28">
        <v>139.97</v>
      </c>
      <c r="Y7" s="28">
        <v>127.92</v>
      </c>
      <c r="Z7" s="29"/>
      <c r="AA7" s="30">
        <f>IF(SUM(B7:Z7)&lt;&gt;0,AVERAGEIF(B7:Z7,"&lt;&gt;"""),"")</f>
        <v>140.43583333333331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6.68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5.593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103.273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6.68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5.593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103.273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955.5</v>
      </c>
      <c r="C19" s="72">
        <v>935.20999999999992</v>
      </c>
      <c r="D19" s="72">
        <v>944.59400000000005</v>
      </c>
      <c r="E19" s="72">
        <v>948.12399999999991</v>
      </c>
      <c r="F19" s="72">
        <v>958.65100000000007</v>
      </c>
      <c r="G19" s="72">
        <v>950.97100000000012</v>
      </c>
      <c r="H19" s="72">
        <v>936.71799999999996</v>
      </c>
      <c r="I19" s="72">
        <v>932.41399999999999</v>
      </c>
      <c r="J19" s="72">
        <v>920.09100000000012</v>
      </c>
      <c r="K19" s="72">
        <v>907.58100000000002</v>
      </c>
      <c r="L19" s="72">
        <v>904.9609999999999</v>
      </c>
      <c r="M19" s="72">
        <v>917.726</v>
      </c>
      <c r="N19" s="72">
        <v>806.24299999999994</v>
      </c>
      <c r="O19" s="72">
        <v>813.00099999999986</v>
      </c>
      <c r="P19" s="72">
        <v>768.51299999999992</v>
      </c>
      <c r="Q19" s="72">
        <v>755.82600000000014</v>
      </c>
      <c r="R19" s="72">
        <v>754.10900000000004</v>
      </c>
      <c r="S19" s="72">
        <v>759.197</v>
      </c>
      <c r="T19" s="72">
        <v>751.08900000000006</v>
      </c>
      <c r="U19" s="72">
        <v>747.928</v>
      </c>
      <c r="V19" s="72">
        <v>749.18299999999999</v>
      </c>
      <c r="W19" s="72">
        <v>816.25800000000004</v>
      </c>
      <c r="X19" s="72">
        <v>889.57799999999997</v>
      </c>
      <c r="Y19" s="72">
        <v>928.07999999999993</v>
      </c>
      <c r="Z19" s="73"/>
      <c r="AA19" s="74">
        <f t="shared" ref="AA19:AA25" si="2">SUM(B19:Z19)</f>
        <v>20751.546000000002</v>
      </c>
    </row>
    <row r="20" spans="1:27" ht="24.95" customHeight="1" x14ac:dyDescent="0.2">
      <c r="A20" s="75" t="s">
        <v>15</v>
      </c>
      <c r="B20" s="76">
        <v>1114.7470000000003</v>
      </c>
      <c r="C20" s="77">
        <v>1116.221</v>
      </c>
      <c r="D20" s="77">
        <v>1107.4740000000002</v>
      </c>
      <c r="E20" s="77">
        <v>1112.181</v>
      </c>
      <c r="F20" s="77">
        <v>1155.1499999999999</v>
      </c>
      <c r="G20" s="77">
        <v>1310.442</v>
      </c>
      <c r="H20" s="77">
        <v>1568.3269999999998</v>
      </c>
      <c r="I20" s="77">
        <v>1738.2339999999997</v>
      </c>
      <c r="J20" s="77">
        <v>1808.7849999999999</v>
      </c>
      <c r="K20" s="77">
        <v>1787.6420000000001</v>
      </c>
      <c r="L20" s="77">
        <v>1744.9</v>
      </c>
      <c r="M20" s="77">
        <v>1641.491</v>
      </c>
      <c r="N20" s="77">
        <v>1608.7909999999999</v>
      </c>
      <c r="O20" s="77">
        <v>1572.5140000000001</v>
      </c>
      <c r="P20" s="77">
        <v>1566.0429999999999</v>
      </c>
      <c r="Q20" s="77">
        <v>1604.7660000000001</v>
      </c>
      <c r="R20" s="77">
        <v>1611.172</v>
      </c>
      <c r="S20" s="77">
        <v>1619.6060000000002</v>
      </c>
      <c r="T20" s="77">
        <v>1574.627</v>
      </c>
      <c r="U20" s="77">
        <v>1521.386</v>
      </c>
      <c r="V20" s="77">
        <v>1388.5450000000003</v>
      </c>
      <c r="W20" s="77">
        <v>1245.3240000000001</v>
      </c>
      <c r="X20" s="77">
        <v>1155.6420000000001</v>
      </c>
      <c r="Y20" s="77">
        <v>1098.4080000000001</v>
      </c>
      <c r="Z20" s="78"/>
      <c r="AA20" s="79">
        <f t="shared" si="2"/>
        <v>34772.418000000005</v>
      </c>
    </row>
    <row r="21" spans="1:27" ht="24.95" customHeight="1" x14ac:dyDescent="0.2">
      <c r="A21" s="75" t="s">
        <v>16</v>
      </c>
      <c r="B21" s="80">
        <v>3043.0639999999999</v>
      </c>
      <c r="C21" s="81">
        <v>2938.058</v>
      </c>
      <c r="D21" s="81">
        <v>2797.2909999999997</v>
      </c>
      <c r="E21" s="81">
        <v>2752.66</v>
      </c>
      <c r="F21" s="81">
        <v>2840.3029999999999</v>
      </c>
      <c r="G21" s="81">
        <v>3186.4169999999999</v>
      </c>
      <c r="H21" s="81">
        <v>3777.1399999999994</v>
      </c>
      <c r="I21" s="81">
        <v>4207.7960000000003</v>
      </c>
      <c r="J21" s="81">
        <v>4628.4939999999997</v>
      </c>
      <c r="K21" s="81">
        <v>4770.5560000000014</v>
      </c>
      <c r="L21" s="81">
        <v>4764.9530000000004</v>
      </c>
      <c r="M21" s="81">
        <v>4718.4669999999996</v>
      </c>
      <c r="N21" s="81">
        <v>4647.9249999999993</v>
      </c>
      <c r="O21" s="81">
        <v>4500.5230000000001</v>
      </c>
      <c r="P21" s="81">
        <v>4555.5480000000007</v>
      </c>
      <c r="Q21" s="81">
        <v>4581.5630000000001</v>
      </c>
      <c r="R21" s="81">
        <v>4748.938000000001</v>
      </c>
      <c r="S21" s="81">
        <v>5146.1270000000004</v>
      </c>
      <c r="T21" s="81">
        <v>5218.3910000000005</v>
      </c>
      <c r="U21" s="81">
        <v>5159.2080000000005</v>
      </c>
      <c r="V21" s="81">
        <v>4826.5529999999999</v>
      </c>
      <c r="W21" s="81">
        <v>4445.6210000000001</v>
      </c>
      <c r="X21" s="81">
        <v>4011.3620000000001</v>
      </c>
      <c r="Y21" s="81">
        <v>3477.306</v>
      </c>
      <c r="Z21" s="78"/>
      <c r="AA21" s="79">
        <f t="shared" si="2"/>
        <v>99744.263999999996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90.5</v>
      </c>
      <c r="C23" s="77">
        <v>71</v>
      </c>
      <c r="D23" s="77">
        <v>71</v>
      </c>
      <c r="E23" s="77">
        <v>72</v>
      </c>
      <c r="F23" s="77">
        <v>72</v>
      </c>
      <c r="G23" s="77">
        <v>111.5</v>
      </c>
      <c r="H23" s="77">
        <v>141.5</v>
      </c>
      <c r="I23" s="77">
        <v>124.5</v>
      </c>
      <c r="J23" s="77">
        <v>110</v>
      </c>
      <c r="K23" s="77">
        <v>79.5</v>
      </c>
      <c r="L23" s="77">
        <v>77</v>
      </c>
      <c r="M23" s="77">
        <v>82.5</v>
      </c>
      <c r="N23" s="77">
        <v>82.5</v>
      </c>
      <c r="O23" s="77">
        <v>76.5</v>
      </c>
      <c r="P23" s="77">
        <v>99.5</v>
      </c>
      <c r="Q23" s="77">
        <v>135.5</v>
      </c>
      <c r="R23" s="77">
        <v>175.5</v>
      </c>
      <c r="S23" s="77">
        <v>181.5</v>
      </c>
      <c r="T23" s="77">
        <v>159.5</v>
      </c>
      <c r="U23" s="77">
        <v>147</v>
      </c>
      <c r="V23" s="77">
        <v>155.5</v>
      </c>
      <c r="W23" s="77">
        <v>148.5</v>
      </c>
      <c r="X23" s="77">
        <v>136</v>
      </c>
      <c r="Y23" s="77">
        <v>117</v>
      </c>
      <c r="Z23" s="77"/>
      <c r="AA23" s="79">
        <f t="shared" si="2"/>
        <v>2717.5</v>
      </c>
    </row>
    <row r="24" spans="1:27" ht="24.95" customHeight="1" x14ac:dyDescent="0.2">
      <c r="A24" s="85" t="s">
        <v>19</v>
      </c>
      <c r="B24" s="77">
        <v>233</v>
      </c>
      <c r="C24" s="77">
        <v>221</v>
      </c>
      <c r="D24" s="77">
        <v>216.00000000000006</v>
      </c>
      <c r="E24" s="77">
        <v>214.00000000000003</v>
      </c>
      <c r="F24" s="77">
        <v>224</v>
      </c>
      <c r="G24" s="77">
        <v>260</v>
      </c>
      <c r="H24" s="77">
        <v>312.00000000000006</v>
      </c>
      <c r="I24" s="77">
        <v>342</v>
      </c>
      <c r="J24" s="77">
        <v>367</v>
      </c>
      <c r="K24" s="77">
        <v>367</v>
      </c>
      <c r="L24" s="77">
        <v>377.00000000000006</v>
      </c>
      <c r="M24" s="77">
        <v>354</v>
      </c>
      <c r="N24" s="77">
        <v>334</v>
      </c>
      <c r="O24" s="77">
        <v>340.00000000000006</v>
      </c>
      <c r="P24" s="77">
        <v>343.00000000000006</v>
      </c>
      <c r="Q24" s="77">
        <v>356</v>
      </c>
      <c r="R24" s="77">
        <v>390.99999999999994</v>
      </c>
      <c r="S24" s="77">
        <v>424</v>
      </c>
      <c r="T24" s="77">
        <v>434.99999999999994</v>
      </c>
      <c r="U24" s="77">
        <v>422</v>
      </c>
      <c r="V24" s="77">
        <v>390.99999999999994</v>
      </c>
      <c r="W24" s="77">
        <v>347</v>
      </c>
      <c r="X24" s="77">
        <v>301.99999999999994</v>
      </c>
      <c r="Y24" s="77">
        <v>267.99999999999994</v>
      </c>
      <c r="Z24" s="77"/>
      <c r="AA24" s="79">
        <f t="shared" si="2"/>
        <v>7840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5436.8109999999997</v>
      </c>
      <c r="C26" s="88">
        <f t="shared" ref="C26:Z26" si="3">IF(LEN(C$2)&gt;0,SUM(C19:C25),"")</f>
        <v>5281.4889999999996</v>
      </c>
      <c r="D26" s="88">
        <f t="shared" si="3"/>
        <v>5136.3590000000004</v>
      </c>
      <c r="E26" s="88">
        <f t="shared" si="3"/>
        <v>5098.9650000000001</v>
      </c>
      <c r="F26" s="88">
        <f t="shared" si="3"/>
        <v>5250.1039999999994</v>
      </c>
      <c r="G26" s="88">
        <f t="shared" si="3"/>
        <v>5819.33</v>
      </c>
      <c r="H26" s="88">
        <f t="shared" si="3"/>
        <v>6735.6849999999995</v>
      </c>
      <c r="I26" s="88">
        <f t="shared" si="3"/>
        <v>7344.9439999999995</v>
      </c>
      <c r="J26" s="88">
        <f t="shared" si="3"/>
        <v>7834.37</v>
      </c>
      <c r="K26" s="88">
        <f t="shared" si="3"/>
        <v>7912.2790000000014</v>
      </c>
      <c r="L26" s="88">
        <f t="shared" si="3"/>
        <v>7868.8140000000003</v>
      </c>
      <c r="M26" s="88">
        <f t="shared" si="3"/>
        <v>7714.1839999999993</v>
      </c>
      <c r="N26" s="88">
        <f t="shared" si="3"/>
        <v>7479.4589999999989</v>
      </c>
      <c r="O26" s="88">
        <f t="shared" si="3"/>
        <v>7302.5380000000005</v>
      </c>
      <c r="P26" s="88">
        <f t="shared" si="3"/>
        <v>7332.6040000000003</v>
      </c>
      <c r="Q26" s="88">
        <f t="shared" si="3"/>
        <v>7433.6550000000007</v>
      </c>
      <c r="R26" s="88">
        <f t="shared" si="3"/>
        <v>7680.719000000001</v>
      </c>
      <c r="S26" s="88">
        <f t="shared" si="3"/>
        <v>8130.43</v>
      </c>
      <c r="T26" s="88">
        <f t="shared" si="3"/>
        <v>8138.607</v>
      </c>
      <c r="U26" s="88">
        <f t="shared" si="3"/>
        <v>7997.5220000000008</v>
      </c>
      <c r="V26" s="88">
        <f t="shared" si="3"/>
        <v>7510.7809999999999</v>
      </c>
      <c r="W26" s="88">
        <f t="shared" si="3"/>
        <v>7002.7030000000004</v>
      </c>
      <c r="X26" s="88">
        <f t="shared" si="3"/>
        <v>6494.5820000000003</v>
      </c>
      <c r="Y26" s="88">
        <f t="shared" si="3"/>
        <v>5888.7939999999999</v>
      </c>
      <c r="Z26" s="89" t="str">
        <f t="shared" si="3"/>
        <v/>
      </c>
      <c r="AA26" s="90">
        <f>SUM(AA19:AA25)</f>
        <v>165825.728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525.5</v>
      </c>
      <c r="C29" s="72">
        <v>479</v>
      </c>
      <c r="D29" s="72">
        <v>459</v>
      </c>
      <c r="E29" s="72">
        <v>458</v>
      </c>
      <c r="F29" s="72">
        <v>468</v>
      </c>
      <c r="G29" s="72">
        <v>563.5</v>
      </c>
      <c r="H29" s="72">
        <v>645.5</v>
      </c>
      <c r="I29" s="72">
        <v>658.5</v>
      </c>
      <c r="J29" s="72">
        <v>684</v>
      </c>
      <c r="K29" s="72">
        <v>707.5</v>
      </c>
      <c r="L29" s="72">
        <v>718</v>
      </c>
      <c r="M29" s="72">
        <v>727.5</v>
      </c>
      <c r="N29" s="72">
        <v>702.5</v>
      </c>
      <c r="O29" s="72">
        <v>717.5</v>
      </c>
      <c r="P29" s="72">
        <v>740.5</v>
      </c>
      <c r="Q29" s="72">
        <v>758.5</v>
      </c>
      <c r="R29" s="72">
        <v>788.5</v>
      </c>
      <c r="S29" s="72">
        <v>807.5</v>
      </c>
      <c r="T29" s="72">
        <v>796.5</v>
      </c>
      <c r="U29" s="72">
        <v>781</v>
      </c>
      <c r="V29" s="72">
        <v>738.5</v>
      </c>
      <c r="W29" s="72">
        <v>708.5</v>
      </c>
      <c r="X29" s="72">
        <v>666</v>
      </c>
      <c r="Y29" s="72">
        <v>593</v>
      </c>
      <c r="Z29" s="73"/>
      <c r="AA29" s="74">
        <f>SUM(B29:Z29)</f>
        <v>15892.5</v>
      </c>
    </row>
    <row r="30" spans="1:27" ht="24.95" customHeight="1" x14ac:dyDescent="0.2">
      <c r="A30" s="75" t="s">
        <v>24</v>
      </c>
      <c r="B30" s="76">
        <v>5551.3109999999997</v>
      </c>
      <c r="C30" s="77">
        <v>5418.4889999999996</v>
      </c>
      <c r="D30" s="77">
        <v>5187.3590000000004</v>
      </c>
      <c r="E30" s="77">
        <v>5084.9650000000001</v>
      </c>
      <c r="F30" s="77">
        <v>5227.1040000000003</v>
      </c>
      <c r="G30" s="77">
        <v>5847.83</v>
      </c>
      <c r="H30" s="77">
        <v>6819.8649999999998</v>
      </c>
      <c r="I30" s="77">
        <v>7457.4440000000004</v>
      </c>
      <c r="J30" s="77">
        <v>7914.37</v>
      </c>
      <c r="K30" s="77">
        <v>7933.7790000000005</v>
      </c>
      <c r="L30" s="77">
        <v>7875.8140000000003</v>
      </c>
      <c r="M30" s="77">
        <v>7691.6840000000002</v>
      </c>
      <c r="N30" s="77">
        <v>7481.9589999999998</v>
      </c>
      <c r="O30" s="77">
        <v>7290.0379999999996</v>
      </c>
      <c r="P30" s="77">
        <v>7282.1040000000003</v>
      </c>
      <c r="Q30" s="77">
        <v>7360.1549999999997</v>
      </c>
      <c r="R30" s="77">
        <v>7553.8119999999999</v>
      </c>
      <c r="S30" s="77">
        <v>8001.93</v>
      </c>
      <c r="T30" s="77">
        <v>8011.107</v>
      </c>
      <c r="U30" s="77">
        <v>7954.5219999999999</v>
      </c>
      <c r="V30" s="77">
        <v>7476.2809999999999</v>
      </c>
      <c r="W30" s="77">
        <v>7013.2030000000004</v>
      </c>
      <c r="X30" s="77">
        <v>6547.5820000000003</v>
      </c>
      <c r="Y30" s="77">
        <v>5935.7939999999999</v>
      </c>
      <c r="Z30" s="78"/>
      <c r="AA30" s="79">
        <f>SUM(B30:Z30)</f>
        <v>165918.50100000002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6076.8109999999997</v>
      </c>
      <c r="C32" s="62">
        <f t="shared" ref="C32:Z32" si="4">IF(LEN(C$2)&gt;0,SUM(C29:C31),"")</f>
        <v>5897.4889999999996</v>
      </c>
      <c r="D32" s="62">
        <f t="shared" si="4"/>
        <v>5646.3590000000004</v>
      </c>
      <c r="E32" s="62">
        <f t="shared" si="4"/>
        <v>5542.9650000000001</v>
      </c>
      <c r="F32" s="62">
        <f t="shared" si="4"/>
        <v>5695.1040000000003</v>
      </c>
      <c r="G32" s="62">
        <f t="shared" si="4"/>
        <v>6411.33</v>
      </c>
      <c r="H32" s="62">
        <f t="shared" si="4"/>
        <v>7465.3649999999998</v>
      </c>
      <c r="I32" s="62">
        <f t="shared" si="4"/>
        <v>8115.9440000000004</v>
      </c>
      <c r="J32" s="62">
        <f t="shared" si="4"/>
        <v>8598.369999999999</v>
      </c>
      <c r="K32" s="62">
        <f t="shared" si="4"/>
        <v>8641.2790000000005</v>
      </c>
      <c r="L32" s="62">
        <f t="shared" si="4"/>
        <v>8593.8140000000003</v>
      </c>
      <c r="M32" s="62">
        <f t="shared" si="4"/>
        <v>8419.1840000000011</v>
      </c>
      <c r="N32" s="62">
        <f t="shared" si="4"/>
        <v>8184.4589999999998</v>
      </c>
      <c r="O32" s="62">
        <f t="shared" si="4"/>
        <v>8007.5379999999996</v>
      </c>
      <c r="P32" s="62">
        <f t="shared" si="4"/>
        <v>8022.6040000000003</v>
      </c>
      <c r="Q32" s="62">
        <f t="shared" si="4"/>
        <v>8118.6549999999997</v>
      </c>
      <c r="R32" s="62">
        <f t="shared" si="4"/>
        <v>8342.3119999999999</v>
      </c>
      <c r="S32" s="62">
        <f t="shared" si="4"/>
        <v>8809.43</v>
      </c>
      <c r="T32" s="62">
        <f t="shared" si="4"/>
        <v>8807.607</v>
      </c>
      <c r="U32" s="62">
        <f t="shared" si="4"/>
        <v>8735.5220000000008</v>
      </c>
      <c r="V32" s="62">
        <f t="shared" si="4"/>
        <v>8214.780999999999</v>
      </c>
      <c r="W32" s="62">
        <f t="shared" si="4"/>
        <v>7721.7030000000004</v>
      </c>
      <c r="X32" s="62">
        <f t="shared" si="4"/>
        <v>7213.5820000000003</v>
      </c>
      <c r="Y32" s="62">
        <f t="shared" si="4"/>
        <v>6528.7939999999999</v>
      </c>
      <c r="Z32" s="63" t="str">
        <f t="shared" si="4"/>
        <v/>
      </c>
      <c r="AA32" s="64">
        <f>SUM(AA29:AA31)</f>
        <v>181811.00100000002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209</v>
      </c>
      <c r="C35" s="95">
        <v>205</v>
      </c>
      <c r="D35" s="95">
        <v>200</v>
      </c>
      <c r="E35" s="95">
        <v>174</v>
      </c>
      <c r="F35" s="95">
        <v>173</v>
      </c>
      <c r="G35" s="95">
        <v>246</v>
      </c>
      <c r="H35" s="95">
        <v>258</v>
      </c>
      <c r="I35" s="95">
        <v>306</v>
      </c>
      <c r="J35" s="95">
        <v>284</v>
      </c>
      <c r="K35" s="95">
        <v>279</v>
      </c>
      <c r="L35" s="95">
        <v>275</v>
      </c>
      <c r="M35" s="95">
        <v>255</v>
      </c>
      <c r="N35" s="95">
        <v>255</v>
      </c>
      <c r="O35" s="95">
        <v>255</v>
      </c>
      <c r="P35" s="95">
        <v>255</v>
      </c>
      <c r="Q35" s="95">
        <v>250</v>
      </c>
      <c r="R35" s="95">
        <v>206</v>
      </c>
      <c r="S35" s="95">
        <v>222</v>
      </c>
      <c r="T35" s="95">
        <v>212</v>
      </c>
      <c r="U35" s="95">
        <v>281</v>
      </c>
      <c r="V35" s="95">
        <v>232</v>
      </c>
      <c r="W35" s="95">
        <v>232</v>
      </c>
      <c r="X35" s="95">
        <v>232</v>
      </c>
      <c r="Y35" s="95">
        <v>192</v>
      </c>
      <c r="Z35" s="96"/>
      <c r="AA35" s="74">
        <f t="shared" ref="AA35:AA40" si="5">SUM(B35:Z35)</f>
        <v>5688</v>
      </c>
    </row>
    <row r="36" spans="1:27" ht="24.95" customHeight="1" x14ac:dyDescent="0.2">
      <c r="A36" s="97" t="s">
        <v>42</v>
      </c>
      <c r="B36" s="98">
        <v>414</v>
      </c>
      <c r="C36" s="99">
        <v>404</v>
      </c>
      <c r="D36" s="99">
        <v>303</v>
      </c>
      <c r="E36" s="99">
        <v>263</v>
      </c>
      <c r="F36" s="99">
        <v>255</v>
      </c>
      <c r="G36" s="99">
        <v>339</v>
      </c>
      <c r="H36" s="99">
        <v>465</v>
      </c>
      <c r="I36" s="99">
        <v>465</v>
      </c>
      <c r="J36" s="99">
        <v>480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435</v>
      </c>
      <c r="Q36" s="99">
        <v>435</v>
      </c>
      <c r="R36" s="99">
        <v>450</v>
      </c>
      <c r="S36" s="99">
        <v>450</v>
      </c>
      <c r="T36" s="99">
        <v>450</v>
      </c>
      <c r="U36" s="99">
        <v>450</v>
      </c>
      <c r="V36" s="99">
        <v>465</v>
      </c>
      <c r="W36" s="99">
        <v>480</v>
      </c>
      <c r="X36" s="99">
        <v>480</v>
      </c>
      <c r="Y36" s="99">
        <v>441</v>
      </c>
      <c r="Z36" s="100"/>
      <c r="AA36" s="79">
        <f t="shared" si="5"/>
        <v>10174</v>
      </c>
    </row>
    <row r="37" spans="1:27" ht="24.95" customHeight="1" x14ac:dyDescent="0.2">
      <c r="A37" s="97" t="s">
        <v>43</v>
      </c>
      <c r="B37" s="98">
        <v>900</v>
      </c>
      <c r="C37" s="99">
        <v>325.89999999999998</v>
      </c>
      <c r="D37" s="99">
        <v>602.70000000000005</v>
      </c>
      <c r="E37" s="99">
        <v>750.2</v>
      </c>
      <c r="F37" s="99">
        <v>731.9</v>
      </c>
      <c r="G37" s="99">
        <v>405.5</v>
      </c>
      <c r="H37" s="99">
        <v>673</v>
      </c>
      <c r="I37" s="99">
        <v>144.9</v>
      </c>
      <c r="J37" s="99">
        <v>1010</v>
      </c>
      <c r="K37" s="99">
        <v>959</v>
      </c>
      <c r="L37" s="99">
        <v>929</v>
      </c>
      <c r="M37" s="99">
        <v>908</v>
      </c>
      <c r="N37" s="99">
        <v>928</v>
      </c>
      <c r="O37" s="99">
        <v>960</v>
      </c>
      <c r="P37" s="99">
        <v>745.6</v>
      </c>
      <c r="Q37" s="99">
        <v>954.1</v>
      </c>
      <c r="R37" s="99">
        <v>711.1</v>
      </c>
      <c r="S37" s="99">
        <v>764.9</v>
      </c>
      <c r="T37" s="99">
        <v>346.9</v>
      </c>
      <c r="U37" s="99"/>
      <c r="V37" s="99"/>
      <c r="W37" s="99"/>
      <c r="X37" s="99"/>
      <c r="Y37" s="99">
        <v>151</v>
      </c>
      <c r="Z37" s="100"/>
      <c r="AA37" s="79">
        <f t="shared" si="5"/>
        <v>13901.7</v>
      </c>
    </row>
    <row r="38" spans="1:27" ht="24.95" customHeight="1" x14ac:dyDescent="0.2">
      <c r="A38" s="97" t="s">
        <v>44</v>
      </c>
      <c r="B38" s="98">
        <v>10</v>
      </c>
      <c r="C38" s="99"/>
      <c r="D38" s="99"/>
      <c r="E38" s="99"/>
      <c r="F38" s="99">
        <v>10</v>
      </c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/>
      <c r="I39" s="99">
        <v>500</v>
      </c>
      <c r="J39" s="99">
        <v>217.6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/>
      <c r="R39" s="99"/>
      <c r="S39" s="99"/>
      <c r="T39" s="99"/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9217.6</v>
      </c>
    </row>
    <row r="40" spans="1:27" ht="30" customHeight="1" thickBot="1" x14ac:dyDescent="0.25">
      <c r="A40" s="86" t="s">
        <v>46</v>
      </c>
      <c r="B40" s="87">
        <f>IF(LEN(B$2)&gt;0,SUM(B35:B39),"")</f>
        <v>2033</v>
      </c>
      <c r="C40" s="88">
        <f t="shared" ref="C40:Z40" si="6">IF(LEN(C$2)&gt;0,SUM(C35:C39),"")</f>
        <v>1434.9</v>
      </c>
      <c r="D40" s="88">
        <f t="shared" si="6"/>
        <v>1605.7</v>
      </c>
      <c r="E40" s="88">
        <f t="shared" si="6"/>
        <v>1687.2</v>
      </c>
      <c r="F40" s="88">
        <f t="shared" si="6"/>
        <v>1669.9</v>
      </c>
      <c r="G40" s="88">
        <f t="shared" si="6"/>
        <v>1490.5</v>
      </c>
      <c r="H40" s="88">
        <f t="shared" si="6"/>
        <v>1396</v>
      </c>
      <c r="I40" s="88">
        <f t="shared" si="6"/>
        <v>1415.9</v>
      </c>
      <c r="J40" s="88">
        <f t="shared" si="6"/>
        <v>1991.6</v>
      </c>
      <c r="K40" s="88">
        <f t="shared" si="6"/>
        <v>2188</v>
      </c>
      <c r="L40" s="88">
        <f t="shared" si="6"/>
        <v>2154</v>
      </c>
      <c r="M40" s="88">
        <f t="shared" si="6"/>
        <v>2113</v>
      </c>
      <c r="N40" s="88">
        <f t="shared" si="6"/>
        <v>2133</v>
      </c>
      <c r="O40" s="88">
        <f t="shared" si="6"/>
        <v>2165</v>
      </c>
      <c r="P40" s="88">
        <f t="shared" si="6"/>
        <v>1935.6</v>
      </c>
      <c r="Q40" s="88">
        <f t="shared" si="6"/>
        <v>1639.1</v>
      </c>
      <c r="R40" s="88">
        <f t="shared" si="6"/>
        <v>1367.1</v>
      </c>
      <c r="S40" s="88">
        <f t="shared" si="6"/>
        <v>1436.9</v>
      </c>
      <c r="T40" s="88">
        <f t="shared" si="6"/>
        <v>1008.9</v>
      </c>
      <c r="U40" s="88">
        <f t="shared" si="6"/>
        <v>1231</v>
      </c>
      <c r="V40" s="88">
        <f t="shared" si="6"/>
        <v>1197</v>
      </c>
      <c r="W40" s="88">
        <f t="shared" si="6"/>
        <v>1212</v>
      </c>
      <c r="X40" s="88">
        <f t="shared" si="6"/>
        <v>1212</v>
      </c>
      <c r="Y40" s="88">
        <f t="shared" si="6"/>
        <v>1284</v>
      </c>
      <c r="Z40" s="89" t="str">
        <f t="shared" si="6"/>
        <v/>
      </c>
      <c r="AA40" s="90">
        <f t="shared" si="5"/>
        <v>39001.299999999996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900</v>
      </c>
      <c r="C45" s="99">
        <v>325.89999999999998</v>
      </c>
      <c r="D45" s="99">
        <v>602.70000000000005</v>
      </c>
      <c r="E45" s="99">
        <v>750.2</v>
      </c>
      <c r="F45" s="99">
        <v>731.9</v>
      </c>
      <c r="G45" s="99">
        <v>405.5</v>
      </c>
      <c r="H45" s="99">
        <v>673</v>
      </c>
      <c r="I45" s="99">
        <v>144.9</v>
      </c>
      <c r="J45" s="99">
        <v>1010</v>
      </c>
      <c r="K45" s="99">
        <v>959</v>
      </c>
      <c r="L45" s="99">
        <v>929</v>
      </c>
      <c r="M45" s="99">
        <v>908</v>
      </c>
      <c r="N45" s="99">
        <v>928</v>
      </c>
      <c r="O45" s="99">
        <v>960</v>
      </c>
      <c r="P45" s="99">
        <v>745.6</v>
      </c>
      <c r="Q45" s="99">
        <v>954.1</v>
      </c>
      <c r="R45" s="99">
        <v>711.1</v>
      </c>
      <c r="S45" s="99">
        <v>764.9</v>
      </c>
      <c r="T45" s="99">
        <v>346.9</v>
      </c>
      <c r="U45" s="99"/>
      <c r="V45" s="99"/>
      <c r="W45" s="99"/>
      <c r="X45" s="99"/>
      <c r="Y45" s="99">
        <v>151</v>
      </c>
      <c r="Z45" s="100"/>
      <c r="AA45" s="79">
        <f t="shared" si="7"/>
        <v>13901.7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/>
      <c r="I47" s="99">
        <v>500</v>
      </c>
      <c r="J47" s="99">
        <v>217.6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/>
      <c r="R47" s="99"/>
      <c r="S47" s="99"/>
      <c r="T47" s="99"/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9217.6</v>
      </c>
    </row>
    <row r="48" spans="1:27" ht="24.95" customHeight="1" x14ac:dyDescent="0.2">
      <c r="A48" s="85" t="s">
        <v>48</v>
      </c>
      <c r="B48" s="98">
        <v>11</v>
      </c>
      <c r="C48" s="99">
        <v>22.5</v>
      </c>
      <c r="D48" s="99">
        <v>10.5</v>
      </c>
      <c r="E48" s="99">
        <v>3.5</v>
      </c>
      <c r="F48" s="99">
        <v>10.5</v>
      </c>
      <c r="G48" s="99">
        <v>12</v>
      </c>
      <c r="H48" s="99">
        <v>56</v>
      </c>
      <c r="I48" s="99">
        <v>60</v>
      </c>
      <c r="J48" s="99">
        <v>75.5</v>
      </c>
      <c r="K48" s="99">
        <v>68</v>
      </c>
      <c r="L48" s="99">
        <v>70</v>
      </c>
      <c r="M48" s="99">
        <v>42</v>
      </c>
      <c r="N48" s="99">
        <v>25</v>
      </c>
      <c r="O48" s="99">
        <v>43</v>
      </c>
      <c r="P48" s="99">
        <v>55</v>
      </c>
      <c r="Q48" s="99">
        <v>73.5</v>
      </c>
      <c r="R48" s="99">
        <v>115.5</v>
      </c>
      <c r="S48" s="99">
        <v>117.5</v>
      </c>
      <c r="T48" s="99">
        <v>124.5</v>
      </c>
      <c r="U48" s="99">
        <v>137.5</v>
      </c>
      <c r="V48" s="99">
        <v>131</v>
      </c>
      <c r="W48" s="99">
        <v>87</v>
      </c>
      <c r="X48" s="99">
        <v>70</v>
      </c>
      <c r="Y48" s="99">
        <v>38</v>
      </c>
      <c r="Z48" s="100"/>
      <c r="AA48" s="79">
        <f t="shared" si="7"/>
        <v>1459</v>
      </c>
    </row>
    <row r="49" spans="1:27" ht="30" customHeight="1" thickBot="1" x14ac:dyDescent="0.25">
      <c r="A49" s="86" t="s">
        <v>49</v>
      </c>
      <c r="B49" s="87">
        <f>IF(LEN(B$2)&gt;0,SUM(B43:B48),"")</f>
        <v>1411</v>
      </c>
      <c r="C49" s="88">
        <f t="shared" ref="C49:Z49" si="8">IF(LEN(C$2)&gt;0,SUM(C43:C48),"")</f>
        <v>848.4</v>
      </c>
      <c r="D49" s="88">
        <f t="shared" si="8"/>
        <v>1113.2</v>
      </c>
      <c r="E49" s="88">
        <f t="shared" si="8"/>
        <v>1253.7</v>
      </c>
      <c r="F49" s="88">
        <f t="shared" si="8"/>
        <v>1242.4000000000001</v>
      </c>
      <c r="G49" s="88">
        <f t="shared" si="8"/>
        <v>917.5</v>
      </c>
      <c r="H49" s="88">
        <f t="shared" si="8"/>
        <v>729</v>
      </c>
      <c r="I49" s="88">
        <f t="shared" si="8"/>
        <v>704.9</v>
      </c>
      <c r="J49" s="88">
        <f t="shared" si="8"/>
        <v>1303.0999999999999</v>
      </c>
      <c r="K49" s="88">
        <f t="shared" si="8"/>
        <v>1527</v>
      </c>
      <c r="L49" s="88">
        <f t="shared" si="8"/>
        <v>1499</v>
      </c>
      <c r="M49" s="88">
        <f t="shared" si="8"/>
        <v>1450</v>
      </c>
      <c r="N49" s="88">
        <f t="shared" si="8"/>
        <v>1453</v>
      </c>
      <c r="O49" s="88">
        <f t="shared" si="8"/>
        <v>1503</v>
      </c>
      <c r="P49" s="88">
        <f t="shared" si="8"/>
        <v>1300.5999999999999</v>
      </c>
      <c r="Q49" s="88">
        <f t="shared" si="8"/>
        <v>1027.5999999999999</v>
      </c>
      <c r="R49" s="88">
        <f t="shared" si="8"/>
        <v>826.6</v>
      </c>
      <c r="S49" s="88">
        <f t="shared" si="8"/>
        <v>882.4</v>
      </c>
      <c r="T49" s="88">
        <f t="shared" si="8"/>
        <v>471.4</v>
      </c>
      <c r="U49" s="88">
        <f t="shared" si="8"/>
        <v>637.5</v>
      </c>
      <c r="V49" s="88">
        <f t="shared" si="8"/>
        <v>631</v>
      </c>
      <c r="W49" s="88">
        <f t="shared" si="8"/>
        <v>587</v>
      </c>
      <c r="X49" s="88">
        <f t="shared" si="8"/>
        <v>570</v>
      </c>
      <c r="Y49" s="88">
        <f t="shared" si="8"/>
        <v>689</v>
      </c>
      <c r="Z49" s="89" t="str">
        <f t="shared" si="8"/>
        <v/>
      </c>
      <c r="AA49" s="90">
        <f t="shared" si="7"/>
        <v>24578.3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7476.8109999999997</v>
      </c>
      <c r="C52" s="88">
        <f t="shared" ref="C52:Z52" si="10">IF(LEN(C$2)&gt;0,SUM(C10:C15)+C26+C40,"")</f>
        <v>6723.3889999999992</v>
      </c>
      <c r="D52" s="88">
        <f t="shared" si="10"/>
        <v>6749.0590000000002</v>
      </c>
      <c r="E52" s="88">
        <f t="shared" si="10"/>
        <v>6793.165</v>
      </c>
      <c r="F52" s="88">
        <f t="shared" si="10"/>
        <v>6927.003999999999</v>
      </c>
      <c r="G52" s="88">
        <f t="shared" si="10"/>
        <v>7316.83</v>
      </c>
      <c r="H52" s="88">
        <f t="shared" si="10"/>
        <v>8138.3649999999998</v>
      </c>
      <c r="I52" s="88">
        <f t="shared" si="10"/>
        <v>8760.8439999999991</v>
      </c>
      <c r="J52" s="88">
        <f t="shared" si="10"/>
        <v>9825.9699999999993</v>
      </c>
      <c r="K52" s="88">
        <f t="shared" si="10"/>
        <v>10100.279000000002</v>
      </c>
      <c r="L52" s="88">
        <f t="shared" si="10"/>
        <v>10022.814</v>
      </c>
      <c r="M52" s="88">
        <f t="shared" si="10"/>
        <v>9827.1839999999993</v>
      </c>
      <c r="N52" s="88">
        <f t="shared" si="10"/>
        <v>9612.4589999999989</v>
      </c>
      <c r="O52" s="88">
        <f t="shared" si="10"/>
        <v>9467.5380000000005</v>
      </c>
      <c r="P52" s="88">
        <f t="shared" si="10"/>
        <v>9268.2039999999997</v>
      </c>
      <c r="Q52" s="88">
        <f t="shared" si="10"/>
        <v>9072.755000000001</v>
      </c>
      <c r="R52" s="88">
        <f t="shared" si="10"/>
        <v>9053.4120000000003</v>
      </c>
      <c r="S52" s="88">
        <f t="shared" si="10"/>
        <v>9574.33</v>
      </c>
      <c r="T52" s="88">
        <f t="shared" si="10"/>
        <v>9154.5069999999996</v>
      </c>
      <c r="U52" s="88">
        <f t="shared" si="10"/>
        <v>9235.5220000000008</v>
      </c>
      <c r="V52" s="88">
        <f t="shared" si="10"/>
        <v>8714.780999999999</v>
      </c>
      <c r="W52" s="88">
        <f t="shared" si="10"/>
        <v>8221.7030000000013</v>
      </c>
      <c r="X52" s="88">
        <f t="shared" si="10"/>
        <v>7713.5820000000003</v>
      </c>
      <c r="Y52" s="88">
        <f t="shared" si="10"/>
        <v>7179.7939999999999</v>
      </c>
      <c r="Z52" s="89" t="str">
        <f t="shared" si="10"/>
        <v/>
      </c>
      <c r="AA52" s="104">
        <f>SUM(B52:Z52)</f>
        <v>204930.30099999998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I4" sqref="I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1400</v>
      </c>
      <c r="C4" s="18">
        <v>825.9</v>
      </c>
      <c r="D4" s="18">
        <v>1102.7</v>
      </c>
      <c r="E4" s="18">
        <v>1250.2</v>
      </c>
      <c r="F4" s="18">
        <v>1231.9000000000001</v>
      </c>
      <c r="G4" s="18">
        <v>905.5</v>
      </c>
      <c r="H4" s="18">
        <v>583</v>
      </c>
      <c r="I4" s="18">
        <v>644.9</v>
      </c>
      <c r="J4" s="18">
        <v>1227.5999999999999</v>
      </c>
      <c r="K4" s="18">
        <v>1459</v>
      </c>
      <c r="L4" s="18">
        <v>1429</v>
      </c>
      <c r="M4" s="18">
        <v>1408</v>
      </c>
      <c r="N4" s="18">
        <v>1428</v>
      </c>
      <c r="O4" s="18">
        <v>1460</v>
      </c>
      <c r="P4" s="18">
        <v>1245.5999999999999</v>
      </c>
      <c r="Q4" s="18">
        <v>454.1</v>
      </c>
      <c r="R4" s="18">
        <v>211.10000000000002</v>
      </c>
      <c r="S4" s="18">
        <v>264.89999999999998</v>
      </c>
      <c r="T4" s="18">
        <v>168.59999999999997</v>
      </c>
      <c r="U4" s="18">
        <v>-276.39999999999998</v>
      </c>
      <c r="V4" s="18">
        <v>10.300000000000011</v>
      </c>
      <c r="W4" s="18">
        <v>108.60000000000002</v>
      </c>
      <c r="X4" s="18">
        <v>440.1</v>
      </c>
      <c r="Y4" s="18">
        <v>651</v>
      </c>
      <c r="Z4" s="19"/>
      <c r="AA4" s="111">
        <f>SUM(B4:Z4)</f>
        <v>19633.599999999991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123.18</v>
      </c>
      <c r="C7" s="117">
        <v>121.74</v>
      </c>
      <c r="D7" s="117">
        <v>118.71</v>
      </c>
      <c r="E7" s="117">
        <v>116.94</v>
      </c>
      <c r="F7" s="117">
        <v>117.21</v>
      </c>
      <c r="G7" s="117">
        <v>123.57</v>
      </c>
      <c r="H7" s="117">
        <v>140.80000000000001</v>
      </c>
      <c r="I7" s="117">
        <v>175.01</v>
      </c>
      <c r="J7" s="117">
        <v>176.83</v>
      </c>
      <c r="K7" s="117">
        <v>149.26</v>
      </c>
      <c r="L7" s="117">
        <v>122.15</v>
      </c>
      <c r="M7" s="117">
        <v>102.01</v>
      </c>
      <c r="N7" s="117">
        <v>102.29</v>
      </c>
      <c r="O7" s="117">
        <v>117</v>
      </c>
      <c r="P7" s="117">
        <v>133.68</v>
      </c>
      <c r="Q7" s="117">
        <v>152.19999999999999</v>
      </c>
      <c r="R7" s="117">
        <v>173.59</v>
      </c>
      <c r="S7" s="117">
        <v>179.35</v>
      </c>
      <c r="T7" s="117">
        <v>179.92</v>
      </c>
      <c r="U7" s="117">
        <v>174.22</v>
      </c>
      <c r="V7" s="117">
        <v>157.91</v>
      </c>
      <c r="W7" s="117">
        <v>145</v>
      </c>
      <c r="X7" s="117">
        <v>139.97</v>
      </c>
      <c r="Y7" s="117">
        <v>127.92</v>
      </c>
      <c r="Z7" s="118"/>
      <c r="AA7" s="119">
        <f>IF(SUM(B7:Z7)&lt;&gt;0,AVERAGEIF(B7:Z7,"&lt;&gt;"""),"")</f>
        <v>140.43583333333331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776.4</v>
      </c>
      <c r="V13" s="129">
        <v>489.7</v>
      </c>
      <c r="W13" s="129">
        <v>391.4</v>
      </c>
      <c r="X13" s="129">
        <v>59.9</v>
      </c>
      <c r="Y13" s="130"/>
      <c r="Z13" s="131"/>
      <c r="AA13" s="132">
        <f t="shared" si="0"/>
        <v>1717.4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90</v>
      </c>
      <c r="I15" s="133"/>
      <c r="J15" s="133"/>
      <c r="K15" s="133"/>
      <c r="L15" s="133"/>
      <c r="M15" s="133"/>
      <c r="N15" s="133"/>
      <c r="O15" s="133"/>
      <c r="P15" s="133"/>
      <c r="Q15" s="133">
        <v>500</v>
      </c>
      <c r="R15" s="133">
        <v>500</v>
      </c>
      <c r="S15" s="133">
        <v>500</v>
      </c>
      <c r="T15" s="133">
        <v>178.3</v>
      </c>
      <c r="U15" s="133"/>
      <c r="V15" s="133"/>
      <c r="W15" s="133"/>
      <c r="X15" s="133"/>
      <c r="Y15" s="133"/>
      <c r="Z15" s="131"/>
      <c r="AA15" s="132">
        <f t="shared" si="0"/>
        <v>1768.3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90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178.3</v>
      </c>
      <c r="U16" s="135">
        <f t="shared" si="1"/>
        <v>776.4</v>
      </c>
      <c r="V16" s="135">
        <f t="shared" si="1"/>
        <v>489.7</v>
      </c>
      <c r="W16" s="135">
        <f t="shared" si="1"/>
        <v>391.4</v>
      </c>
      <c r="X16" s="135">
        <f t="shared" si="1"/>
        <v>59.9</v>
      </c>
      <c r="Y16" s="135">
        <f t="shared" si="1"/>
        <v>0</v>
      </c>
      <c r="Z16" s="136" t="str">
        <f t="shared" si="1"/>
        <v/>
      </c>
      <c r="AA16" s="90">
        <f t="shared" si="0"/>
        <v>3485.7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900</v>
      </c>
      <c r="C21" s="129">
        <v>325.89999999999998</v>
      </c>
      <c r="D21" s="129">
        <v>602.70000000000005</v>
      </c>
      <c r="E21" s="129">
        <v>750.2</v>
      </c>
      <c r="F21" s="129">
        <v>731.9</v>
      </c>
      <c r="G21" s="129">
        <v>405.5</v>
      </c>
      <c r="H21" s="129">
        <v>673</v>
      </c>
      <c r="I21" s="129">
        <v>144.9</v>
      </c>
      <c r="J21" s="129">
        <v>1010</v>
      </c>
      <c r="K21" s="129">
        <v>959</v>
      </c>
      <c r="L21" s="129">
        <v>929</v>
      </c>
      <c r="M21" s="129">
        <v>908</v>
      </c>
      <c r="N21" s="129">
        <v>928</v>
      </c>
      <c r="O21" s="129">
        <v>960</v>
      </c>
      <c r="P21" s="129">
        <v>745.6</v>
      </c>
      <c r="Q21" s="129">
        <v>954.1</v>
      </c>
      <c r="R21" s="129">
        <v>711.1</v>
      </c>
      <c r="S21" s="129">
        <v>764.9</v>
      </c>
      <c r="T21" s="129">
        <v>346.9</v>
      </c>
      <c r="U21" s="129"/>
      <c r="V21" s="129"/>
      <c r="W21" s="129"/>
      <c r="X21" s="129"/>
      <c r="Y21" s="130">
        <v>151</v>
      </c>
      <c r="Z21" s="131"/>
      <c r="AA21" s="132">
        <f t="shared" si="2"/>
        <v>13901.7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/>
      <c r="I23" s="133">
        <v>500</v>
      </c>
      <c r="J23" s="133">
        <v>217.6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/>
      <c r="R23" s="133"/>
      <c r="S23" s="133"/>
      <c r="T23" s="133"/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9217.6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1400</v>
      </c>
      <c r="C24" s="135">
        <f t="shared" si="3"/>
        <v>825.9</v>
      </c>
      <c r="D24" s="135">
        <f t="shared" si="3"/>
        <v>1102.7</v>
      </c>
      <c r="E24" s="135">
        <f t="shared" si="3"/>
        <v>1250.2</v>
      </c>
      <c r="F24" s="135">
        <f t="shared" si="3"/>
        <v>1231.9000000000001</v>
      </c>
      <c r="G24" s="135">
        <f t="shared" si="3"/>
        <v>905.5</v>
      </c>
      <c r="H24" s="135">
        <f t="shared" si="3"/>
        <v>673</v>
      </c>
      <c r="I24" s="135">
        <f t="shared" si="3"/>
        <v>644.9</v>
      </c>
      <c r="J24" s="135">
        <f t="shared" si="3"/>
        <v>1227.5999999999999</v>
      </c>
      <c r="K24" s="135">
        <f t="shared" si="3"/>
        <v>1459</v>
      </c>
      <c r="L24" s="135">
        <f t="shared" si="3"/>
        <v>1429</v>
      </c>
      <c r="M24" s="135">
        <f t="shared" si="3"/>
        <v>1408</v>
      </c>
      <c r="N24" s="135">
        <f t="shared" si="3"/>
        <v>1428</v>
      </c>
      <c r="O24" s="135">
        <f t="shared" si="3"/>
        <v>1460</v>
      </c>
      <c r="P24" s="135">
        <f t="shared" si="3"/>
        <v>1245.5999999999999</v>
      </c>
      <c r="Q24" s="135">
        <f t="shared" si="3"/>
        <v>954.1</v>
      </c>
      <c r="R24" s="135">
        <f t="shared" si="3"/>
        <v>711.1</v>
      </c>
      <c r="S24" s="135">
        <f t="shared" si="3"/>
        <v>764.9</v>
      </c>
      <c r="T24" s="135">
        <f t="shared" si="3"/>
        <v>346.9</v>
      </c>
      <c r="U24" s="135">
        <f t="shared" si="3"/>
        <v>500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651</v>
      </c>
      <c r="Z24" s="136" t="str">
        <f t="shared" si="3"/>
        <v/>
      </c>
      <c r="AA24" s="90">
        <f t="shared" si="2"/>
        <v>23119.3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2025-01-16T12:10:55Z</dcterms:created>
  <dcterms:modified xsi:type="dcterms:W3CDTF">2025-01-16T12:10:56Z</dcterms:modified>
</cp:coreProperties>
</file>