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<sst xmlns="http://schemas.openxmlformats.org/spreadsheetml/2006/main" count="119" uniqueCount="54">
  <si>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04/03/2025 14:51:25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</si>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</sst>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C678-4E62-969B-E05D53B93AA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C678-4E62-969B-E05D53B93AA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C678-4E62-969B-E05D53B93AA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C678-4E62-969B-E05D53B93AA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C678-4E62-969B-E05D53B93AA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C678-4E62-969B-E05D53B93AA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C678-4E62-969B-E05D53B93AA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334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678-4E62-969B-E05D53B93AA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107.5</c:v>
                </c:pt>
                <c:pt idx="1">
                  <c:v>101.5</c:v>
                </c:pt>
                <c:pt idx="2">
                  <c:v>101.5</c:v>
                </c:pt>
                <c:pt idx="3">
                  <c:v>101.5</c:v>
                </c:pt>
                <c:pt idx="4">
                  <c:v>101.5</c:v>
                </c:pt>
                <c:pt idx="5">
                  <c:v>101.5</c:v>
                </c:pt>
                <c:pt idx="6">
                  <c:v>108</c:v>
                </c:pt>
                <c:pt idx="7">
                  <c:v>130</c:v>
                </c:pt>
                <c:pt idx="8">
                  <c:v>121.5</c:v>
                </c:pt>
                <c:pt idx="9">
                  <c:v>108</c:v>
                </c:pt>
                <c:pt idx="10">
                  <c:v>108</c:v>
                </c:pt>
                <c:pt idx="11">
                  <c:v>106</c:v>
                </c:pt>
                <c:pt idx="12">
                  <c:v>108</c:v>
                </c:pt>
                <c:pt idx="13">
                  <c:v>107.5</c:v>
                </c:pt>
                <c:pt idx="14">
                  <c:v>107.5</c:v>
                </c:pt>
                <c:pt idx="15">
                  <c:v>117.5</c:v>
                </c:pt>
                <c:pt idx="16">
                  <c:v>152.5</c:v>
                </c:pt>
                <c:pt idx="17">
                  <c:v>162.5</c:v>
                </c:pt>
                <c:pt idx="18">
                  <c:v>162.5</c:v>
                </c:pt>
                <c:pt idx="19">
                  <c:v>153</c:v>
                </c:pt>
                <c:pt idx="20">
                  <c:v>141</c:v>
                </c:pt>
                <c:pt idx="21">
                  <c:v>108</c:v>
                </c:pt>
                <c:pt idx="22">
                  <c:v>111</c:v>
                </c:pt>
                <c:pt idx="23">
                  <c:v>107.5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678-4E62-969B-E05D53B93AA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2310.6840000000002</c:v>
                </c:pt>
                <c:pt idx="1">
                  <c:v>2460.6840000000002</c:v>
                </c:pt>
                <c:pt idx="2">
                  <c:v>2340.6580000000004</c:v>
                </c:pt>
                <c:pt idx="3">
                  <c:v>2316.9770000000003</c:v>
                </c:pt>
                <c:pt idx="4">
                  <c:v>2406.8070000000007</c:v>
                </c:pt>
                <c:pt idx="5">
                  <c:v>2850.7420000000002</c:v>
                </c:pt>
                <c:pt idx="6">
                  <c:v>3045.3110000000001</c:v>
                </c:pt>
                <c:pt idx="7">
                  <c:v>2659.0970000000002</c:v>
                </c:pt>
                <c:pt idx="8">
                  <c:v>1287.2959999999998</c:v>
                </c:pt>
                <c:pt idx="9">
                  <c:v>472.9</c:v>
                </c:pt>
                <c:pt idx="10">
                  <c:v>382.9</c:v>
                </c:pt>
                <c:pt idx="11">
                  <c:v>382.9</c:v>
                </c:pt>
                <c:pt idx="12">
                  <c:v>382.9</c:v>
                </c:pt>
                <c:pt idx="13">
                  <c:v>382.9</c:v>
                </c:pt>
                <c:pt idx="14">
                  <c:v>562.9</c:v>
                </c:pt>
                <c:pt idx="15">
                  <c:v>1188.318</c:v>
                </c:pt>
                <c:pt idx="16">
                  <c:v>3265.8720000000003</c:v>
                </c:pt>
                <c:pt idx="17">
                  <c:v>4255.7049999999999</c:v>
                </c:pt>
                <c:pt idx="18">
                  <c:v>4445.1280000000006</c:v>
                </c:pt>
                <c:pt idx="19">
                  <c:v>4521.1120000000001</c:v>
                </c:pt>
                <c:pt idx="20">
                  <c:v>4516.2150000000001</c:v>
                </c:pt>
                <c:pt idx="21">
                  <c:v>4381.7630000000008</c:v>
                </c:pt>
                <c:pt idx="22">
                  <c:v>3884.0020000000004</c:v>
                </c:pt>
                <c:pt idx="23">
                  <c:v>3368.268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678-4E62-969B-E05D53B93AA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21</c:v>
                </c:pt>
                <c:pt idx="1">
                  <c:v>17</c:v>
                </c:pt>
                <c:pt idx="2">
                  <c:v>16</c:v>
                </c:pt>
                <c:pt idx="3">
                  <c:v>31</c:v>
                </c:pt>
                <c:pt idx="4">
                  <c:v>16</c:v>
                </c:pt>
                <c:pt idx="5">
                  <c:v>21</c:v>
                </c:pt>
                <c:pt idx="6">
                  <c:v>119</c:v>
                </c:pt>
                <c:pt idx="7">
                  <c:v>106</c:v>
                </c:pt>
                <c:pt idx="8">
                  <c:v>63</c:v>
                </c:pt>
                <c:pt idx="9">
                  <c:v>0</c:v>
                </c:pt>
                <c:pt idx="10">
                  <c:v>0</c:v>
                </c:pt>
                <c:pt idx="11">
                  <c:v>5</c:v>
                </c:pt>
                <c:pt idx="12">
                  <c:v>0</c:v>
                </c:pt>
                <c:pt idx="13">
                  <c:v>0</c:v>
                </c:pt>
                <c:pt idx="14">
                  <c:v>13</c:v>
                </c:pt>
                <c:pt idx="15">
                  <c:v>5</c:v>
                </c:pt>
                <c:pt idx="16">
                  <c:v>43</c:v>
                </c:pt>
                <c:pt idx="17">
                  <c:v>96</c:v>
                </c:pt>
                <c:pt idx="18">
                  <c:v>96</c:v>
                </c:pt>
                <c:pt idx="19">
                  <c:v>96</c:v>
                </c:pt>
                <c:pt idx="20">
                  <c:v>132</c:v>
                </c:pt>
                <c:pt idx="21">
                  <c:v>67</c:v>
                </c:pt>
                <c:pt idx="22">
                  <c:v>47</c:v>
                </c:pt>
                <c:pt idx="23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678-4E62-969B-E05D53B93AA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3354.6239999999998</c:v>
                </c:pt>
                <c:pt idx="1">
                  <c:v>3403.7939999999994</c:v>
                </c:pt>
                <c:pt idx="2">
                  <c:v>3428.26</c:v>
                </c:pt>
                <c:pt idx="3">
                  <c:v>3459.683</c:v>
                </c:pt>
                <c:pt idx="4">
                  <c:v>3484.7279999999996</c:v>
                </c:pt>
                <c:pt idx="5">
                  <c:v>3516.6140000000005</c:v>
                </c:pt>
                <c:pt idx="6">
                  <c:v>3877.625</c:v>
                </c:pt>
                <c:pt idx="7">
                  <c:v>5155.8090000000002</c:v>
                </c:pt>
                <c:pt idx="8">
                  <c:v>6673.5649999999996</c:v>
                </c:pt>
                <c:pt idx="9">
                  <c:v>7744.0540000000001</c:v>
                </c:pt>
                <c:pt idx="10">
                  <c:v>8232.223</c:v>
                </c:pt>
                <c:pt idx="11">
                  <c:v>8419.1349999999984</c:v>
                </c:pt>
                <c:pt idx="12">
                  <c:v>8413.1299999999992</c:v>
                </c:pt>
                <c:pt idx="13">
                  <c:v>8132.3580000000011</c:v>
                </c:pt>
                <c:pt idx="14">
                  <c:v>7479.0569999999998</c:v>
                </c:pt>
                <c:pt idx="15">
                  <c:v>6137.277</c:v>
                </c:pt>
                <c:pt idx="16">
                  <c:v>4453.3279999999995</c:v>
                </c:pt>
                <c:pt idx="17">
                  <c:v>3601.976000000001</c:v>
                </c:pt>
                <c:pt idx="18">
                  <c:v>3554.6220000000003</c:v>
                </c:pt>
                <c:pt idx="19">
                  <c:v>3565.634</c:v>
                </c:pt>
                <c:pt idx="20">
                  <c:v>3582.3569999999995</c:v>
                </c:pt>
                <c:pt idx="21">
                  <c:v>3550.123</c:v>
                </c:pt>
                <c:pt idx="22">
                  <c:v>3564.4500000000003</c:v>
                </c:pt>
                <c:pt idx="23">
                  <c:v>3581.1150000000002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678-4E62-969B-E05D53B93AA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150</c:v>
                </c:pt>
                <c:pt idx="1">
                  <c:v>149</c:v>
                </c:pt>
                <c:pt idx="2">
                  <c:v>148</c:v>
                </c:pt>
                <c:pt idx="3">
                  <c:v>147</c:v>
                </c:pt>
                <c:pt idx="4">
                  <c:v>147</c:v>
                </c:pt>
                <c:pt idx="5">
                  <c:v>146</c:v>
                </c:pt>
                <c:pt idx="6">
                  <c:v>151</c:v>
                </c:pt>
                <c:pt idx="7">
                  <c:v>165</c:v>
                </c:pt>
                <c:pt idx="8">
                  <c:v>179</c:v>
                </c:pt>
                <c:pt idx="9">
                  <c:v>191</c:v>
                </c:pt>
                <c:pt idx="10">
                  <c:v>200</c:v>
                </c:pt>
                <c:pt idx="11">
                  <c:v>201</c:v>
                </c:pt>
                <c:pt idx="12">
                  <c:v>198</c:v>
                </c:pt>
                <c:pt idx="13">
                  <c:v>191</c:v>
                </c:pt>
                <c:pt idx="14">
                  <c:v>181</c:v>
                </c:pt>
                <c:pt idx="15">
                  <c:v>169</c:v>
                </c:pt>
                <c:pt idx="16">
                  <c:v>155</c:v>
                </c:pt>
                <c:pt idx="17">
                  <c:v>143</c:v>
                </c:pt>
                <c:pt idx="18">
                  <c:v>136</c:v>
                </c:pt>
                <c:pt idx="19">
                  <c:v>127</c:v>
                </c:pt>
                <c:pt idx="20">
                  <c:v>118</c:v>
                </c:pt>
                <c:pt idx="21">
                  <c:v>108</c:v>
                </c:pt>
                <c:pt idx="22">
                  <c:v>101</c:v>
                </c:pt>
                <c:pt idx="23">
                  <c:v>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678-4E62-969B-E05D53B93AA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4">
                  <c:v>13</c:v>
                </c:pt>
                <c:pt idx="5">
                  <c:v>84</c:v>
                </c:pt>
                <c:pt idx="6">
                  <c:v>127</c:v>
                </c:pt>
                <c:pt idx="7">
                  <c:v>101</c:v>
                </c:pt>
                <c:pt idx="8">
                  <c:v>13</c:v>
                </c:pt>
                <c:pt idx="13">
                  <c:v>30</c:v>
                </c:pt>
                <c:pt idx="14">
                  <c:v>38</c:v>
                </c:pt>
                <c:pt idx="15">
                  <c:v>83</c:v>
                </c:pt>
                <c:pt idx="16">
                  <c:v>98</c:v>
                </c:pt>
                <c:pt idx="17">
                  <c:v>399</c:v>
                </c:pt>
                <c:pt idx="18">
                  <c:v>812.22400000000005</c:v>
                </c:pt>
                <c:pt idx="19">
                  <c:v>572</c:v>
                </c:pt>
                <c:pt idx="20">
                  <c:v>86</c:v>
                </c:pt>
                <c:pt idx="21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C678-4E62-969B-E05D53B93A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105.72</c:v>
                </c:pt>
                <c:pt idx="1">
                  <c:v>121.95</c:v>
                </c:pt>
                <c:pt idx="2">
                  <c:v>110.34</c:v>
                </c:pt>
                <c:pt idx="3">
                  <c:v>106.78</c:v>
                </c:pt>
                <c:pt idx="4">
                  <c:v>115.21</c:v>
                </c:pt>
                <c:pt idx="5">
                  <c:v>135.44999999999999</c:v>
                </c:pt>
                <c:pt idx="6">
                  <c:v>191.94</c:v>
                </c:pt>
                <c:pt idx="7">
                  <c:v>132.58000000000001</c:v>
                </c:pt>
                <c:pt idx="8">
                  <c:v>112.52</c:v>
                </c:pt>
                <c:pt idx="9">
                  <c:v>69.989999999999995</c:v>
                </c:pt>
                <c:pt idx="10">
                  <c:v>17.399999999999999</c:v>
                </c:pt>
                <c:pt idx="11">
                  <c:v>15</c:v>
                </c:pt>
                <c:pt idx="12">
                  <c:v>15.34</c:v>
                </c:pt>
                <c:pt idx="13">
                  <c:v>20</c:v>
                </c:pt>
                <c:pt idx="14">
                  <c:v>65.11</c:v>
                </c:pt>
                <c:pt idx="15">
                  <c:v>107.87</c:v>
                </c:pt>
                <c:pt idx="16">
                  <c:v>169.27</c:v>
                </c:pt>
                <c:pt idx="17">
                  <c:v>232.55</c:v>
                </c:pt>
                <c:pt idx="18">
                  <c:v>287.3</c:v>
                </c:pt>
                <c:pt idx="19">
                  <c:v>231.65</c:v>
                </c:pt>
                <c:pt idx="20">
                  <c:v>190.9</c:v>
                </c:pt>
                <c:pt idx="21">
                  <c:v>152.77000000000001</c:v>
                </c:pt>
                <c:pt idx="22">
                  <c:v>130</c:v>
                </c:pt>
                <c:pt idx="23">
                  <c:v>114.48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678-4E62-969B-E05D53B93A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103</c:v>
                </c:pt>
                <c:pt idx="1">
                  <c:v>111</c:v>
                </c:pt>
                <c:pt idx="2">
                  <c:v>114.5</c:v>
                </c:pt>
                <c:pt idx="3">
                  <c:v>114</c:v>
                </c:pt>
                <c:pt idx="4">
                  <c:v>110</c:v>
                </c:pt>
                <c:pt idx="5">
                  <c:v>98</c:v>
                </c:pt>
                <c:pt idx="6">
                  <c:v>108</c:v>
                </c:pt>
                <c:pt idx="7">
                  <c:v>101</c:v>
                </c:pt>
                <c:pt idx="8">
                  <c:v>105.5</c:v>
                </c:pt>
                <c:pt idx="9">
                  <c:v>135.5</c:v>
                </c:pt>
                <c:pt idx="10">
                  <c:v>180</c:v>
                </c:pt>
                <c:pt idx="11">
                  <c:v>182.5</c:v>
                </c:pt>
                <c:pt idx="12">
                  <c:v>164</c:v>
                </c:pt>
                <c:pt idx="13">
                  <c:v>155.5</c:v>
                </c:pt>
                <c:pt idx="14">
                  <c:v>138.5</c:v>
                </c:pt>
                <c:pt idx="15">
                  <c:v>116</c:v>
                </c:pt>
                <c:pt idx="16">
                  <c:v>129.5</c:v>
                </c:pt>
                <c:pt idx="17">
                  <c:v>141.5</c:v>
                </c:pt>
                <c:pt idx="18">
                  <c:v>140.5</c:v>
                </c:pt>
                <c:pt idx="19">
                  <c:v>141</c:v>
                </c:pt>
                <c:pt idx="20">
                  <c:v>122</c:v>
                </c:pt>
                <c:pt idx="21">
                  <c:v>136.5</c:v>
                </c:pt>
                <c:pt idx="22">
                  <c:v>128.5</c:v>
                </c:pt>
                <c:pt idx="23">
                  <c:v>121.5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AF-4FF4-B438-9C2382765FF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885.79000000000008</c:v>
                </c:pt>
                <c:pt idx="1">
                  <c:v>897.14499999999998</c:v>
                </c:pt>
                <c:pt idx="2">
                  <c:v>882.096</c:v>
                </c:pt>
                <c:pt idx="3">
                  <c:v>862.90700000000004</c:v>
                </c:pt>
                <c:pt idx="4">
                  <c:v>860.38199999999995</c:v>
                </c:pt>
                <c:pt idx="5">
                  <c:v>856.98000000000013</c:v>
                </c:pt>
                <c:pt idx="6">
                  <c:v>859.76699999999994</c:v>
                </c:pt>
                <c:pt idx="7">
                  <c:v>851.8359999999999</c:v>
                </c:pt>
                <c:pt idx="8">
                  <c:v>836.95500000000004</c:v>
                </c:pt>
                <c:pt idx="9">
                  <c:v>841.89900000000011</c:v>
                </c:pt>
                <c:pt idx="10">
                  <c:v>843.47200000000009</c:v>
                </c:pt>
                <c:pt idx="11">
                  <c:v>838.36900000000003</c:v>
                </c:pt>
                <c:pt idx="12">
                  <c:v>848.649</c:v>
                </c:pt>
                <c:pt idx="13">
                  <c:v>849.35399999999993</c:v>
                </c:pt>
                <c:pt idx="14">
                  <c:v>768.83900000000006</c:v>
                </c:pt>
                <c:pt idx="15">
                  <c:v>764.029</c:v>
                </c:pt>
                <c:pt idx="16">
                  <c:v>736.798</c:v>
                </c:pt>
                <c:pt idx="17">
                  <c:v>734.18600000000004</c:v>
                </c:pt>
                <c:pt idx="18">
                  <c:v>778.27699999999993</c:v>
                </c:pt>
                <c:pt idx="19">
                  <c:v>783.31699999999989</c:v>
                </c:pt>
                <c:pt idx="20">
                  <c:v>783.58200000000011</c:v>
                </c:pt>
                <c:pt idx="21">
                  <c:v>857.58199999999999</c:v>
                </c:pt>
                <c:pt idx="22">
                  <c:v>899.42500000000007</c:v>
                </c:pt>
                <c:pt idx="23">
                  <c:v>934.02199999999993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AF-4FF4-B438-9C2382765FF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885.82800000000009</c:v>
                </c:pt>
                <c:pt idx="1">
                  <c:v>857.33699999999999</c:v>
                </c:pt>
                <c:pt idx="2">
                  <c:v>888.28600000000006</c:v>
                </c:pt>
                <c:pt idx="3">
                  <c:v>905.77</c:v>
                </c:pt>
                <c:pt idx="4">
                  <c:v>958.25900000000013</c:v>
                </c:pt>
                <c:pt idx="5">
                  <c:v>1145.5819999999999</c:v>
                </c:pt>
                <c:pt idx="6">
                  <c:v>1427.1710000000003</c:v>
                </c:pt>
                <c:pt idx="7">
                  <c:v>1624.723</c:v>
                </c:pt>
                <c:pt idx="8">
                  <c:v>1699.0039999999999</c:v>
                </c:pt>
                <c:pt idx="9">
                  <c:v>1690.0850000000003</c:v>
                </c:pt>
                <c:pt idx="10">
                  <c:v>1687.1030000000001</c:v>
                </c:pt>
                <c:pt idx="11">
                  <c:v>1689.6490000000001</c:v>
                </c:pt>
                <c:pt idx="12">
                  <c:v>1668.8300000000002</c:v>
                </c:pt>
                <c:pt idx="13">
                  <c:v>1637.5010000000004</c:v>
                </c:pt>
                <c:pt idx="14">
                  <c:v>1559.2190000000001</c:v>
                </c:pt>
                <c:pt idx="15">
                  <c:v>1494.8249999999998</c:v>
                </c:pt>
                <c:pt idx="16">
                  <c:v>1535.8129999999999</c:v>
                </c:pt>
                <c:pt idx="17">
                  <c:v>1515.4350000000004</c:v>
                </c:pt>
                <c:pt idx="18">
                  <c:v>1487.6070000000002</c:v>
                </c:pt>
                <c:pt idx="19">
                  <c:v>1439.8150000000001</c:v>
                </c:pt>
                <c:pt idx="20">
                  <c:v>1329.5160000000003</c:v>
                </c:pt>
                <c:pt idx="21">
                  <c:v>1165.2869999999998</c:v>
                </c:pt>
                <c:pt idx="22">
                  <c:v>1097.7900000000002</c:v>
                </c:pt>
                <c:pt idx="23">
                  <c:v>1064.1270000000002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BAF-4FF4-B438-9C2382765FF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2516.69</c:v>
                </c:pt>
                <c:pt idx="1">
                  <c:v>2445.3309999999997</c:v>
                </c:pt>
                <c:pt idx="2">
                  <c:v>2347.8029999999999</c:v>
                </c:pt>
                <c:pt idx="3">
                  <c:v>2316.9830000000002</c:v>
                </c:pt>
                <c:pt idx="4">
                  <c:v>2361.8939999999998</c:v>
                </c:pt>
                <c:pt idx="5">
                  <c:v>2646.7939999999994</c:v>
                </c:pt>
                <c:pt idx="6">
                  <c:v>3175.1840000000002</c:v>
                </c:pt>
                <c:pt idx="7">
                  <c:v>3637.3469999999998</c:v>
                </c:pt>
                <c:pt idx="8">
                  <c:v>4051.002</c:v>
                </c:pt>
                <c:pt idx="9">
                  <c:v>4236.8329999999996</c:v>
                </c:pt>
                <c:pt idx="10">
                  <c:v>4361.2790000000005</c:v>
                </c:pt>
                <c:pt idx="11">
                  <c:v>4472.0709999999999</c:v>
                </c:pt>
                <c:pt idx="12">
                  <c:v>4427.585</c:v>
                </c:pt>
                <c:pt idx="13">
                  <c:v>4236.1309999999994</c:v>
                </c:pt>
                <c:pt idx="14">
                  <c:v>4100.67</c:v>
                </c:pt>
                <c:pt idx="15">
                  <c:v>3990.2560000000003</c:v>
                </c:pt>
                <c:pt idx="16">
                  <c:v>3939.9719999999998</c:v>
                </c:pt>
                <c:pt idx="17">
                  <c:v>4347.8339999999998</c:v>
                </c:pt>
                <c:pt idx="18">
                  <c:v>4679.5900000000011</c:v>
                </c:pt>
                <c:pt idx="19">
                  <c:v>4670.8580000000002</c:v>
                </c:pt>
                <c:pt idx="20">
                  <c:v>4411.6979999999994</c:v>
                </c:pt>
                <c:pt idx="21">
                  <c:v>3976.0169999999989</c:v>
                </c:pt>
                <c:pt idx="22">
                  <c:v>3509.2369999999996</c:v>
                </c:pt>
                <c:pt idx="23">
                  <c:v>3074.7339999999995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BAF-4FF4-B438-9C2382765FF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239.00000000000003</c:v>
                </c:pt>
                <c:pt idx="1">
                  <c:v>228</c:v>
                </c:pt>
                <c:pt idx="2">
                  <c:v>219.99999999999997</c:v>
                </c:pt>
                <c:pt idx="3">
                  <c:v>216</c:v>
                </c:pt>
                <c:pt idx="4">
                  <c:v>217</c:v>
                </c:pt>
                <c:pt idx="5">
                  <c:v>230</c:v>
                </c:pt>
                <c:pt idx="6">
                  <c:v>259</c:v>
                </c:pt>
                <c:pt idx="7">
                  <c:v>295</c:v>
                </c:pt>
                <c:pt idx="8">
                  <c:v>311</c:v>
                </c:pt>
                <c:pt idx="9">
                  <c:v>326</c:v>
                </c:pt>
                <c:pt idx="10">
                  <c:v>341</c:v>
                </c:pt>
                <c:pt idx="11">
                  <c:v>353</c:v>
                </c:pt>
                <c:pt idx="12">
                  <c:v>334</c:v>
                </c:pt>
                <c:pt idx="13">
                  <c:v>304.00000000000011</c:v>
                </c:pt>
                <c:pt idx="14">
                  <c:v>297</c:v>
                </c:pt>
                <c:pt idx="15">
                  <c:v>322</c:v>
                </c:pt>
                <c:pt idx="16">
                  <c:v>349</c:v>
                </c:pt>
                <c:pt idx="17">
                  <c:v>393</c:v>
                </c:pt>
                <c:pt idx="18">
                  <c:v>414</c:v>
                </c:pt>
                <c:pt idx="19">
                  <c:v>398</c:v>
                </c:pt>
                <c:pt idx="20">
                  <c:v>380.99999999999994</c:v>
                </c:pt>
                <c:pt idx="21">
                  <c:v>341.99999999999994</c:v>
                </c:pt>
                <c:pt idx="22">
                  <c:v>319</c:v>
                </c:pt>
                <c:pt idx="23">
                  <c:v>273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BAF-4FF4-B438-9C2382765FF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7BAF-4FF4-B438-9C2382765FF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0">
                  <c:v>110</c:v>
                </c:pt>
                <c:pt idx="11">
                  <c:v>110</c:v>
                </c:pt>
                <c:pt idx="12">
                  <c:v>110</c:v>
                </c:pt>
                <c:pt idx="13">
                  <c:v>11.272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BAF-4FF4-B438-9C2382765FF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7BAF-4FF4-B438-9C2382765FF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7BAF-4FF4-B438-9C2382765FF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7BAF-4FF4-B438-9C2382765FF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1638</c:v>
                </c:pt>
                <c:pt idx="1">
                  <c:v>1583.7</c:v>
                </c:pt>
                <c:pt idx="2">
                  <c:v>1572.2</c:v>
                </c:pt>
                <c:pt idx="3">
                  <c:v>1631</c:v>
                </c:pt>
                <c:pt idx="4">
                  <c:v>1652</c:v>
                </c:pt>
                <c:pt idx="5">
                  <c:v>1733</c:v>
                </c:pt>
                <c:pt idx="6">
                  <c:v>1598.7</c:v>
                </c:pt>
                <c:pt idx="7">
                  <c:v>1807</c:v>
                </c:pt>
                <c:pt idx="8">
                  <c:v>1333.9</c:v>
                </c:pt>
                <c:pt idx="9">
                  <c:v>1285.5999999999999</c:v>
                </c:pt>
                <c:pt idx="10">
                  <c:v>1400.3</c:v>
                </c:pt>
                <c:pt idx="11">
                  <c:v>1468.4</c:v>
                </c:pt>
                <c:pt idx="12">
                  <c:v>1549</c:v>
                </c:pt>
                <c:pt idx="13">
                  <c:v>1650</c:v>
                </c:pt>
                <c:pt idx="14">
                  <c:v>1517.2</c:v>
                </c:pt>
                <c:pt idx="15">
                  <c:v>1013</c:v>
                </c:pt>
                <c:pt idx="16">
                  <c:v>1476.6</c:v>
                </c:pt>
                <c:pt idx="17">
                  <c:v>1517.3</c:v>
                </c:pt>
                <c:pt idx="18">
                  <c:v>1697</c:v>
                </c:pt>
                <c:pt idx="19">
                  <c:v>1592.3</c:v>
                </c:pt>
                <c:pt idx="20">
                  <c:v>1538.3</c:v>
                </c:pt>
                <c:pt idx="21">
                  <c:v>1788</c:v>
                </c:pt>
                <c:pt idx="22">
                  <c:v>1744</c:v>
                </c:pt>
                <c:pt idx="23">
                  <c:v>1697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BAF-4FF4-B438-9C2382765FF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9.5</c:v>
                </c:pt>
                <c:pt idx="1">
                  <c:v>9.5</c:v>
                </c:pt>
                <c:pt idx="2">
                  <c:v>9.5</c:v>
                </c:pt>
                <c:pt idx="3">
                  <c:v>9.5</c:v>
                </c:pt>
                <c:pt idx="4">
                  <c:v>9.5</c:v>
                </c:pt>
                <c:pt idx="5">
                  <c:v>9.5</c:v>
                </c:pt>
                <c:pt idx="6">
                  <c:v>0.14099999999999999</c:v>
                </c:pt>
                <c:pt idx="17">
                  <c:v>8.9160000000000004</c:v>
                </c:pt>
                <c:pt idx="18">
                  <c:v>9.5</c:v>
                </c:pt>
                <c:pt idx="19">
                  <c:v>9.5</c:v>
                </c:pt>
                <c:pt idx="20">
                  <c:v>9.5</c:v>
                </c:pt>
                <c:pt idx="21">
                  <c:v>9.5</c:v>
                </c:pt>
                <c:pt idx="22">
                  <c:v>9.5</c:v>
                </c:pt>
                <c:pt idx="23">
                  <c:v>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BAF-4FF4-B438-9C2382765FF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7BAF-4FF4-B438-9C2382765FF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7BAF-4FF4-B438-9C2382765F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105.72</c:v>
                </c:pt>
                <c:pt idx="1">
                  <c:v>121.95</c:v>
                </c:pt>
                <c:pt idx="2">
                  <c:v>110.34</c:v>
                </c:pt>
                <c:pt idx="3">
                  <c:v>106.78</c:v>
                </c:pt>
                <c:pt idx="4">
                  <c:v>115.21</c:v>
                </c:pt>
                <c:pt idx="5">
                  <c:v>135.44999999999999</c:v>
                </c:pt>
                <c:pt idx="6">
                  <c:v>191.94</c:v>
                </c:pt>
                <c:pt idx="7">
                  <c:v>132.58000000000001</c:v>
                </c:pt>
                <c:pt idx="8">
                  <c:v>112.52</c:v>
                </c:pt>
                <c:pt idx="9">
                  <c:v>69.989999999999995</c:v>
                </c:pt>
                <c:pt idx="10">
                  <c:v>17.399999999999999</c:v>
                </c:pt>
                <c:pt idx="11">
                  <c:v>15</c:v>
                </c:pt>
                <c:pt idx="12">
                  <c:v>15.34</c:v>
                </c:pt>
                <c:pt idx="13">
                  <c:v>20</c:v>
                </c:pt>
                <c:pt idx="14">
                  <c:v>65.11</c:v>
                </c:pt>
                <c:pt idx="15">
                  <c:v>107.87</c:v>
                </c:pt>
                <c:pt idx="16">
                  <c:v>169.27</c:v>
                </c:pt>
                <c:pt idx="17">
                  <c:v>232.55</c:v>
                </c:pt>
                <c:pt idx="18">
                  <c:v>287.3</c:v>
                </c:pt>
                <c:pt idx="19">
                  <c:v>231.65</c:v>
                </c:pt>
                <c:pt idx="20">
                  <c:v>190.9</c:v>
                </c:pt>
                <c:pt idx="21">
                  <c:v>152.77000000000001</c:v>
                </c:pt>
                <c:pt idx="22">
                  <c:v>130</c:v>
                </c:pt>
                <c:pt idx="23">
                  <c:v>114.48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BAF-4FF4-B438-9C2382765F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45720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6277.8080000000018</v>
      </c>
      <c r="C4" s="18">
        <v>6131.9780000000001</v>
      </c>
      <c r="D4" s="18">
        <v>6034.4179999999997</v>
      </c>
      <c r="E4" s="18">
        <v>6056.1599999999989</v>
      </c>
      <c r="F4" s="18">
        <v>6169.0349999999989</v>
      </c>
      <c r="G4" s="18">
        <v>6719.8559999999998</v>
      </c>
      <c r="H4" s="18">
        <v>7427.9360000000006</v>
      </c>
      <c r="I4" s="18">
        <v>8316.9060000000009</v>
      </c>
      <c r="J4" s="18">
        <v>8337.3610000000008</v>
      </c>
      <c r="K4" s="18">
        <v>8515.9539999999997</v>
      </c>
      <c r="L4" s="18">
        <v>8923.1229999999996</v>
      </c>
      <c r="M4" s="18">
        <v>9114.0350000000017</v>
      </c>
      <c r="N4" s="18">
        <v>9102.0299999999988</v>
      </c>
      <c r="O4" s="18">
        <v>8843.7579999999998</v>
      </c>
      <c r="P4" s="18">
        <v>8381.4569999999985</v>
      </c>
      <c r="Q4" s="18">
        <v>7700.0950000000003</v>
      </c>
      <c r="R4" s="18">
        <v>8167.7</v>
      </c>
      <c r="S4" s="18">
        <v>8658.1810000000005</v>
      </c>
      <c r="T4" s="18">
        <v>9206.4740000000002</v>
      </c>
      <c r="U4" s="18">
        <v>9034.7459999999992</v>
      </c>
      <c r="V4" s="18">
        <v>8575.5719999999965</v>
      </c>
      <c r="W4" s="18">
        <v>8274.8860000000004</v>
      </c>
      <c r="X4" s="18">
        <v>7707.4519999999993</v>
      </c>
      <c r="Y4" s="18">
        <v>7173.8829999999998</v>
      </c>
      <c r="Z4" s="19"/>
      <c r="AA4" s="20">
        <f>SUM(B4:Z4)</f>
        <v>188850.80399999997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105.72</v>
      </c>
      <c r="C7" s="28">
        <v>121.95</v>
      </c>
      <c r="D7" s="28">
        <v>110.34</v>
      </c>
      <c r="E7" s="28">
        <v>106.78</v>
      </c>
      <c r="F7" s="28">
        <v>115.21</v>
      </c>
      <c r="G7" s="28">
        <v>135.44999999999999</v>
      </c>
      <c r="H7" s="28">
        <v>191.94</v>
      </c>
      <c r="I7" s="28">
        <v>132.58000000000001</v>
      </c>
      <c r="J7" s="28">
        <v>112.52</v>
      </c>
      <c r="K7" s="28">
        <v>69.989999999999995</v>
      </c>
      <c r="L7" s="28">
        <v>17.399999999999999</v>
      </c>
      <c r="M7" s="28">
        <v>15</v>
      </c>
      <c r="N7" s="28">
        <v>15.34</v>
      </c>
      <c r="O7" s="28">
        <v>20</v>
      </c>
      <c r="P7" s="28">
        <v>65.11</v>
      </c>
      <c r="Q7" s="28">
        <v>107.87</v>
      </c>
      <c r="R7" s="28">
        <v>169.27</v>
      </c>
      <c r="S7" s="28">
        <v>232.55</v>
      </c>
      <c r="T7" s="28">
        <v>287.3</v>
      </c>
      <c r="U7" s="28">
        <v>231.65</v>
      </c>
      <c r="V7" s="28">
        <v>190.9</v>
      </c>
      <c r="W7" s="28">
        <v>152.77000000000001</v>
      </c>
      <c r="X7" s="28">
        <v>130</v>
      </c>
      <c r="Y7" s="28">
        <v>114.48</v>
      </c>
      <c r="Z7" s="29"/>
      <c r="AA7" s="30">
        <f>IF(SUM(B7:Z7)&lt;&gt;0,AVERAGEIF(B7:Z7,"&lt;&gt;"""),"")</f>
        <v>123.00500000000001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334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334</v>
      </c>
    </row>
    <row r="11" spans="1:27" ht="24.95" customHeight="1" x14ac:dyDescent="0.2">
      <c r="A11" s="45" t="s">
        <v>7</v>
      </c>
      <c r="B11" s="46">
        <v>107.5</v>
      </c>
      <c r="C11" s="47">
        <v>101.5</v>
      </c>
      <c r="D11" s="47">
        <v>101.5</v>
      </c>
      <c r="E11" s="47">
        <v>101.5</v>
      </c>
      <c r="F11" s="47">
        <v>101.5</v>
      </c>
      <c r="G11" s="47">
        <v>101.5</v>
      </c>
      <c r="H11" s="47">
        <v>108</v>
      </c>
      <c r="I11" s="47">
        <v>130</v>
      </c>
      <c r="J11" s="47">
        <v>121.5</v>
      </c>
      <c r="K11" s="47">
        <v>108</v>
      </c>
      <c r="L11" s="47">
        <v>108</v>
      </c>
      <c r="M11" s="47">
        <v>106</v>
      </c>
      <c r="N11" s="47">
        <v>108</v>
      </c>
      <c r="O11" s="47">
        <v>107.5</v>
      </c>
      <c r="P11" s="47">
        <v>107.5</v>
      </c>
      <c r="Q11" s="47">
        <v>117.5</v>
      </c>
      <c r="R11" s="47">
        <v>152.5</v>
      </c>
      <c r="S11" s="47">
        <v>162.5</v>
      </c>
      <c r="T11" s="47">
        <v>162.5</v>
      </c>
      <c r="U11" s="47">
        <v>153</v>
      </c>
      <c r="V11" s="47">
        <v>141</v>
      </c>
      <c r="W11" s="47">
        <v>108</v>
      </c>
      <c r="X11" s="47">
        <v>111</v>
      </c>
      <c r="Y11" s="47">
        <v>107.5</v>
      </c>
      <c r="Z11" s="48"/>
      <c r="AA11" s="49">
        <f t="shared" si="0"/>
        <v>2835</v>
      </c>
    </row>
    <row r="12" spans="1:27" ht="24.95" customHeight="1" x14ac:dyDescent="0.2">
      <c r="A12" s="50" t="s">
        <v>8</v>
      </c>
      <c r="B12" s="51">
        <v>2310.6840000000002</v>
      </c>
      <c r="C12" s="52">
        <v>2460.6840000000002</v>
      </c>
      <c r="D12" s="52">
        <v>2340.6580000000004</v>
      </c>
      <c r="E12" s="52">
        <v>2316.9770000000003</v>
      </c>
      <c r="F12" s="52">
        <v>2406.8070000000007</v>
      </c>
      <c r="G12" s="52">
        <v>2850.7420000000002</v>
      </c>
      <c r="H12" s="52">
        <v>3045.3110000000001</v>
      </c>
      <c r="I12" s="52">
        <v>2659.0970000000002</v>
      </c>
      <c r="J12" s="52">
        <v>1287.2959999999998</v>
      </c>
      <c r="K12" s="52">
        <v>472.9</v>
      </c>
      <c r="L12" s="52">
        <v>382.9</v>
      </c>
      <c r="M12" s="52">
        <v>382.9</v>
      </c>
      <c r="N12" s="52">
        <v>382.9</v>
      </c>
      <c r="O12" s="52">
        <v>382.9</v>
      </c>
      <c r="P12" s="52">
        <v>562.9</v>
      </c>
      <c r="Q12" s="52">
        <v>1188.318</v>
      </c>
      <c r="R12" s="52">
        <v>3265.8720000000003</v>
      </c>
      <c r="S12" s="52">
        <v>4255.7049999999999</v>
      </c>
      <c r="T12" s="52">
        <v>4445.1280000000006</v>
      </c>
      <c r="U12" s="52">
        <v>4521.1120000000001</v>
      </c>
      <c r="V12" s="52">
        <v>4516.2150000000001</v>
      </c>
      <c r="W12" s="52">
        <v>4381.7630000000008</v>
      </c>
      <c r="X12" s="52">
        <v>3884.0020000000004</v>
      </c>
      <c r="Y12" s="52">
        <v>3368.268</v>
      </c>
      <c r="Z12" s="53"/>
      <c r="AA12" s="54">
        <f t="shared" si="0"/>
        <v>58072.039000000004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>
        <v>13</v>
      </c>
      <c r="G13" s="52">
        <v>84</v>
      </c>
      <c r="H13" s="52">
        <v>127</v>
      </c>
      <c r="I13" s="52">
        <v>101</v>
      </c>
      <c r="J13" s="52">
        <v>13</v>
      </c>
      <c r="K13" s="52"/>
      <c r="L13" s="52"/>
      <c r="M13" s="52"/>
      <c r="N13" s="52"/>
      <c r="O13" s="52">
        <v>30</v>
      </c>
      <c r="P13" s="52">
        <v>38</v>
      </c>
      <c r="Q13" s="52">
        <v>83</v>
      </c>
      <c r="R13" s="52">
        <v>98</v>
      </c>
      <c r="S13" s="52">
        <v>399</v>
      </c>
      <c r="T13" s="52">
        <v>812.22400000000005</v>
      </c>
      <c r="U13" s="52">
        <v>572</v>
      </c>
      <c r="V13" s="52">
        <v>86</v>
      </c>
      <c r="W13" s="52">
        <v>60</v>
      </c>
      <c r="X13" s="52"/>
      <c r="Y13" s="52"/>
      <c r="Z13" s="53"/>
      <c r="AA13" s="54">
        <f t="shared" si="0"/>
        <v>2516.2240000000002</v>
      </c>
    </row>
    <row r="14" spans="1:27" ht="24.95" customHeight="1" x14ac:dyDescent="0.2">
      <c r="A14" s="55" t="s">
        <v>10</v>
      </c>
      <c r="B14" s="56">
        <v>3354.6239999999998</v>
      </c>
      <c r="C14" s="57">
        <v>3403.7939999999994</v>
      </c>
      <c r="D14" s="57">
        <v>3428.26</v>
      </c>
      <c r="E14" s="57">
        <v>3459.683</v>
      </c>
      <c r="F14" s="57">
        <v>3484.7279999999996</v>
      </c>
      <c r="G14" s="57">
        <v>3516.6140000000005</v>
      </c>
      <c r="H14" s="57">
        <v>3877.625</v>
      </c>
      <c r="I14" s="57">
        <v>5155.8090000000002</v>
      </c>
      <c r="J14" s="57">
        <v>6673.5649999999996</v>
      </c>
      <c r="K14" s="57">
        <v>7744.0540000000001</v>
      </c>
      <c r="L14" s="57">
        <v>8232.223</v>
      </c>
      <c r="M14" s="57">
        <v>8419.1349999999984</v>
      </c>
      <c r="N14" s="57">
        <v>8413.1299999999992</v>
      </c>
      <c r="O14" s="57">
        <v>8132.3580000000011</v>
      </c>
      <c r="P14" s="57">
        <v>7479.0569999999998</v>
      </c>
      <c r="Q14" s="57">
        <v>6137.277</v>
      </c>
      <c r="R14" s="57">
        <v>4453.3279999999995</v>
      </c>
      <c r="S14" s="57">
        <v>3601.976000000001</v>
      </c>
      <c r="T14" s="57">
        <v>3554.6220000000003</v>
      </c>
      <c r="U14" s="57">
        <v>3565.634</v>
      </c>
      <c r="V14" s="57">
        <v>3582.3569999999995</v>
      </c>
      <c r="W14" s="57">
        <v>3550.123</v>
      </c>
      <c r="X14" s="57">
        <v>3564.4500000000003</v>
      </c>
      <c r="Y14" s="57">
        <v>3581.1150000000002</v>
      </c>
      <c r="Z14" s="58"/>
      <c r="AA14" s="59">
        <f t="shared" si="0"/>
        <v>120365.54100000003</v>
      </c>
    </row>
    <row r="15" spans="1:27" ht="24.95" customHeight="1" x14ac:dyDescent="0.2">
      <c r="A15" s="55" t="s">
        <v>11</v>
      </c>
      <c r="B15" s="56">
        <v>150</v>
      </c>
      <c r="C15" s="57">
        <v>149</v>
      </c>
      <c r="D15" s="57">
        <v>148</v>
      </c>
      <c r="E15" s="57">
        <v>147</v>
      </c>
      <c r="F15" s="57">
        <v>147</v>
      </c>
      <c r="G15" s="57">
        <v>146</v>
      </c>
      <c r="H15" s="57">
        <v>151</v>
      </c>
      <c r="I15" s="57">
        <v>165</v>
      </c>
      <c r="J15" s="57">
        <v>179</v>
      </c>
      <c r="K15" s="57">
        <v>191</v>
      </c>
      <c r="L15" s="57">
        <v>200</v>
      </c>
      <c r="M15" s="57">
        <v>201</v>
      </c>
      <c r="N15" s="57">
        <v>198</v>
      </c>
      <c r="O15" s="57">
        <v>191</v>
      </c>
      <c r="P15" s="57">
        <v>181</v>
      </c>
      <c r="Q15" s="57">
        <v>169</v>
      </c>
      <c r="R15" s="57">
        <v>155</v>
      </c>
      <c r="S15" s="57">
        <v>143</v>
      </c>
      <c r="T15" s="57">
        <v>136</v>
      </c>
      <c r="U15" s="57">
        <v>127</v>
      </c>
      <c r="V15" s="57">
        <v>118</v>
      </c>
      <c r="W15" s="57">
        <v>108</v>
      </c>
      <c r="X15" s="57">
        <v>101</v>
      </c>
      <c r="Y15" s="57">
        <v>95</v>
      </c>
      <c r="Z15" s="58"/>
      <c r="AA15" s="59">
        <f t="shared" si="0"/>
        <v>3696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6256.808</v>
      </c>
      <c r="C16" s="62">
        <f t="shared" si="1"/>
        <v>6114.9779999999992</v>
      </c>
      <c r="D16" s="62">
        <f t="shared" si="1"/>
        <v>6018.4180000000006</v>
      </c>
      <c r="E16" s="62">
        <f t="shared" si="1"/>
        <v>6025.16</v>
      </c>
      <c r="F16" s="62">
        <f t="shared" si="1"/>
        <v>6153.0349999999999</v>
      </c>
      <c r="G16" s="62">
        <f t="shared" si="1"/>
        <v>6698.8560000000007</v>
      </c>
      <c r="H16" s="62">
        <f t="shared" si="1"/>
        <v>7308.9359999999997</v>
      </c>
      <c r="I16" s="62">
        <f t="shared" si="1"/>
        <v>8210.9060000000009</v>
      </c>
      <c r="J16" s="62">
        <f t="shared" si="1"/>
        <v>8274.360999999999</v>
      </c>
      <c r="K16" s="62">
        <f t="shared" si="1"/>
        <v>8515.9539999999997</v>
      </c>
      <c r="L16" s="62">
        <f t="shared" si="1"/>
        <v>8923.1229999999996</v>
      </c>
      <c r="M16" s="62">
        <f t="shared" si="1"/>
        <v>9109.034999999998</v>
      </c>
      <c r="N16" s="62">
        <f t="shared" si="1"/>
        <v>9102.0299999999988</v>
      </c>
      <c r="O16" s="62">
        <f t="shared" si="1"/>
        <v>8843.7580000000016</v>
      </c>
      <c r="P16" s="62">
        <f t="shared" si="1"/>
        <v>8368.4569999999985</v>
      </c>
      <c r="Q16" s="62">
        <f t="shared" si="1"/>
        <v>7695.0950000000003</v>
      </c>
      <c r="R16" s="62">
        <f t="shared" si="1"/>
        <v>8124.7</v>
      </c>
      <c r="S16" s="62">
        <f t="shared" si="1"/>
        <v>8562.1810000000005</v>
      </c>
      <c r="T16" s="62">
        <f t="shared" si="1"/>
        <v>9110.474000000002</v>
      </c>
      <c r="U16" s="62">
        <f t="shared" si="1"/>
        <v>8938.7459999999992</v>
      </c>
      <c r="V16" s="62">
        <f t="shared" si="1"/>
        <v>8443.5720000000001</v>
      </c>
      <c r="W16" s="62">
        <f t="shared" si="1"/>
        <v>8207.8860000000004</v>
      </c>
      <c r="X16" s="62">
        <f t="shared" si="1"/>
        <v>7660.4520000000011</v>
      </c>
      <c r="Y16" s="62">
        <f t="shared" si="1"/>
        <v>7151.8829999999998</v>
      </c>
      <c r="Z16" s="63" t="str">
        <f t="shared" si="1"/>
        <v/>
      </c>
      <c r="AA16" s="64">
        <f>SUM(AA10:AA15)</f>
        <v>187818.80400000003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2244.9</v>
      </c>
      <c r="C29" s="72">
        <v>2247.9</v>
      </c>
      <c r="D29" s="72">
        <v>2258.9</v>
      </c>
      <c r="E29" s="72">
        <v>2271.9</v>
      </c>
      <c r="F29" s="72">
        <v>2299.9</v>
      </c>
      <c r="G29" s="72">
        <v>2384.9</v>
      </c>
      <c r="H29" s="72">
        <v>2529.4</v>
      </c>
      <c r="I29" s="72">
        <v>2952.4</v>
      </c>
      <c r="J29" s="72">
        <v>3387.9</v>
      </c>
      <c r="K29" s="72">
        <v>3763.4</v>
      </c>
      <c r="L29" s="72">
        <v>3931.4</v>
      </c>
      <c r="M29" s="72">
        <v>4025.4</v>
      </c>
      <c r="N29" s="72">
        <v>3986.4</v>
      </c>
      <c r="O29" s="72">
        <v>3853.9</v>
      </c>
      <c r="P29" s="72">
        <v>3641.9</v>
      </c>
      <c r="Q29" s="72">
        <v>3370.9</v>
      </c>
      <c r="R29" s="72">
        <v>3120.9</v>
      </c>
      <c r="S29" s="72">
        <v>3613.9</v>
      </c>
      <c r="T29" s="72">
        <v>4095.9</v>
      </c>
      <c r="U29" s="72">
        <v>4044.4</v>
      </c>
      <c r="V29" s="72">
        <v>3537.4</v>
      </c>
      <c r="W29" s="72">
        <v>3512.4</v>
      </c>
      <c r="X29" s="72">
        <v>3393.4</v>
      </c>
      <c r="Y29" s="72">
        <v>3294.9</v>
      </c>
      <c r="Z29" s="73"/>
      <c r="AA29" s="74">
        <f>SUM(B29:Z29)</f>
        <v>77764.599999999991</v>
      </c>
    </row>
    <row r="30" spans="1:27" ht="24.95" customHeight="1" x14ac:dyDescent="0.2">
      <c r="A30" s="75" t="s">
        <v>24</v>
      </c>
      <c r="B30" s="76">
        <v>1636.124</v>
      </c>
      <c r="C30" s="77">
        <v>1821.2940000000001</v>
      </c>
      <c r="D30" s="77">
        <v>1712.7339999999999</v>
      </c>
      <c r="E30" s="77">
        <v>1721.4760000000001</v>
      </c>
      <c r="F30" s="77">
        <v>1806.3510000000001</v>
      </c>
      <c r="G30" s="77">
        <v>2266.9560000000001</v>
      </c>
      <c r="H30" s="77">
        <v>2655.5360000000001</v>
      </c>
      <c r="I30" s="77">
        <v>3191.5059999999999</v>
      </c>
      <c r="J30" s="77">
        <v>3954.4609999999998</v>
      </c>
      <c r="K30" s="77">
        <v>4527.5540000000001</v>
      </c>
      <c r="L30" s="77">
        <v>4766.723</v>
      </c>
      <c r="M30" s="77">
        <v>4863.6350000000002</v>
      </c>
      <c r="N30" s="77">
        <v>4890.63</v>
      </c>
      <c r="O30" s="77">
        <v>4764.8580000000002</v>
      </c>
      <c r="P30" s="77">
        <v>4424.5569999999998</v>
      </c>
      <c r="Q30" s="77">
        <v>3547.1950000000002</v>
      </c>
      <c r="R30" s="77">
        <v>3073.8</v>
      </c>
      <c r="S30" s="77">
        <v>2593.2809999999999</v>
      </c>
      <c r="T30" s="77">
        <v>2658.5740000000001</v>
      </c>
      <c r="U30" s="77">
        <v>2538.346</v>
      </c>
      <c r="V30" s="77">
        <v>2586.172</v>
      </c>
      <c r="W30" s="77">
        <v>2390.4859999999999</v>
      </c>
      <c r="X30" s="77">
        <v>2189.0520000000001</v>
      </c>
      <c r="Y30" s="77">
        <v>1963.9829999999999</v>
      </c>
      <c r="Z30" s="78"/>
      <c r="AA30" s="79">
        <f>SUM(B30:Z30)</f>
        <v>72545.284</v>
      </c>
    </row>
    <row r="31" spans="1:27" ht="24.95" customHeight="1" x14ac:dyDescent="0.2">
      <c r="A31" s="82" t="s">
        <v>25</v>
      </c>
      <c r="B31" s="80">
        <v>2396.7840000000001</v>
      </c>
      <c r="C31" s="81">
        <v>2062.7840000000001</v>
      </c>
      <c r="D31" s="81">
        <v>2062.7840000000001</v>
      </c>
      <c r="E31" s="81">
        <v>2062.7840000000001</v>
      </c>
      <c r="F31" s="81">
        <v>2062.7840000000001</v>
      </c>
      <c r="G31" s="81">
        <v>2068</v>
      </c>
      <c r="H31" s="81">
        <v>2243</v>
      </c>
      <c r="I31" s="81">
        <v>2173</v>
      </c>
      <c r="J31" s="81">
        <v>995</v>
      </c>
      <c r="K31" s="81">
        <v>225</v>
      </c>
      <c r="L31" s="81">
        <v>225</v>
      </c>
      <c r="M31" s="81">
        <v>225</v>
      </c>
      <c r="N31" s="81">
        <v>225</v>
      </c>
      <c r="O31" s="81">
        <v>225</v>
      </c>
      <c r="P31" s="81">
        <v>315</v>
      </c>
      <c r="Q31" s="81">
        <v>782</v>
      </c>
      <c r="R31" s="81">
        <v>1973</v>
      </c>
      <c r="S31" s="81">
        <v>2451</v>
      </c>
      <c r="T31" s="81">
        <v>2452</v>
      </c>
      <c r="U31" s="81">
        <v>2452</v>
      </c>
      <c r="V31" s="81">
        <v>2452</v>
      </c>
      <c r="W31" s="81">
        <v>2372</v>
      </c>
      <c r="X31" s="81">
        <v>2125</v>
      </c>
      <c r="Y31" s="81">
        <v>1915</v>
      </c>
      <c r="Z31" s="83"/>
      <c r="AA31" s="84">
        <f>SUM(B31:Z31)</f>
        <v>38540.92</v>
      </c>
    </row>
    <row r="32" spans="1:27" ht="30" customHeight="1" thickBot="1" x14ac:dyDescent="0.25">
      <c r="A32" s="60" t="s">
        <v>26</v>
      </c>
      <c r="B32" s="61">
        <f>IF(LEN(B$2)&gt;0,SUM(B29:B31),"")</f>
        <v>6277.8080000000009</v>
      </c>
      <c r="C32" s="62">
        <f t="shared" ref="C32:Z32" si="4">IF(LEN(C$2)&gt;0,SUM(C29:C31),"")</f>
        <v>6131.978000000001</v>
      </c>
      <c r="D32" s="62">
        <f t="shared" si="4"/>
        <v>6034.4179999999997</v>
      </c>
      <c r="E32" s="62">
        <f t="shared" si="4"/>
        <v>6056.16</v>
      </c>
      <c r="F32" s="62">
        <f t="shared" si="4"/>
        <v>6169.0349999999999</v>
      </c>
      <c r="G32" s="62">
        <f t="shared" si="4"/>
        <v>6719.8559999999998</v>
      </c>
      <c r="H32" s="62">
        <f t="shared" si="4"/>
        <v>7427.9359999999997</v>
      </c>
      <c r="I32" s="62">
        <f t="shared" si="4"/>
        <v>8316.905999999999</v>
      </c>
      <c r="J32" s="62">
        <f t="shared" si="4"/>
        <v>8337.3610000000008</v>
      </c>
      <c r="K32" s="62">
        <f t="shared" si="4"/>
        <v>8515.9539999999997</v>
      </c>
      <c r="L32" s="62">
        <f t="shared" si="4"/>
        <v>8923.1229999999996</v>
      </c>
      <c r="M32" s="62">
        <f t="shared" si="4"/>
        <v>9114.0349999999999</v>
      </c>
      <c r="N32" s="62">
        <f t="shared" si="4"/>
        <v>9102.0300000000007</v>
      </c>
      <c r="O32" s="62">
        <f t="shared" si="4"/>
        <v>8843.7579999999998</v>
      </c>
      <c r="P32" s="62">
        <f t="shared" si="4"/>
        <v>8381.4570000000003</v>
      </c>
      <c r="Q32" s="62">
        <f t="shared" si="4"/>
        <v>7700.0950000000003</v>
      </c>
      <c r="R32" s="62">
        <f t="shared" si="4"/>
        <v>8167.7000000000007</v>
      </c>
      <c r="S32" s="62">
        <f t="shared" si="4"/>
        <v>8658.1810000000005</v>
      </c>
      <c r="T32" s="62">
        <f t="shared" si="4"/>
        <v>9206.4740000000002</v>
      </c>
      <c r="U32" s="62">
        <f t="shared" si="4"/>
        <v>9034.7459999999992</v>
      </c>
      <c r="V32" s="62">
        <f t="shared" si="4"/>
        <v>8575.5720000000001</v>
      </c>
      <c r="W32" s="62">
        <f t="shared" si="4"/>
        <v>8274.8860000000004</v>
      </c>
      <c r="X32" s="62">
        <f t="shared" si="4"/>
        <v>7707.4520000000002</v>
      </c>
      <c r="Y32" s="62">
        <f t="shared" si="4"/>
        <v>7173.8829999999998</v>
      </c>
      <c r="Z32" s="63" t="str">
        <f t="shared" si="4"/>
        <v/>
      </c>
      <c r="AA32" s="64">
        <f>SUM(AA29:AA31)</f>
        <v>188850.804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5</v>
      </c>
      <c r="C35" s="95"/>
      <c r="D35" s="95"/>
      <c r="E35" s="95">
        <v>13</v>
      </c>
      <c r="F35" s="95"/>
      <c r="G35" s="95"/>
      <c r="H35" s="95">
        <v>60</v>
      </c>
      <c r="I35" s="95">
        <v>77</v>
      </c>
      <c r="J35" s="95">
        <v>41</v>
      </c>
      <c r="K35" s="95"/>
      <c r="L35" s="95"/>
      <c r="M35" s="95">
        <v>5</v>
      </c>
      <c r="N35" s="95"/>
      <c r="O35" s="95"/>
      <c r="P35" s="95">
        <v>13</v>
      </c>
      <c r="Q35" s="95">
        <v>5</v>
      </c>
      <c r="R35" s="95">
        <v>18</v>
      </c>
      <c r="S35" s="95">
        <v>96</v>
      </c>
      <c r="T35" s="95">
        <v>96</v>
      </c>
      <c r="U35" s="95">
        <v>96</v>
      </c>
      <c r="V35" s="95">
        <v>114</v>
      </c>
      <c r="W35" s="95">
        <v>50</v>
      </c>
      <c r="X35" s="95">
        <v>30</v>
      </c>
      <c r="Y35" s="95">
        <v>5</v>
      </c>
      <c r="Z35" s="96"/>
      <c r="AA35" s="74">
        <f t="shared" ref="AA35:AA40" si="5">SUM(B35:Z35)</f>
        <v>724</v>
      </c>
    </row>
    <row r="36" spans="1:27" ht="24.95" customHeight="1" x14ac:dyDescent="0.2">
      <c r="A36" s="97" t="s">
        <v>29</v>
      </c>
      <c r="B36" s="98">
        <v>16</v>
      </c>
      <c r="C36" s="99">
        <v>17</v>
      </c>
      <c r="D36" s="99">
        <v>16</v>
      </c>
      <c r="E36" s="99">
        <v>18</v>
      </c>
      <c r="F36" s="99">
        <v>16</v>
      </c>
      <c r="G36" s="99">
        <v>21</v>
      </c>
      <c r="H36" s="99">
        <v>59</v>
      </c>
      <c r="I36" s="99">
        <v>29</v>
      </c>
      <c r="J36" s="99">
        <v>22</v>
      </c>
      <c r="K36" s="99"/>
      <c r="L36" s="99"/>
      <c r="M36" s="99"/>
      <c r="N36" s="99"/>
      <c r="O36" s="99"/>
      <c r="P36" s="99"/>
      <c r="Q36" s="99"/>
      <c r="R36" s="99">
        <v>25</v>
      </c>
      <c r="S36" s="99"/>
      <c r="T36" s="99"/>
      <c r="U36" s="99"/>
      <c r="V36" s="99">
        <v>18</v>
      </c>
      <c r="W36" s="99">
        <v>17</v>
      </c>
      <c r="X36" s="99">
        <v>17</v>
      </c>
      <c r="Y36" s="99">
        <v>17</v>
      </c>
      <c r="Z36" s="100"/>
      <c r="AA36" s="79">
        <f t="shared" si="5"/>
        <v>308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21</v>
      </c>
      <c r="C40" s="88">
        <f t="shared" si="6"/>
        <v>17</v>
      </c>
      <c r="D40" s="88">
        <f t="shared" si="6"/>
        <v>16</v>
      </c>
      <c r="E40" s="88">
        <f t="shared" si="6"/>
        <v>31</v>
      </c>
      <c r="F40" s="88">
        <f t="shared" si="6"/>
        <v>16</v>
      </c>
      <c r="G40" s="88">
        <f t="shared" si="6"/>
        <v>21</v>
      </c>
      <c r="H40" s="88">
        <f t="shared" si="6"/>
        <v>119</v>
      </c>
      <c r="I40" s="88">
        <f t="shared" si="6"/>
        <v>106</v>
      </c>
      <c r="J40" s="88">
        <f t="shared" si="6"/>
        <v>63</v>
      </c>
      <c r="K40" s="88">
        <f t="shared" si="6"/>
        <v>0</v>
      </c>
      <c r="L40" s="88">
        <f t="shared" si="6"/>
        <v>0</v>
      </c>
      <c r="M40" s="88">
        <f t="shared" si="6"/>
        <v>5</v>
      </c>
      <c r="N40" s="88">
        <f t="shared" si="6"/>
        <v>0</v>
      </c>
      <c r="O40" s="88">
        <f t="shared" si="6"/>
        <v>0</v>
      </c>
      <c r="P40" s="88">
        <f t="shared" si="6"/>
        <v>13</v>
      </c>
      <c r="Q40" s="88">
        <f t="shared" si="6"/>
        <v>5</v>
      </c>
      <c r="R40" s="88">
        <f t="shared" si="6"/>
        <v>43</v>
      </c>
      <c r="S40" s="88">
        <f t="shared" si="6"/>
        <v>96</v>
      </c>
      <c r="T40" s="88">
        <f t="shared" si="6"/>
        <v>96</v>
      </c>
      <c r="U40" s="88">
        <f t="shared" si="6"/>
        <v>96</v>
      </c>
      <c r="V40" s="88">
        <f t="shared" si="6"/>
        <v>132</v>
      </c>
      <c r="W40" s="88">
        <f t="shared" si="6"/>
        <v>67</v>
      </c>
      <c r="X40" s="88">
        <f t="shared" si="6"/>
        <v>47</v>
      </c>
      <c r="Y40" s="88">
        <f t="shared" si="6"/>
        <v>22</v>
      </c>
      <c r="Z40" s="89" t="str">
        <f t="shared" si="6"/>
        <v/>
      </c>
      <c r="AA40" s="90">
        <f t="shared" si="5"/>
        <v>1032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>
        <v>18.5</v>
      </c>
      <c r="C48" s="99">
        <v>22.5</v>
      </c>
      <c r="D48" s="99">
        <v>29.5</v>
      </c>
      <c r="E48" s="99">
        <v>32.5</v>
      </c>
      <c r="F48" s="99">
        <v>31.5</v>
      </c>
      <c r="G48" s="99">
        <v>17.5</v>
      </c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152</v>
      </c>
    </row>
    <row r="49" spans="1:27" ht="30" customHeight="1" thickBot="1" x14ac:dyDescent="0.25">
      <c r="A49" s="86" t="s">
        <v>36</v>
      </c>
      <c r="B49" s="87">
        <f>IF(LEN(B$2)&gt;0,SUM(B43:B48),"")</f>
        <v>18.5</v>
      </c>
      <c r="C49" s="88">
        <f t="shared" ref="C49:Z49" si="8">IF(LEN(C$2)&gt;0,SUM(C43:C48),"")</f>
        <v>22.5</v>
      </c>
      <c r="D49" s="88">
        <f t="shared" si="8"/>
        <v>29.5</v>
      </c>
      <c r="E49" s="88">
        <f t="shared" si="8"/>
        <v>32.5</v>
      </c>
      <c r="F49" s="88">
        <f t="shared" si="8"/>
        <v>31.5</v>
      </c>
      <c r="G49" s="88">
        <f t="shared" si="8"/>
        <v>17.5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152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6277.808</v>
      </c>
      <c r="C52" s="88">
        <f t="shared" si="10"/>
        <v>6131.9779999999992</v>
      </c>
      <c r="D52" s="88">
        <f t="shared" si="10"/>
        <v>6034.4180000000006</v>
      </c>
      <c r="E52" s="88">
        <f t="shared" si="10"/>
        <v>6056.16</v>
      </c>
      <c r="F52" s="88">
        <f t="shared" si="10"/>
        <v>6169.0349999999999</v>
      </c>
      <c r="G52" s="88">
        <f t="shared" si="10"/>
        <v>6719.8560000000007</v>
      </c>
      <c r="H52" s="88">
        <f t="shared" si="10"/>
        <v>7427.9359999999997</v>
      </c>
      <c r="I52" s="88">
        <f t="shared" si="10"/>
        <v>8316.9060000000009</v>
      </c>
      <c r="J52" s="88">
        <f t="shared" si="10"/>
        <v>8337.360999999999</v>
      </c>
      <c r="K52" s="88">
        <f t="shared" si="10"/>
        <v>8515.9539999999997</v>
      </c>
      <c r="L52" s="88">
        <f t="shared" si="10"/>
        <v>8923.1229999999996</v>
      </c>
      <c r="M52" s="88">
        <f t="shared" si="10"/>
        <v>9114.034999999998</v>
      </c>
      <c r="N52" s="88">
        <f t="shared" si="10"/>
        <v>9102.0299999999988</v>
      </c>
      <c r="O52" s="88">
        <f t="shared" si="10"/>
        <v>8843.7580000000016</v>
      </c>
      <c r="P52" s="88">
        <f t="shared" si="10"/>
        <v>8381.4569999999985</v>
      </c>
      <c r="Q52" s="88">
        <f t="shared" si="10"/>
        <v>7700.0950000000003</v>
      </c>
      <c r="R52" s="88">
        <f t="shared" si="10"/>
        <v>8167.7</v>
      </c>
      <c r="S52" s="88">
        <f t="shared" si="10"/>
        <v>8658.1810000000005</v>
      </c>
      <c r="T52" s="88">
        <f t="shared" si="10"/>
        <v>9206.474000000002</v>
      </c>
      <c r="U52" s="88">
        <f t="shared" si="10"/>
        <v>9034.7459999999992</v>
      </c>
      <c r="V52" s="88">
        <f t="shared" si="10"/>
        <v>8575.5720000000001</v>
      </c>
      <c r="W52" s="88">
        <f t="shared" si="10"/>
        <v>8274.8860000000004</v>
      </c>
      <c r="X52" s="88">
        <f t="shared" si="10"/>
        <v>7707.4520000000011</v>
      </c>
      <c r="Y52" s="88">
        <f t="shared" si="10"/>
        <v>7173.8829999999998</v>
      </c>
      <c r="Z52" s="89" t="str">
        <f t="shared" si="10"/>
        <v/>
      </c>
      <c r="AA52" s="104">
        <f>SUM(B52:Z52)</f>
        <v>188850.80399999997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45720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6277.8080000000027</v>
      </c>
      <c r="C4" s="18">
        <v>6132.0129999999981</v>
      </c>
      <c r="D4" s="18">
        <v>6034.3849999999993</v>
      </c>
      <c r="E4" s="18">
        <v>6056.1600000000017</v>
      </c>
      <c r="F4" s="18">
        <v>6169.0349999999999</v>
      </c>
      <c r="G4" s="18">
        <v>6719.8559999999998</v>
      </c>
      <c r="H4" s="18">
        <v>7427.9629999999979</v>
      </c>
      <c r="I4" s="18">
        <v>8316.9060000000009</v>
      </c>
      <c r="J4" s="18">
        <v>8337.3610000000026</v>
      </c>
      <c r="K4" s="18">
        <v>8515.9170000000013</v>
      </c>
      <c r="L4" s="18">
        <v>8923.1539999999968</v>
      </c>
      <c r="M4" s="18">
        <v>9113.9889999999978</v>
      </c>
      <c r="N4" s="18">
        <v>9102.0640000000039</v>
      </c>
      <c r="O4" s="18">
        <v>8843.7580000000034</v>
      </c>
      <c r="P4" s="18">
        <v>8381.4279999999999</v>
      </c>
      <c r="Q4" s="18">
        <v>7700.1100000000006</v>
      </c>
      <c r="R4" s="18">
        <v>8167.6830000000027</v>
      </c>
      <c r="S4" s="18">
        <v>8658.1710000000003</v>
      </c>
      <c r="T4" s="18">
        <v>9206.4739999999983</v>
      </c>
      <c r="U4" s="18">
        <v>9034.7899999999991</v>
      </c>
      <c r="V4" s="18">
        <v>8575.5960000000014</v>
      </c>
      <c r="W4" s="18">
        <v>8274.8859999999986</v>
      </c>
      <c r="X4" s="18">
        <v>7707.4520000000002</v>
      </c>
      <c r="Y4" s="18">
        <v>7173.8829999999989</v>
      </c>
      <c r="Z4" s="19"/>
      <c r="AA4" s="20">
        <f>SUM(B4:Z4)</f>
        <v>188850.84199999998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105.72</v>
      </c>
      <c r="C7" s="28">
        <v>121.95</v>
      </c>
      <c r="D7" s="28">
        <v>110.34</v>
      </c>
      <c r="E7" s="28">
        <v>106.78</v>
      </c>
      <c r="F7" s="28">
        <v>115.21</v>
      </c>
      <c r="G7" s="28">
        <v>135.44999999999999</v>
      </c>
      <c r="H7" s="28">
        <v>191.94</v>
      </c>
      <c r="I7" s="28">
        <v>132.58000000000001</v>
      </c>
      <c r="J7" s="28">
        <v>112.52</v>
      </c>
      <c r="K7" s="28">
        <v>69.989999999999995</v>
      </c>
      <c r="L7" s="28">
        <v>17.399999999999999</v>
      </c>
      <c r="M7" s="28">
        <v>15</v>
      </c>
      <c r="N7" s="28">
        <v>15.34</v>
      </c>
      <c r="O7" s="28">
        <v>20</v>
      </c>
      <c r="P7" s="28">
        <v>65.11</v>
      </c>
      <c r="Q7" s="28">
        <v>107.87</v>
      </c>
      <c r="R7" s="28">
        <v>169.27</v>
      </c>
      <c r="S7" s="28">
        <v>232.55</v>
      </c>
      <c r="T7" s="28">
        <v>287.3</v>
      </c>
      <c r="U7" s="28">
        <v>231.65</v>
      </c>
      <c r="V7" s="28">
        <v>190.9</v>
      </c>
      <c r="W7" s="28">
        <v>152.77000000000001</v>
      </c>
      <c r="X7" s="28">
        <v>130</v>
      </c>
      <c r="Y7" s="28">
        <v>114.48</v>
      </c>
      <c r="Z7" s="29"/>
      <c r="AA7" s="30">
        <f>IF(SUM(B7:Z7)&lt;&gt;0,AVERAGEIF(B7:Z7,"&lt;&gt;"""),"")</f>
        <v>123.00500000000001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9.5</v>
      </c>
      <c r="C14" s="57">
        <v>9.5</v>
      </c>
      <c r="D14" s="57">
        <v>9.5</v>
      </c>
      <c r="E14" s="57">
        <v>9.5</v>
      </c>
      <c r="F14" s="57">
        <v>9.5</v>
      </c>
      <c r="G14" s="57">
        <v>9.5</v>
      </c>
      <c r="H14" s="57">
        <v>0.14099999999999999</v>
      </c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>
        <v>8.9160000000000004</v>
      </c>
      <c r="T14" s="57">
        <v>9.5</v>
      </c>
      <c r="U14" s="57">
        <v>9.5</v>
      </c>
      <c r="V14" s="57">
        <v>9.5</v>
      </c>
      <c r="W14" s="57">
        <v>9.5</v>
      </c>
      <c r="X14" s="57">
        <v>9.5</v>
      </c>
      <c r="Y14" s="57">
        <v>9.5</v>
      </c>
      <c r="Z14" s="58"/>
      <c r="AA14" s="59">
        <f t="shared" si="0"/>
        <v>123.057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9.5</v>
      </c>
      <c r="C16" s="62">
        <f t="shared" ref="C16:Z16" si="1">IF(LEN(C$2)&gt;0,SUM(C10:C15),"")</f>
        <v>9.5</v>
      </c>
      <c r="D16" s="62">
        <f t="shared" si="1"/>
        <v>9.5</v>
      </c>
      <c r="E16" s="62">
        <f t="shared" si="1"/>
        <v>9.5</v>
      </c>
      <c r="F16" s="62">
        <f t="shared" si="1"/>
        <v>9.5</v>
      </c>
      <c r="G16" s="62">
        <f t="shared" si="1"/>
        <v>9.5</v>
      </c>
      <c r="H16" s="62">
        <f t="shared" si="1"/>
        <v>0.14099999999999999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8.9160000000000004</v>
      </c>
      <c r="T16" s="62">
        <f t="shared" si="1"/>
        <v>9.5</v>
      </c>
      <c r="U16" s="62">
        <f t="shared" si="1"/>
        <v>9.5</v>
      </c>
      <c r="V16" s="62">
        <f t="shared" si="1"/>
        <v>9.5</v>
      </c>
      <c r="W16" s="62">
        <f t="shared" si="1"/>
        <v>9.5</v>
      </c>
      <c r="X16" s="62">
        <f t="shared" si="1"/>
        <v>9.5</v>
      </c>
      <c r="Y16" s="62">
        <f t="shared" si="1"/>
        <v>9.5</v>
      </c>
      <c r="Z16" s="63" t="str">
        <f t="shared" si="1"/>
        <v/>
      </c>
      <c r="AA16" s="64">
        <f>SUM(AA10:AA15)</f>
        <v>123.057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885.79000000000008</v>
      </c>
      <c r="C19" s="72">
        <v>897.14499999999998</v>
      </c>
      <c r="D19" s="72">
        <v>882.096</v>
      </c>
      <c r="E19" s="72">
        <v>862.90700000000004</v>
      </c>
      <c r="F19" s="72">
        <v>860.38199999999995</v>
      </c>
      <c r="G19" s="72">
        <v>856.98000000000013</v>
      </c>
      <c r="H19" s="72">
        <v>859.76699999999994</v>
      </c>
      <c r="I19" s="72">
        <v>851.8359999999999</v>
      </c>
      <c r="J19" s="72">
        <v>836.95500000000004</v>
      </c>
      <c r="K19" s="72">
        <v>841.89900000000011</v>
      </c>
      <c r="L19" s="72">
        <v>843.47200000000009</v>
      </c>
      <c r="M19" s="72">
        <v>838.36900000000003</v>
      </c>
      <c r="N19" s="72">
        <v>848.649</v>
      </c>
      <c r="O19" s="72">
        <v>849.35399999999993</v>
      </c>
      <c r="P19" s="72">
        <v>768.83900000000006</v>
      </c>
      <c r="Q19" s="72">
        <v>764.029</v>
      </c>
      <c r="R19" s="72">
        <v>736.798</v>
      </c>
      <c r="S19" s="72">
        <v>734.18600000000004</v>
      </c>
      <c r="T19" s="72">
        <v>778.27699999999993</v>
      </c>
      <c r="U19" s="72">
        <v>783.31699999999989</v>
      </c>
      <c r="V19" s="72">
        <v>783.58200000000011</v>
      </c>
      <c r="W19" s="72">
        <v>857.58199999999999</v>
      </c>
      <c r="X19" s="72">
        <v>899.42500000000007</v>
      </c>
      <c r="Y19" s="72">
        <v>934.02199999999993</v>
      </c>
      <c r="Z19" s="73"/>
      <c r="AA19" s="74">
        <f t="shared" ref="AA19:AA25" si="2">SUM(B19:Z19)</f>
        <v>20055.657999999996</v>
      </c>
    </row>
    <row r="20" spans="1:27" ht="24.95" customHeight="1" x14ac:dyDescent="0.2">
      <c r="A20" s="75" t="s">
        <v>15</v>
      </c>
      <c r="B20" s="76">
        <v>885.82800000000009</v>
      </c>
      <c r="C20" s="77">
        <v>857.33699999999999</v>
      </c>
      <c r="D20" s="77">
        <v>888.28600000000006</v>
      </c>
      <c r="E20" s="77">
        <v>905.77</v>
      </c>
      <c r="F20" s="77">
        <v>958.25900000000013</v>
      </c>
      <c r="G20" s="77">
        <v>1145.5819999999999</v>
      </c>
      <c r="H20" s="77">
        <v>1427.1710000000003</v>
      </c>
      <c r="I20" s="77">
        <v>1624.723</v>
      </c>
      <c r="J20" s="77">
        <v>1699.0039999999999</v>
      </c>
      <c r="K20" s="77">
        <v>1690.0850000000003</v>
      </c>
      <c r="L20" s="77">
        <v>1687.1030000000001</v>
      </c>
      <c r="M20" s="77">
        <v>1689.6490000000001</v>
      </c>
      <c r="N20" s="77">
        <v>1668.8300000000002</v>
      </c>
      <c r="O20" s="77">
        <v>1637.5010000000004</v>
      </c>
      <c r="P20" s="77">
        <v>1559.2190000000001</v>
      </c>
      <c r="Q20" s="77">
        <v>1494.8249999999998</v>
      </c>
      <c r="R20" s="77">
        <v>1535.8129999999999</v>
      </c>
      <c r="S20" s="77">
        <v>1515.4350000000004</v>
      </c>
      <c r="T20" s="77">
        <v>1487.6070000000002</v>
      </c>
      <c r="U20" s="77">
        <v>1439.8150000000001</v>
      </c>
      <c r="V20" s="77">
        <v>1329.5160000000003</v>
      </c>
      <c r="W20" s="77">
        <v>1165.2869999999998</v>
      </c>
      <c r="X20" s="77">
        <v>1097.7900000000002</v>
      </c>
      <c r="Y20" s="77">
        <v>1064.1270000000002</v>
      </c>
      <c r="Z20" s="78"/>
      <c r="AA20" s="79">
        <f t="shared" si="2"/>
        <v>32454.562000000002</v>
      </c>
    </row>
    <row r="21" spans="1:27" ht="24.95" customHeight="1" x14ac:dyDescent="0.2">
      <c r="A21" s="75" t="s">
        <v>16</v>
      </c>
      <c r="B21" s="80">
        <v>2516.69</v>
      </c>
      <c r="C21" s="81">
        <v>2445.3309999999997</v>
      </c>
      <c r="D21" s="81">
        <v>2347.8029999999999</v>
      </c>
      <c r="E21" s="81">
        <v>2316.9830000000002</v>
      </c>
      <c r="F21" s="81">
        <v>2361.8939999999998</v>
      </c>
      <c r="G21" s="81">
        <v>2646.7939999999994</v>
      </c>
      <c r="H21" s="81">
        <v>3175.1840000000002</v>
      </c>
      <c r="I21" s="81">
        <v>3637.3469999999998</v>
      </c>
      <c r="J21" s="81">
        <v>4051.002</v>
      </c>
      <c r="K21" s="81">
        <v>4236.8329999999996</v>
      </c>
      <c r="L21" s="81">
        <v>4361.2790000000005</v>
      </c>
      <c r="M21" s="81">
        <v>4472.0709999999999</v>
      </c>
      <c r="N21" s="81">
        <v>4427.585</v>
      </c>
      <c r="O21" s="81">
        <v>4236.1309999999994</v>
      </c>
      <c r="P21" s="81">
        <v>4100.67</v>
      </c>
      <c r="Q21" s="81">
        <v>3990.2560000000003</v>
      </c>
      <c r="R21" s="81">
        <v>3939.9719999999998</v>
      </c>
      <c r="S21" s="81">
        <v>4347.8339999999998</v>
      </c>
      <c r="T21" s="81">
        <v>4679.5900000000011</v>
      </c>
      <c r="U21" s="81">
        <v>4670.8580000000002</v>
      </c>
      <c r="V21" s="81">
        <v>4411.6979999999994</v>
      </c>
      <c r="W21" s="81">
        <v>3976.0169999999989</v>
      </c>
      <c r="X21" s="81">
        <v>3509.2369999999996</v>
      </c>
      <c r="Y21" s="81">
        <v>3074.7339999999995</v>
      </c>
      <c r="Z21" s="78"/>
      <c r="AA21" s="79">
        <f t="shared" si="2"/>
        <v>87933.792999999976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>
        <v>110</v>
      </c>
      <c r="M22" s="81">
        <v>110</v>
      </c>
      <c r="N22" s="81">
        <v>110</v>
      </c>
      <c r="O22" s="81">
        <v>11.272</v>
      </c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341.27199999999999</v>
      </c>
    </row>
    <row r="23" spans="1:27" ht="24.95" customHeight="1" x14ac:dyDescent="0.2">
      <c r="A23" s="85" t="s">
        <v>18</v>
      </c>
      <c r="B23" s="77">
        <v>103</v>
      </c>
      <c r="C23" s="77">
        <v>111</v>
      </c>
      <c r="D23" s="77">
        <v>114.5</v>
      </c>
      <c r="E23" s="77">
        <v>114</v>
      </c>
      <c r="F23" s="77">
        <v>110</v>
      </c>
      <c r="G23" s="77">
        <v>98</v>
      </c>
      <c r="H23" s="77">
        <v>108</v>
      </c>
      <c r="I23" s="77">
        <v>101</v>
      </c>
      <c r="J23" s="77">
        <v>105.5</v>
      </c>
      <c r="K23" s="77">
        <v>135.5</v>
      </c>
      <c r="L23" s="77">
        <v>180</v>
      </c>
      <c r="M23" s="77">
        <v>182.5</v>
      </c>
      <c r="N23" s="77">
        <v>164</v>
      </c>
      <c r="O23" s="77">
        <v>155.5</v>
      </c>
      <c r="P23" s="77">
        <v>138.5</v>
      </c>
      <c r="Q23" s="77">
        <v>116</v>
      </c>
      <c r="R23" s="77">
        <v>129.5</v>
      </c>
      <c r="S23" s="77">
        <v>141.5</v>
      </c>
      <c r="T23" s="77">
        <v>140.5</v>
      </c>
      <c r="U23" s="77">
        <v>141</v>
      </c>
      <c r="V23" s="77">
        <v>122</v>
      </c>
      <c r="W23" s="77">
        <v>136.5</v>
      </c>
      <c r="X23" s="77">
        <v>128.5</v>
      </c>
      <c r="Y23" s="77">
        <v>121.5</v>
      </c>
      <c r="Z23" s="77"/>
      <c r="AA23" s="79">
        <f t="shared" si="2"/>
        <v>3098</v>
      </c>
    </row>
    <row r="24" spans="1:27" ht="24.95" customHeight="1" x14ac:dyDescent="0.2">
      <c r="A24" s="85" t="s">
        <v>19</v>
      </c>
      <c r="B24" s="77">
        <v>239.00000000000003</v>
      </c>
      <c r="C24" s="77">
        <v>228</v>
      </c>
      <c r="D24" s="77">
        <v>219.99999999999997</v>
      </c>
      <c r="E24" s="77">
        <v>216</v>
      </c>
      <c r="F24" s="77">
        <v>217</v>
      </c>
      <c r="G24" s="77">
        <v>230</v>
      </c>
      <c r="H24" s="77">
        <v>259</v>
      </c>
      <c r="I24" s="77">
        <v>295</v>
      </c>
      <c r="J24" s="77">
        <v>311</v>
      </c>
      <c r="K24" s="77">
        <v>326</v>
      </c>
      <c r="L24" s="77">
        <v>341</v>
      </c>
      <c r="M24" s="77">
        <v>353</v>
      </c>
      <c r="N24" s="77">
        <v>334</v>
      </c>
      <c r="O24" s="77">
        <v>304.00000000000011</v>
      </c>
      <c r="P24" s="77">
        <v>297</v>
      </c>
      <c r="Q24" s="77">
        <v>322</v>
      </c>
      <c r="R24" s="77">
        <v>349</v>
      </c>
      <c r="S24" s="77">
        <v>393</v>
      </c>
      <c r="T24" s="77">
        <v>414</v>
      </c>
      <c r="U24" s="77">
        <v>398</v>
      </c>
      <c r="V24" s="77">
        <v>380.99999999999994</v>
      </c>
      <c r="W24" s="77">
        <v>341.99999999999994</v>
      </c>
      <c r="X24" s="77">
        <v>319</v>
      </c>
      <c r="Y24" s="77">
        <v>273</v>
      </c>
      <c r="Z24" s="77"/>
      <c r="AA24" s="79">
        <f t="shared" si="2"/>
        <v>7361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4630.308</v>
      </c>
      <c r="C26" s="88">
        <f t="shared" ref="C26:Z26" si="3">IF(LEN(C$2)&gt;0,SUM(C19:C25),"")</f>
        <v>4538.8130000000001</v>
      </c>
      <c r="D26" s="88">
        <f t="shared" si="3"/>
        <v>4452.6849999999995</v>
      </c>
      <c r="E26" s="88">
        <f t="shared" si="3"/>
        <v>4415.66</v>
      </c>
      <c r="F26" s="88">
        <f t="shared" si="3"/>
        <v>4507.5349999999999</v>
      </c>
      <c r="G26" s="88">
        <f t="shared" si="3"/>
        <v>4977.3559999999998</v>
      </c>
      <c r="H26" s="88">
        <f t="shared" si="3"/>
        <v>5829.1220000000003</v>
      </c>
      <c r="I26" s="88">
        <f t="shared" si="3"/>
        <v>6509.905999999999</v>
      </c>
      <c r="J26" s="88">
        <f t="shared" si="3"/>
        <v>7003.4609999999993</v>
      </c>
      <c r="K26" s="88">
        <f t="shared" si="3"/>
        <v>7230.317</v>
      </c>
      <c r="L26" s="88">
        <f t="shared" si="3"/>
        <v>7522.8540000000012</v>
      </c>
      <c r="M26" s="88">
        <f t="shared" si="3"/>
        <v>7645.5889999999999</v>
      </c>
      <c r="N26" s="88">
        <f t="shared" si="3"/>
        <v>7553.0640000000003</v>
      </c>
      <c r="O26" s="88">
        <f t="shared" si="3"/>
        <v>7193.7579999999998</v>
      </c>
      <c r="P26" s="88">
        <f t="shared" si="3"/>
        <v>6864.2280000000001</v>
      </c>
      <c r="Q26" s="88">
        <f t="shared" si="3"/>
        <v>6687.1100000000006</v>
      </c>
      <c r="R26" s="88">
        <f t="shared" si="3"/>
        <v>6691.0829999999996</v>
      </c>
      <c r="S26" s="88">
        <f t="shared" si="3"/>
        <v>7131.9549999999999</v>
      </c>
      <c r="T26" s="88">
        <f t="shared" si="3"/>
        <v>7499.9740000000011</v>
      </c>
      <c r="U26" s="88">
        <f t="shared" si="3"/>
        <v>7432.99</v>
      </c>
      <c r="V26" s="88">
        <f t="shared" si="3"/>
        <v>7027.7960000000003</v>
      </c>
      <c r="W26" s="88">
        <f t="shared" si="3"/>
        <v>6477.3859999999986</v>
      </c>
      <c r="X26" s="88">
        <f t="shared" si="3"/>
        <v>5953.9519999999993</v>
      </c>
      <c r="Y26" s="88">
        <f t="shared" si="3"/>
        <v>5467.3829999999998</v>
      </c>
      <c r="Z26" s="89" t="str">
        <f t="shared" si="3"/>
        <v/>
      </c>
      <c r="AA26" s="90">
        <f>SUM(AA19:AA25)</f>
        <v>151244.28499999997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578.5</v>
      </c>
      <c r="C29" s="72">
        <v>575.5</v>
      </c>
      <c r="D29" s="72">
        <v>571</v>
      </c>
      <c r="E29" s="72">
        <v>566.5</v>
      </c>
      <c r="F29" s="72">
        <v>563.5</v>
      </c>
      <c r="G29" s="72">
        <v>564.5</v>
      </c>
      <c r="H29" s="72">
        <v>603.5</v>
      </c>
      <c r="I29" s="72">
        <v>642.5</v>
      </c>
      <c r="J29" s="72">
        <v>663</v>
      </c>
      <c r="K29" s="72">
        <v>752</v>
      </c>
      <c r="L29" s="72">
        <v>804.5</v>
      </c>
      <c r="M29" s="72">
        <v>819</v>
      </c>
      <c r="N29" s="72">
        <v>781.5</v>
      </c>
      <c r="O29" s="72">
        <v>743</v>
      </c>
      <c r="P29" s="72">
        <v>705</v>
      </c>
      <c r="Q29" s="72">
        <v>707.5</v>
      </c>
      <c r="R29" s="72">
        <v>737</v>
      </c>
      <c r="S29" s="72">
        <v>753</v>
      </c>
      <c r="T29" s="72">
        <v>772</v>
      </c>
      <c r="U29" s="72">
        <v>756.5</v>
      </c>
      <c r="V29" s="72">
        <v>687.5</v>
      </c>
      <c r="W29" s="72">
        <v>705</v>
      </c>
      <c r="X29" s="72">
        <v>674</v>
      </c>
      <c r="Y29" s="72">
        <v>621</v>
      </c>
      <c r="Z29" s="73"/>
      <c r="AA29" s="74">
        <f>SUM(B29:Z29)</f>
        <v>16347</v>
      </c>
    </row>
    <row r="30" spans="1:27" ht="24.95" customHeight="1" x14ac:dyDescent="0.2">
      <c r="A30" s="75" t="s">
        <v>24</v>
      </c>
      <c r="B30" s="76">
        <v>4726.308</v>
      </c>
      <c r="C30" s="77">
        <v>4571.8130000000001</v>
      </c>
      <c r="D30" s="77">
        <v>4484.1850000000004</v>
      </c>
      <c r="E30" s="77">
        <v>4456.66</v>
      </c>
      <c r="F30" s="77">
        <v>4558.5349999999999</v>
      </c>
      <c r="G30" s="77">
        <v>5017.3559999999998</v>
      </c>
      <c r="H30" s="77">
        <v>5885.7629999999999</v>
      </c>
      <c r="I30" s="77">
        <v>6532.4059999999999</v>
      </c>
      <c r="J30" s="77">
        <v>7005.4610000000002</v>
      </c>
      <c r="K30" s="77">
        <v>7128.317</v>
      </c>
      <c r="L30" s="77">
        <v>7368.3540000000003</v>
      </c>
      <c r="M30" s="77">
        <v>7476.5889999999999</v>
      </c>
      <c r="N30" s="77">
        <v>7421.5640000000003</v>
      </c>
      <c r="O30" s="77">
        <v>7100.7579999999998</v>
      </c>
      <c r="P30" s="77">
        <v>6809.2280000000001</v>
      </c>
      <c r="Q30" s="77">
        <v>6629.61</v>
      </c>
      <c r="R30" s="77">
        <v>6615.0829999999996</v>
      </c>
      <c r="S30" s="77">
        <v>7012.8710000000001</v>
      </c>
      <c r="T30" s="77">
        <v>7308.4740000000002</v>
      </c>
      <c r="U30" s="77">
        <v>7297.99</v>
      </c>
      <c r="V30" s="77">
        <v>6918.7960000000003</v>
      </c>
      <c r="W30" s="77">
        <v>6426.8860000000004</v>
      </c>
      <c r="X30" s="77">
        <v>5951.4520000000002</v>
      </c>
      <c r="Y30" s="77">
        <v>5520.8829999999998</v>
      </c>
      <c r="Z30" s="78"/>
      <c r="AA30" s="79">
        <f>SUM(B30:Z30)</f>
        <v>150225.342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5304.808</v>
      </c>
      <c r="C32" s="62">
        <f t="shared" ref="C32:Z32" si="4">IF(LEN(C$2)&gt;0,SUM(C29:C31),"")</f>
        <v>5147.3130000000001</v>
      </c>
      <c r="D32" s="62">
        <f t="shared" si="4"/>
        <v>5055.1850000000004</v>
      </c>
      <c r="E32" s="62">
        <f t="shared" si="4"/>
        <v>5023.16</v>
      </c>
      <c r="F32" s="62">
        <f t="shared" si="4"/>
        <v>5122.0349999999999</v>
      </c>
      <c r="G32" s="62">
        <f t="shared" si="4"/>
        <v>5581.8559999999998</v>
      </c>
      <c r="H32" s="62">
        <f t="shared" si="4"/>
        <v>6489.2629999999999</v>
      </c>
      <c r="I32" s="62">
        <f t="shared" si="4"/>
        <v>7174.9059999999999</v>
      </c>
      <c r="J32" s="62">
        <f t="shared" si="4"/>
        <v>7668.4610000000002</v>
      </c>
      <c r="K32" s="62">
        <f t="shared" si="4"/>
        <v>7880.317</v>
      </c>
      <c r="L32" s="62">
        <f t="shared" si="4"/>
        <v>8172.8540000000003</v>
      </c>
      <c r="M32" s="62">
        <f t="shared" si="4"/>
        <v>8295.5889999999999</v>
      </c>
      <c r="N32" s="62">
        <f t="shared" si="4"/>
        <v>8203.0640000000003</v>
      </c>
      <c r="O32" s="62">
        <f t="shared" si="4"/>
        <v>7843.7579999999998</v>
      </c>
      <c r="P32" s="62">
        <f t="shared" si="4"/>
        <v>7514.2280000000001</v>
      </c>
      <c r="Q32" s="62">
        <f t="shared" si="4"/>
        <v>7337.11</v>
      </c>
      <c r="R32" s="62">
        <f t="shared" si="4"/>
        <v>7352.0829999999996</v>
      </c>
      <c r="S32" s="62">
        <f t="shared" si="4"/>
        <v>7765.8710000000001</v>
      </c>
      <c r="T32" s="62">
        <f t="shared" si="4"/>
        <v>8080.4740000000002</v>
      </c>
      <c r="U32" s="62">
        <f t="shared" si="4"/>
        <v>8054.49</v>
      </c>
      <c r="V32" s="62">
        <f t="shared" si="4"/>
        <v>7606.2960000000003</v>
      </c>
      <c r="W32" s="62">
        <f t="shared" si="4"/>
        <v>7131.8860000000004</v>
      </c>
      <c r="X32" s="62">
        <f t="shared" si="4"/>
        <v>6625.4520000000002</v>
      </c>
      <c r="Y32" s="62">
        <f t="shared" si="4"/>
        <v>6141.8829999999998</v>
      </c>
      <c r="Z32" s="63" t="str">
        <f t="shared" si="4"/>
        <v/>
      </c>
      <c r="AA32" s="64">
        <f>SUM(AA29:AA31)</f>
        <v>166572.342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250</v>
      </c>
      <c r="C35" s="95">
        <v>250</v>
      </c>
      <c r="D35" s="95">
        <v>250</v>
      </c>
      <c r="E35" s="95">
        <v>250</v>
      </c>
      <c r="F35" s="95">
        <v>250</v>
      </c>
      <c r="G35" s="95">
        <v>250</v>
      </c>
      <c r="H35" s="95">
        <v>250</v>
      </c>
      <c r="I35" s="95">
        <v>250</v>
      </c>
      <c r="J35" s="95">
        <v>250</v>
      </c>
      <c r="K35" s="95">
        <v>250</v>
      </c>
      <c r="L35" s="95">
        <v>250</v>
      </c>
      <c r="M35" s="95">
        <v>250</v>
      </c>
      <c r="N35" s="95">
        <v>250</v>
      </c>
      <c r="O35" s="95">
        <v>250</v>
      </c>
      <c r="P35" s="95">
        <v>250</v>
      </c>
      <c r="Q35" s="95">
        <v>250</v>
      </c>
      <c r="R35" s="95">
        <v>261</v>
      </c>
      <c r="S35" s="95">
        <v>225</v>
      </c>
      <c r="T35" s="95">
        <v>171</v>
      </c>
      <c r="U35" s="95">
        <v>212</v>
      </c>
      <c r="V35" s="95">
        <v>154</v>
      </c>
      <c r="W35" s="95">
        <v>250</v>
      </c>
      <c r="X35" s="95">
        <v>247</v>
      </c>
      <c r="Y35" s="95">
        <v>250</v>
      </c>
      <c r="Z35" s="96"/>
      <c r="AA35" s="74">
        <f t="shared" ref="AA35:AA40" si="5">SUM(B35:Z35)</f>
        <v>5770</v>
      </c>
    </row>
    <row r="36" spans="1:27" ht="24.95" customHeight="1" x14ac:dyDescent="0.2">
      <c r="A36" s="97" t="s">
        <v>42</v>
      </c>
      <c r="B36" s="98">
        <v>415</v>
      </c>
      <c r="C36" s="99">
        <v>349</v>
      </c>
      <c r="D36" s="99">
        <v>343</v>
      </c>
      <c r="E36" s="99">
        <v>348</v>
      </c>
      <c r="F36" s="99">
        <v>355</v>
      </c>
      <c r="G36" s="99">
        <v>345</v>
      </c>
      <c r="H36" s="99">
        <v>410</v>
      </c>
      <c r="I36" s="99">
        <v>415</v>
      </c>
      <c r="J36" s="99">
        <v>415</v>
      </c>
      <c r="K36" s="99">
        <v>400</v>
      </c>
      <c r="L36" s="99">
        <v>400</v>
      </c>
      <c r="M36" s="99">
        <v>400</v>
      </c>
      <c r="N36" s="99">
        <v>400</v>
      </c>
      <c r="O36" s="99">
        <v>400</v>
      </c>
      <c r="P36" s="99">
        <v>400</v>
      </c>
      <c r="Q36" s="99">
        <v>400</v>
      </c>
      <c r="R36" s="99">
        <v>400</v>
      </c>
      <c r="S36" s="99">
        <v>400</v>
      </c>
      <c r="T36" s="99">
        <v>400</v>
      </c>
      <c r="U36" s="99">
        <v>400</v>
      </c>
      <c r="V36" s="99">
        <v>415</v>
      </c>
      <c r="W36" s="99">
        <v>395</v>
      </c>
      <c r="X36" s="99">
        <v>415</v>
      </c>
      <c r="Y36" s="99">
        <v>415</v>
      </c>
      <c r="Z36" s="100"/>
      <c r="AA36" s="79">
        <f t="shared" si="5"/>
        <v>9435</v>
      </c>
    </row>
    <row r="37" spans="1:27" ht="24.95" customHeight="1" x14ac:dyDescent="0.2">
      <c r="A37" s="97" t="s">
        <v>43</v>
      </c>
      <c r="B37" s="98">
        <v>973</v>
      </c>
      <c r="C37" s="99">
        <v>984.7</v>
      </c>
      <c r="D37" s="99">
        <v>979.2</v>
      </c>
      <c r="E37" s="99">
        <v>1033</v>
      </c>
      <c r="F37" s="99">
        <v>1047</v>
      </c>
      <c r="G37" s="99">
        <v>1138</v>
      </c>
      <c r="H37" s="99">
        <v>938.7</v>
      </c>
      <c r="I37" s="99">
        <v>1142</v>
      </c>
      <c r="J37" s="99">
        <v>668.9</v>
      </c>
      <c r="K37" s="99">
        <v>635.6</v>
      </c>
      <c r="L37" s="99">
        <v>750.3</v>
      </c>
      <c r="M37" s="99">
        <v>818.4</v>
      </c>
      <c r="N37" s="99">
        <v>899</v>
      </c>
      <c r="O37" s="99">
        <v>1000</v>
      </c>
      <c r="P37" s="99">
        <v>867.2</v>
      </c>
      <c r="Q37" s="99">
        <v>363</v>
      </c>
      <c r="R37" s="99">
        <v>815.6</v>
      </c>
      <c r="S37" s="99">
        <v>892.3</v>
      </c>
      <c r="T37" s="99">
        <v>1126</v>
      </c>
      <c r="U37" s="99">
        <v>980.3</v>
      </c>
      <c r="V37" s="99">
        <v>969.3</v>
      </c>
      <c r="W37" s="99">
        <v>1143</v>
      </c>
      <c r="X37" s="99">
        <v>1082</v>
      </c>
      <c r="Y37" s="99">
        <v>1032</v>
      </c>
      <c r="Z37" s="100"/>
      <c r="AA37" s="79">
        <f t="shared" si="5"/>
        <v>22278.499999999996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1638</v>
      </c>
      <c r="C40" s="88">
        <f t="shared" ref="C40:Z40" si="6">IF(LEN(C$2)&gt;0,SUM(C35:C39),"")</f>
        <v>1583.7</v>
      </c>
      <c r="D40" s="88">
        <f t="shared" si="6"/>
        <v>1572.2</v>
      </c>
      <c r="E40" s="88">
        <f t="shared" si="6"/>
        <v>1631</v>
      </c>
      <c r="F40" s="88">
        <f t="shared" si="6"/>
        <v>1652</v>
      </c>
      <c r="G40" s="88">
        <f t="shared" si="6"/>
        <v>1733</v>
      </c>
      <c r="H40" s="88">
        <f t="shared" si="6"/>
        <v>1598.7</v>
      </c>
      <c r="I40" s="88">
        <f t="shared" si="6"/>
        <v>1807</v>
      </c>
      <c r="J40" s="88">
        <f t="shared" si="6"/>
        <v>1333.9</v>
      </c>
      <c r="K40" s="88">
        <f t="shared" si="6"/>
        <v>1285.5999999999999</v>
      </c>
      <c r="L40" s="88">
        <f t="shared" si="6"/>
        <v>1400.3</v>
      </c>
      <c r="M40" s="88">
        <f t="shared" si="6"/>
        <v>1468.4</v>
      </c>
      <c r="N40" s="88">
        <f t="shared" si="6"/>
        <v>1549</v>
      </c>
      <c r="O40" s="88">
        <f t="shared" si="6"/>
        <v>1650</v>
      </c>
      <c r="P40" s="88">
        <f t="shared" si="6"/>
        <v>1517.2</v>
      </c>
      <c r="Q40" s="88">
        <f t="shared" si="6"/>
        <v>1013</v>
      </c>
      <c r="R40" s="88">
        <f t="shared" si="6"/>
        <v>1476.6</v>
      </c>
      <c r="S40" s="88">
        <f t="shared" si="6"/>
        <v>1517.3</v>
      </c>
      <c r="T40" s="88">
        <f t="shared" si="6"/>
        <v>1697</v>
      </c>
      <c r="U40" s="88">
        <f t="shared" si="6"/>
        <v>1592.3</v>
      </c>
      <c r="V40" s="88">
        <f t="shared" si="6"/>
        <v>1538.3</v>
      </c>
      <c r="W40" s="88">
        <f t="shared" si="6"/>
        <v>1788</v>
      </c>
      <c r="X40" s="88">
        <f t="shared" si="6"/>
        <v>1744</v>
      </c>
      <c r="Y40" s="88">
        <f t="shared" si="6"/>
        <v>1697</v>
      </c>
      <c r="Z40" s="89" t="str">
        <f t="shared" si="6"/>
        <v/>
      </c>
      <c r="AA40" s="90">
        <f t="shared" si="5"/>
        <v>37483.5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973</v>
      </c>
      <c r="C45" s="99">
        <v>984.7</v>
      </c>
      <c r="D45" s="99">
        <v>979.2</v>
      </c>
      <c r="E45" s="99">
        <v>1033</v>
      </c>
      <c r="F45" s="99">
        <v>1047</v>
      </c>
      <c r="G45" s="99">
        <v>1138</v>
      </c>
      <c r="H45" s="99">
        <v>938.7</v>
      </c>
      <c r="I45" s="99">
        <v>1142</v>
      </c>
      <c r="J45" s="99">
        <v>668.9</v>
      </c>
      <c r="K45" s="99">
        <v>635.6</v>
      </c>
      <c r="L45" s="99">
        <v>750.3</v>
      </c>
      <c r="M45" s="99">
        <v>818.4</v>
      </c>
      <c r="N45" s="99">
        <v>899</v>
      </c>
      <c r="O45" s="99">
        <v>1000</v>
      </c>
      <c r="P45" s="99">
        <v>867.2</v>
      </c>
      <c r="Q45" s="99">
        <v>363</v>
      </c>
      <c r="R45" s="99">
        <v>815.6</v>
      </c>
      <c r="S45" s="99">
        <v>892.3</v>
      </c>
      <c r="T45" s="99">
        <v>1126</v>
      </c>
      <c r="U45" s="99">
        <v>980.3</v>
      </c>
      <c r="V45" s="99">
        <v>969.3</v>
      </c>
      <c r="W45" s="99">
        <v>1143</v>
      </c>
      <c r="X45" s="99">
        <v>1082</v>
      </c>
      <c r="Y45" s="99">
        <v>1032</v>
      </c>
      <c r="Z45" s="100"/>
      <c r="AA45" s="79">
        <f t="shared" si="7"/>
        <v>22278.499999999996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>
        <v>10.5</v>
      </c>
      <c r="K48" s="99">
        <v>27</v>
      </c>
      <c r="L48" s="99">
        <v>33</v>
      </c>
      <c r="M48" s="99">
        <v>46</v>
      </c>
      <c r="N48" s="99">
        <v>28</v>
      </c>
      <c r="O48" s="99">
        <v>5.5</v>
      </c>
      <c r="P48" s="99">
        <v>8.5</v>
      </c>
      <c r="Q48" s="99">
        <v>35.5</v>
      </c>
      <c r="R48" s="99">
        <v>41.5</v>
      </c>
      <c r="S48" s="99">
        <v>87.5</v>
      </c>
      <c r="T48" s="99">
        <v>115.5</v>
      </c>
      <c r="U48" s="99">
        <v>118</v>
      </c>
      <c r="V48" s="99">
        <v>122</v>
      </c>
      <c r="W48" s="99">
        <v>126</v>
      </c>
      <c r="X48" s="99">
        <v>107</v>
      </c>
      <c r="Y48" s="99">
        <v>70.5</v>
      </c>
      <c r="Z48" s="100"/>
      <c r="AA48" s="79">
        <f t="shared" si="7"/>
        <v>982</v>
      </c>
    </row>
    <row r="49" spans="1:27" ht="30" customHeight="1" thickBot="1" x14ac:dyDescent="0.25">
      <c r="A49" s="86" t="s">
        <v>49</v>
      </c>
      <c r="B49" s="87">
        <f>IF(LEN(B$2)&gt;0,SUM(B43:B48),"")</f>
        <v>973</v>
      </c>
      <c r="C49" s="88">
        <f t="shared" ref="C49:Z49" si="8">IF(LEN(C$2)&gt;0,SUM(C43:C48),"")</f>
        <v>984.7</v>
      </c>
      <c r="D49" s="88">
        <f t="shared" si="8"/>
        <v>979.2</v>
      </c>
      <c r="E49" s="88">
        <f t="shared" si="8"/>
        <v>1033</v>
      </c>
      <c r="F49" s="88">
        <f t="shared" si="8"/>
        <v>1047</v>
      </c>
      <c r="G49" s="88">
        <f t="shared" si="8"/>
        <v>1138</v>
      </c>
      <c r="H49" s="88">
        <f t="shared" si="8"/>
        <v>938.7</v>
      </c>
      <c r="I49" s="88">
        <f t="shared" si="8"/>
        <v>1142</v>
      </c>
      <c r="J49" s="88">
        <f t="shared" si="8"/>
        <v>679.4</v>
      </c>
      <c r="K49" s="88">
        <f t="shared" si="8"/>
        <v>662.6</v>
      </c>
      <c r="L49" s="88">
        <f t="shared" si="8"/>
        <v>783.3</v>
      </c>
      <c r="M49" s="88">
        <f t="shared" si="8"/>
        <v>864.4</v>
      </c>
      <c r="N49" s="88">
        <f t="shared" si="8"/>
        <v>927</v>
      </c>
      <c r="O49" s="88">
        <f t="shared" si="8"/>
        <v>1005.5</v>
      </c>
      <c r="P49" s="88">
        <f t="shared" si="8"/>
        <v>875.7</v>
      </c>
      <c r="Q49" s="88">
        <f t="shared" si="8"/>
        <v>398.5</v>
      </c>
      <c r="R49" s="88">
        <f t="shared" si="8"/>
        <v>857.1</v>
      </c>
      <c r="S49" s="88">
        <f t="shared" si="8"/>
        <v>979.8</v>
      </c>
      <c r="T49" s="88">
        <f t="shared" si="8"/>
        <v>1241.5</v>
      </c>
      <c r="U49" s="88">
        <f t="shared" si="8"/>
        <v>1098.3</v>
      </c>
      <c r="V49" s="88">
        <f t="shared" si="8"/>
        <v>1091.3</v>
      </c>
      <c r="W49" s="88">
        <f t="shared" si="8"/>
        <v>1269</v>
      </c>
      <c r="X49" s="88">
        <f t="shared" si="8"/>
        <v>1189</v>
      </c>
      <c r="Y49" s="88">
        <f t="shared" si="8"/>
        <v>1102.5</v>
      </c>
      <c r="Z49" s="89" t="str">
        <f t="shared" si="8"/>
        <v/>
      </c>
      <c r="AA49" s="90">
        <f t="shared" si="7"/>
        <v>23260.499999999996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6277.808</v>
      </c>
      <c r="C52" s="88">
        <f t="shared" ref="C52:Z52" si="10">IF(LEN(C$2)&gt;0,SUM(C10:C15)+C26+C40,"")</f>
        <v>6132.0129999999999</v>
      </c>
      <c r="D52" s="88">
        <f t="shared" si="10"/>
        <v>6034.3849999999993</v>
      </c>
      <c r="E52" s="88">
        <f t="shared" si="10"/>
        <v>6056.16</v>
      </c>
      <c r="F52" s="88">
        <f t="shared" si="10"/>
        <v>6169.0349999999999</v>
      </c>
      <c r="G52" s="88">
        <f t="shared" si="10"/>
        <v>6719.8559999999998</v>
      </c>
      <c r="H52" s="88">
        <f t="shared" si="10"/>
        <v>7427.9629999999997</v>
      </c>
      <c r="I52" s="88">
        <f t="shared" si="10"/>
        <v>8316.905999999999</v>
      </c>
      <c r="J52" s="88">
        <f t="shared" si="10"/>
        <v>8337.360999999999</v>
      </c>
      <c r="K52" s="88">
        <f t="shared" si="10"/>
        <v>8515.9169999999995</v>
      </c>
      <c r="L52" s="88">
        <f t="shared" si="10"/>
        <v>8923.1540000000005</v>
      </c>
      <c r="M52" s="88">
        <f t="shared" si="10"/>
        <v>9113.9889999999996</v>
      </c>
      <c r="N52" s="88">
        <f t="shared" si="10"/>
        <v>9102.0640000000003</v>
      </c>
      <c r="O52" s="88">
        <f t="shared" si="10"/>
        <v>8843.7579999999998</v>
      </c>
      <c r="P52" s="88">
        <f t="shared" si="10"/>
        <v>8381.4279999999999</v>
      </c>
      <c r="Q52" s="88">
        <f t="shared" si="10"/>
        <v>7700.1100000000006</v>
      </c>
      <c r="R52" s="88">
        <f t="shared" si="10"/>
        <v>8167.6829999999991</v>
      </c>
      <c r="S52" s="88">
        <f t="shared" si="10"/>
        <v>8658.1710000000003</v>
      </c>
      <c r="T52" s="88">
        <f t="shared" si="10"/>
        <v>9206.474000000002</v>
      </c>
      <c r="U52" s="88">
        <f t="shared" si="10"/>
        <v>9034.7899999999991</v>
      </c>
      <c r="V52" s="88">
        <f t="shared" si="10"/>
        <v>8575.5959999999995</v>
      </c>
      <c r="W52" s="88">
        <f t="shared" si="10"/>
        <v>8274.8859999999986</v>
      </c>
      <c r="X52" s="88">
        <f t="shared" si="10"/>
        <v>7707.4519999999993</v>
      </c>
      <c r="Y52" s="88">
        <f t="shared" si="10"/>
        <v>7173.8829999999998</v>
      </c>
      <c r="Z52" s="89" t="str">
        <f t="shared" si="10"/>
        <v/>
      </c>
      <c r="AA52" s="104">
        <f>SUM(B52:Z52)</f>
        <v>188850.84199999998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45720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973</v>
      </c>
      <c r="C4" s="18">
        <v>984.7</v>
      </c>
      <c r="D4" s="18">
        <v>979.2</v>
      </c>
      <c r="E4" s="18">
        <v>1033</v>
      </c>
      <c r="F4" s="18">
        <v>1047</v>
      </c>
      <c r="G4" s="18">
        <v>1138</v>
      </c>
      <c r="H4" s="18">
        <v>938.7</v>
      </c>
      <c r="I4" s="18">
        <v>1142</v>
      </c>
      <c r="J4" s="18">
        <v>668.9</v>
      </c>
      <c r="K4" s="18">
        <v>635.6</v>
      </c>
      <c r="L4" s="18">
        <v>750.3</v>
      </c>
      <c r="M4" s="18">
        <v>818.4</v>
      </c>
      <c r="N4" s="18">
        <v>899</v>
      </c>
      <c r="O4" s="18">
        <v>1000</v>
      </c>
      <c r="P4" s="18">
        <v>867.2</v>
      </c>
      <c r="Q4" s="18">
        <v>363</v>
      </c>
      <c r="R4" s="18">
        <v>815.6</v>
      </c>
      <c r="S4" s="18">
        <v>892.3</v>
      </c>
      <c r="T4" s="18">
        <v>1126</v>
      </c>
      <c r="U4" s="18">
        <v>980.3</v>
      </c>
      <c r="V4" s="18">
        <v>969.3</v>
      </c>
      <c r="W4" s="18">
        <v>1143</v>
      </c>
      <c r="X4" s="18">
        <v>1082</v>
      </c>
      <c r="Y4" s="18">
        <v>1032</v>
      </c>
      <c r="Z4" s="19"/>
      <c r="AA4" s="111">
        <f>SUM(B4:Z4)</f>
        <v>22278.499999999996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105.72</v>
      </c>
      <c r="C7" s="117">
        <v>121.95</v>
      </c>
      <c r="D7" s="117">
        <v>110.34</v>
      </c>
      <c r="E7" s="117">
        <v>106.78</v>
      </c>
      <c r="F7" s="117">
        <v>115.21</v>
      </c>
      <c r="G7" s="117">
        <v>135.44999999999999</v>
      </c>
      <c r="H7" s="117">
        <v>191.94</v>
      </c>
      <c r="I7" s="117">
        <v>132.58000000000001</v>
      </c>
      <c r="J7" s="117">
        <v>112.52</v>
      </c>
      <c r="K7" s="117">
        <v>69.989999999999995</v>
      </c>
      <c r="L7" s="117">
        <v>17.399999999999999</v>
      </c>
      <c r="M7" s="117">
        <v>15</v>
      </c>
      <c r="N7" s="117">
        <v>15.34</v>
      </c>
      <c r="O7" s="117">
        <v>20</v>
      </c>
      <c r="P7" s="117">
        <v>65.11</v>
      </c>
      <c r="Q7" s="117">
        <v>107.87</v>
      </c>
      <c r="R7" s="117">
        <v>169.27</v>
      </c>
      <c r="S7" s="117">
        <v>232.55</v>
      </c>
      <c r="T7" s="117">
        <v>287.3</v>
      </c>
      <c r="U7" s="117">
        <v>231.65</v>
      </c>
      <c r="V7" s="117">
        <v>190.9</v>
      </c>
      <c r="W7" s="117">
        <v>152.77000000000001</v>
      </c>
      <c r="X7" s="117">
        <v>130</v>
      </c>
      <c r="Y7" s="117">
        <v>114.48</v>
      </c>
      <c r="Z7" s="118"/>
      <c r="AA7" s="119">
        <f>IF(SUM(B7:Z7)&lt;&gt;0,AVERAGEIF(B7:Z7,"&lt;&gt;"""),"")</f>
        <v>123.00500000000001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0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973</v>
      </c>
      <c r="C21" s="129">
        <v>984.7</v>
      </c>
      <c r="D21" s="129">
        <v>979.2</v>
      </c>
      <c r="E21" s="129">
        <v>1033</v>
      </c>
      <c r="F21" s="129">
        <v>1047</v>
      </c>
      <c r="G21" s="129">
        <v>1138</v>
      </c>
      <c r="H21" s="129">
        <v>938.7</v>
      </c>
      <c r="I21" s="129">
        <v>1142</v>
      </c>
      <c r="J21" s="129">
        <v>668.9</v>
      </c>
      <c r="K21" s="129">
        <v>635.6</v>
      </c>
      <c r="L21" s="129">
        <v>750.3</v>
      </c>
      <c r="M21" s="129">
        <v>818.4</v>
      </c>
      <c r="N21" s="129">
        <v>899</v>
      </c>
      <c r="O21" s="129">
        <v>1000</v>
      </c>
      <c r="P21" s="129">
        <v>867.2</v>
      </c>
      <c r="Q21" s="129">
        <v>363</v>
      </c>
      <c r="R21" s="129">
        <v>815.6</v>
      </c>
      <c r="S21" s="129">
        <v>892.3</v>
      </c>
      <c r="T21" s="129">
        <v>1126</v>
      </c>
      <c r="U21" s="129">
        <v>980.3</v>
      </c>
      <c r="V21" s="129">
        <v>969.3</v>
      </c>
      <c r="W21" s="129">
        <v>1143</v>
      </c>
      <c r="X21" s="129">
        <v>1082</v>
      </c>
      <c r="Y21" s="130">
        <v>1032</v>
      </c>
      <c r="Z21" s="131"/>
      <c r="AA21" s="132">
        <f t="shared" si="2"/>
        <v>22278.499999999996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973</v>
      </c>
      <c r="C24" s="135">
        <f t="shared" si="3"/>
        <v>984.7</v>
      </c>
      <c r="D24" s="135">
        <f t="shared" si="3"/>
        <v>979.2</v>
      </c>
      <c r="E24" s="135">
        <f t="shared" si="3"/>
        <v>1033</v>
      </c>
      <c r="F24" s="135">
        <f t="shared" si="3"/>
        <v>1047</v>
      </c>
      <c r="G24" s="135">
        <f t="shared" si="3"/>
        <v>1138</v>
      </c>
      <c r="H24" s="135">
        <f t="shared" si="3"/>
        <v>938.7</v>
      </c>
      <c r="I24" s="135">
        <f t="shared" si="3"/>
        <v>1142</v>
      </c>
      <c r="J24" s="135">
        <f t="shared" si="3"/>
        <v>668.9</v>
      </c>
      <c r="K24" s="135">
        <f t="shared" si="3"/>
        <v>635.6</v>
      </c>
      <c r="L24" s="135">
        <f t="shared" si="3"/>
        <v>750.3</v>
      </c>
      <c r="M24" s="135">
        <f t="shared" si="3"/>
        <v>818.4</v>
      </c>
      <c r="N24" s="135">
        <f t="shared" si="3"/>
        <v>899</v>
      </c>
      <c r="O24" s="135">
        <f t="shared" si="3"/>
        <v>1000</v>
      </c>
      <c r="P24" s="135">
        <f t="shared" si="3"/>
        <v>867.2</v>
      </c>
      <c r="Q24" s="135">
        <f t="shared" si="3"/>
        <v>363</v>
      </c>
      <c r="R24" s="135">
        <f t="shared" si="3"/>
        <v>815.6</v>
      </c>
      <c r="S24" s="135">
        <f t="shared" si="3"/>
        <v>892.3</v>
      </c>
      <c r="T24" s="135">
        <f t="shared" si="3"/>
        <v>1126</v>
      </c>
      <c r="U24" s="135">
        <f t="shared" si="3"/>
        <v>980.3</v>
      </c>
      <c r="V24" s="135">
        <f t="shared" si="3"/>
        <v>969.3</v>
      </c>
      <c r="W24" s="135">
        <f t="shared" si="3"/>
        <v>1143</v>
      </c>
      <c r="X24" s="135">
        <f t="shared" si="3"/>
        <v>1082</v>
      </c>
      <c r="Y24" s="135">
        <f t="shared" si="3"/>
        <v>1032</v>
      </c>
      <c r="Z24" s="136" t="str">
        <f t="shared" si="3"/>
        <v/>
      </c>
      <c r="AA24" s="90">
        <f t="shared" si="2"/>
        <v>22278.499999999996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2025-03-04T12:51:25Z</dcterms:created>
  <dcterms:modified xsi:type="dcterms:W3CDTF">2025-03-04T12:51:26Z</dcterms:modified>
</cp:coreProperties>
</file>