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16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<sst xmlns="http://schemas.openxmlformats.org/spreadsheetml/2006/main" count="122" uniqueCount="56">
  <si>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19/12/2025 23:30:28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</si>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</sst>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30B-44F3-90AE-BF705892628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24">
                  <c:v>65</c:v>
                </c:pt>
                <c:pt idx="25">
                  <c:v>65</c:v>
                </c:pt>
                <c:pt idx="26">
                  <c:v>65</c:v>
                </c:pt>
                <c:pt idx="27">
                  <c:v>65</c:v>
                </c:pt>
                <c:pt idx="32">
                  <c:v>23</c:v>
                </c:pt>
                <c:pt idx="35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0B-44F3-90AE-BF705892628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5</c:v>
                </c:pt>
                <c:pt idx="1">
                  <c:v>2</c:v>
                </c:pt>
                <c:pt idx="2">
                  <c:v>0.1</c:v>
                </c:pt>
                <c:pt idx="3">
                  <c:v>6.4009999999999998</c:v>
                </c:pt>
                <c:pt idx="9">
                  <c:v>5.5E-2</c:v>
                </c:pt>
                <c:pt idx="10">
                  <c:v>4.1000000000000002E-2</c:v>
                </c:pt>
                <c:pt idx="12">
                  <c:v>0.01</c:v>
                </c:pt>
                <c:pt idx="13">
                  <c:v>4.4999999999999998E-2</c:v>
                </c:pt>
                <c:pt idx="14">
                  <c:v>1.4E-2</c:v>
                </c:pt>
                <c:pt idx="18">
                  <c:v>1.7000000000000001E-2</c:v>
                </c:pt>
                <c:pt idx="22">
                  <c:v>1.2E-2</c:v>
                </c:pt>
                <c:pt idx="25">
                  <c:v>0.69399999999999995</c:v>
                </c:pt>
                <c:pt idx="26">
                  <c:v>6.0000000000000001E-3</c:v>
                </c:pt>
                <c:pt idx="27">
                  <c:v>1.9590000000000001</c:v>
                </c:pt>
                <c:pt idx="28">
                  <c:v>2.1999999999999999E-2</c:v>
                </c:pt>
                <c:pt idx="29">
                  <c:v>2.3620000000000001</c:v>
                </c:pt>
                <c:pt idx="31">
                  <c:v>2.5819999999999999</c:v>
                </c:pt>
                <c:pt idx="32">
                  <c:v>7.0000000000000001E-3</c:v>
                </c:pt>
                <c:pt idx="34">
                  <c:v>0.14299999999999999</c:v>
                </c:pt>
                <c:pt idx="35">
                  <c:v>0.20699999999999999</c:v>
                </c:pt>
                <c:pt idx="62">
                  <c:v>2</c:v>
                </c:pt>
                <c:pt idx="63">
                  <c:v>1</c:v>
                </c:pt>
                <c:pt idx="65">
                  <c:v>2</c:v>
                </c:pt>
                <c:pt idx="66">
                  <c:v>2</c:v>
                </c:pt>
                <c:pt idx="67">
                  <c:v>2</c:v>
                </c:pt>
                <c:pt idx="72">
                  <c:v>2</c:v>
                </c:pt>
                <c:pt idx="92">
                  <c:v>2</c:v>
                </c:pt>
                <c:pt idx="9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30B-44F3-90AE-BF705892628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14.272</c:v>
                </c:pt>
                <c:pt idx="2">
                  <c:v>2.871</c:v>
                </c:pt>
                <c:pt idx="12">
                  <c:v>16.402999999999999</c:v>
                </c:pt>
                <c:pt idx="13">
                  <c:v>19.518000000000001</c:v>
                </c:pt>
                <c:pt idx="16">
                  <c:v>25.352</c:v>
                </c:pt>
                <c:pt idx="17">
                  <c:v>19.544</c:v>
                </c:pt>
                <c:pt idx="19">
                  <c:v>2.5999999999999999E-2</c:v>
                </c:pt>
                <c:pt idx="20">
                  <c:v>3.5999999999999997E-2</c:v>
                </c:pt>
                <c:pt idx="21">
                  <c:v>6.3259999999999996</c:v>
                </c:pt>
                <c:pt idx="22">
                  <c:v>14.398999999999999</c:v>
                </c:pt>
                <c:pt idx="24">
                  <c:v>7.742</c:v>
                </c:pt>
                <c:pt idx="25">
                  <c:v>0.39800000000000002</c:v>
                </c:pt>
                <c:pt idx="26">
                  <c:v>3.5000000000000003E-2</c:v>
                </c:pt>
                <c:pt idx="27">
                  <c:v>4.4999999999999998E-2</c:v>
                </c:pt>
                <c:pt idx="28">
                  <c:v>0.84799999999999998</c:v>
                </c:pt>
                <c:pt idx="29">
                  <c:v>10.731</c:v>
                </c:pt>
                <c:pt idx="30">
                  <c:v>1.0449999999999999</c:v>
                </c:pt>
                <c:pt idx="31">
                  <c:v>0.79700000000000004</c:v>
                </c:pt>
                <c:pt idx="32">
                  <c:v>0.84799999999999998</c:v>
                </c:pt>
                <c:pt idx="33">
                  <c:v>0.872</c:v>
                </c:pt>
                <c:pt idx="34">
                  <c:v>0.80900000000000005</c:v>
                </c:pt>
                <c:pt idx="35">
                  <c:v>0.71299999999999997</c:v>
                </c:pt>
                <c:pt idx="36">
                  <c:v>13.023</c:v>
                </c:pt>
                <c:pt idx="37">
                  <c:v>0.65</c:v>
                </c:pt>
                <c:pt idx="38">
                  <c:v>4.9000000000000002E-2</c:v>
                </c:pt>
                <c:pt idx="39">
                  <c:v>0.69399999999999995</c:v>
                </c:pt>
                <c:pt idx="40">
                  <c:v>37.256999999999998</c:v>
                </c:pt>
                <c:pt idx="43">
                  <c:v>3.05</c:v>
                </c:pt>
                <c:pt idx="44">
                  <c:v>0.47399999999999998</c:v>
                </c:pt>
                <c:pt idx="51">
                  <c:v>3.468</c:v>
                </c:pt>
                <c:pt idx="60">
                  <c:v>3.2000000000000001E-2</c:v>
                </c:pt>
                <c:pt idx="64">
                  <c:v>45.451999999999998</c:v>
                </c:pt>
                <c:pt idx="70">
                  <c:v>42.689</c:v>
                </c:pt>
                <c:pt idx="71">
                  <c:v>49.938000000000002</c:v>
                </c:pt>
                <c:pt idx="73">
                  <c:v>15.301</c:v>
                </c:pt>
                <c:pt idx="75">
                  <c:v>39.880000000000003</c:v>
                </c:pt>
                <c:pt idx="77">
                  <c:v>35.567</c:v>
                </c:pt>
                <c:pt idx="78">
                  <c:v>4.5129999999999999</c:v>
                </c:pt>
                <c:pt idx="80">
                  <c:v>25.734999999999999</c:v>
                </c:pt>
                <c:pt idx="82">
                  <c:v>1.911</c:v>
                </c:pt>
                <c:pt idx="83">
                  <c:v>3.6760000000000002</c:v>
                </c:pt>
                <c:pt idx="85">
                  <c:v>20.594000000000001</c:v>
                </c:pt>
                <c:pt idx="92">
                  <c:v>1.2E-2</c:v>
                </c:pt>
                <c:pt idx="93">
                  <c:v>6.3E-2</c:v>
                </c:pt>
                <c:pt idx="95">
                  <c:v>15.56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30B-44F3-90AE-BF705892628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30B-44F3-90AE-BF705892628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30B-44F3-90AE-BF705892628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30B-44F3-90AE-BF705892628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64">
                  <c:v>50</c:v>
                </c:pt>
                <c:pt idx="65">
                  <c:v>34.646999999999998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30B-44F3-90AE-BF705892628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30B-44F3-90AE-BF705892628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12">
                  <c:v>16.626000000000001</c:v>
                </c:pt>
                <c:pt idx="13">
                  <c:v>31.210999999999999</c:v>
                </c:pt>
                <c:pt idx="16">
                  <c:v>40.356000000000002</c:v>
                </c:pt>
                <c:pt idx="17">
                  <c:v>22.321000000000002</c:v>
                </c:pt>
                <c:pt idx="20">
                  <c:v>192.68099999999998</c:v>
                </c:pt>
                <c:pt idx="21">
                  <c:v>256.60599999999999</c:v>
                </c:pt>
                <c:pt idx="22">
                  <c:v>152.983</c:v>
                </c:pt>
                <c:pt idx="24">
                  <c:v>15.431000000000001</c:v>
                </c:pt>
                <c:pt idx="53">
                  <c:v>7.7389999999999999</c:v>
                </c:pt>
                <c:pt idx="54">
                  <c:v>52.228000000000002</c:v>
                </c:pt>
                <c:pt idx="55">
                  <c:v>110.541</c:v>
                </c:pt>
                <c:pt idx="56">
                  <c:v>139.94</c:v>
                </c:pt>
                <c:pt idx="57">
                  <c:v>61.389000000000003</c:v>
                </c:pt>
                <c:pt idx="58">
                  <c:v>118.203</c:v>
                </c:pt>
                <c:pt idx="59">
                  <c:v>155.43899999999999</c:v>
                </c:pt>
                <c:pt idx="60">
                  <c:v>41.15</c:v>
                </c:pt>
                <c:pt idx="61">
                  <c:v>1.117</c:v>
                </c:pt>
                <c:pt idx="64">
                  <c:v>45.095999999999997</c:v>
                </c:pt>
                <c:pt idx="65">
                  <c:v>9.4870000000000001</c:v>
                </c:pt>
                <c:pt idx="68">
                  <c:v>19.045000000000002</c:v>
                </c:pt>
                <c:pt idx="69">
                  <c:v>28.745999999999999</c:v>
                </c:pt>
                <c:pt idx="70">
                  <c:v>15.315</c:v>
                </c:pt>
                <c:pt idx="71">
                  <c:v>14.65</c:v>
                </c:pt>
                <c:pt idx="72">
                  <c:v>11.081</c:v>
                </c:pt>
                <c:pt idx="73">
                  <c:v>43.85</c:v>
                </c:pt>
                <c:pt idx="75">
                  <c:v>49.05</c:v>
                </c:pt>
                <c:pt idx="76">
                  <c:v>10.66</c:v>
                </c:pt>
                <c:pt idx="77">
                  <c:v>50.85</c:v>
                </c:pt>
                <c:pt idx="78">
                  <c:v>53.85</c:v>
                </c:pt>
                <c:pt idx="79">
                  <c:v>3</c:v>
                </c:pt>
                <c:pt idx="80">
                  <c:v>48.85</c:v>
                </c:pt>
                <c:pt idx="81">
                  <c:v>43.55</c:v>
                </c:pt>
                <c:pt idx="82">
                  <c:v>52.55</c:v>
                </c:pt>
                <c:pt idx="83">
                  <c:v>107.62899999999999</c:v>
                </c:pt>
                <c:pt idx="85">
                  <c:v>13.05</c:v>
                </c:pt>
                <c:pt idx="86">
                  <c:v>28.573</c:v>
                </c:pt>
                <c:pt idx="87">
                  <c:v>17.738</c:v>
                </c:pt>
                <c:pt idx="94">
                  <c:v>130.04500000000002</c:v>
                </c:pt>
                <c:pt idx="95">
                  <c:v>148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30B-44F3-90AE-BF705892628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4.5999999999999996</c:v>
                </c:pt>
                <c:pt idx="9">
                  <c:v>39.799999999999997</c:v>
                </c:pt>
                <c:pt idx="10">
                  <c:v>16.2</c:v>
                </c:pt>
                <c:pt idx="11">
                  <c:v>30.1</c:v>
                </c:pt>
                <c:pt idx="12">
                  <c:v>16.2</c:v>
                </c:pt>
                <c:pt idx="13">
                  <c:v>0</c:v>
                </c:pt>
                <c:pt idx="14">
                  <c:v>37.5</c:v>
                </c:pt>
                <c:pt idx="15">
                  <c:v>40.9</c:v>
                </c:pt>
                <c:pt idx="16">
                  <c:v>0</c:v>
                </c:pt>
                <c:pt idx="17">
                  <c:v>0</c:v>
                </c:pt>
                <c:pt idx="18">
                  <c:v>35.4</c:v>
                </c:pt>
                <c:pt idx="19">
                  <c:v>45.5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45.5</c:v>
                </c:pt>
                <c:pt idx="24">
                  <c:v>0</c:v>
                </c:pt>
                <c:pt idx="25">
                  <c:v>4</c:v>
                </c:pt>
                <c:pt idx="26">
                  <c:v>11.8</c:v>
                </c:pt>
                <c:pt idx="27">
                  <c:v>14.4</c:v>
                </c:pt>
                <c:pt idx="28">
                  <c:v>73.2</c:v>
                </c:pt>
                <c:pt idx="29">
                  <c:v>55.3</c:v>
                </c:pt>
                <c:pt idx="30">
                  <c:v>48.8</c:v>
                </c:pt>
                <c:pt idx="31">
                  <c:v>29.3</c:v>
                </c:pt>
                <c:pt idx="32">
                  <c:v>6.3</c:v>
                </c:pt>
                <c:pt idx="33">
                  <c:v>30.4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29.4</c:v>
                </c:pt>
                <c:pt idx="62">
                  <c:v>51.6</c:v>
                </c:pt>
                <c:pt idx="63">
                  <c:v>58.1</c:v>
                </c:pt>
                <c:pt idx="64">
                  <c:v>0</c:v>
                </c:pt>
                <c:pt idx="65">
                  <c:v>9.3000000000000007</c:v>
                </c:pt>
                <c:pt idx="66">
                  <c:v>81.5</c:v>
                </c:pt>
                <c:pt idx="67">
                  <c:v>79.7</c:v>
                </c:pt>
                <c:pt idx="68">
                  <c:v>37.1</c:v>
                </c:pt>
                <c:pt idx="69">
                  <c:v>25</c:v>
                </c:pt>
                <c:pt idx="70">
                  <c:v>22</c:v>
                </c:pt>
                <c:pt idx="71">
                  <c:v>22</c:v>
                </c:pt>
                <c:pt idx="72">
                  <c:v>50.5</c:v>
                </c:pt>
                <c:pt idx="73">
                  <c:v>18.899999999999999</c:v>
                </c:pt>
                <c:pt idx="74">
                  <c:v>73.900000000000006</c:v>
                </c:pt>
                <c:pt idx="75">
                  <c:v>18.899999999999999</c:v>
                </c:pt>
                <c:pt idx="76">
                  <c:v>63.7</c:v>
                </c:pt>
                <c:pt idx="77">
                  <c:v>29.5</c:v>
                </c:pt>
                <c:pt idx="78">
                  <c:v>29.5</c:v>
                </c:pt>
                <c:pt idx="79">
                  <c:v>76.5</c:v>
                </c:pt>
                <c:pt idx="80">
                  <c:v>0</c:v>
                </c:pt>
                <c:pt idx="81">
                  <c:v>17.7</c:v>
                </c:pt>
                <c:pt idx="82">
                  <c:v>0</c:v>
                </c:pt>
                <c:pt idx="83">
                  <c:v>0</c:v>
                </c:pt>
                <c:pt idx="84">
                  <c:v>88.2</c:v>
                </c:pt>
                <c:pt idx="85">
                  <c:v>15</c:v>
                </c:pt>
                <c:pt idx="86">
                  <c:v>39.5</c:v>
                </c:pt>
                <c:pt idx="87">
                  <c:v>52.6</c:v>
                </c:pt>
                <c:pt idx="88">
                  <c:v>66.7</c:v>
                </c:pt>
                <c:pt idx="89">
                  <c:v>69.5</c:v>
                </c:pt>
                <c:pt idx="90">
                  <c:v>91.9</c:v>
                </c:pt>
                <c:pt idx="91">
                  <c:v>82.7</c:v>
                </c:pt>
                <c:pt idx="92">
                  <c:v>59.8</c:v>
                </c:pt>
                <c:pt idx="93">
                  <c:v>67.5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30B-44F3-90AE-BF705892628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11.752000000000001</c:v>
                </c:pt>
                <c:pt idx="1">
                  <c:v>13.214</c:v>
                </c:pt>
                <c:pt idx="2">
                  <c:v>17</c:v>
                </c:pt>
                <c:pt idx="3">
                  <c:v>19.003</c:v>
                </c:pt>
                <c:pt idx="4">
                  <c:v>10.662000000000001</c:v>
                </c:pt>
                <c:pt idx="5">
                  <c:v>12.827</c:v>
                </c:pt>
                <c:pt idx="6">
                  <c:v>13.311</c:v>
                </c:pt>
                <c:pt idx="7">
                  <c:v>16.84</c:v>
                </c:pt>
                <c:pt idx="8">
                  <c:v>5.008</c:v>
                </c:pt>
                <c:pt idx="9">
                  <c:v>3.456</c:v>
                </c:pt>
                <c:pt idx="10">
                  <c:v>9.0359999999999996</c:v>
                </c:pt>
                <c:pt idx="11">
                  <c:v>5.2590000000000003</c:v>
                </c:pt>
                <c:pt idx="12">
                  <c:v>3.69</c:v>
                </c:pt>
                <c:pt idx="13">
                  <c:v>4.88</c:v>
                </c:pt>
                <c:pt idx="14">
                  <c:v>6.4279999999999999</c:v>
                </c:pt>
                <c:pt idx="15">
                  <c:v>7.29</c:v>
                </c:pt>
                <c:pt idx="16">
                  <c:v>8.2089999999999996</c:v>
                </c:pt>
                <c:pt idx="17">
                  <c:v>8.27</c:v>
                </c:pt>
                <c:pt idx="18">
                  <c:v>7.98</c:v>
                </c:pt>
                <c:pt idx="19">
                  <c:v>7.54</c:v>
                </c:pt>
                <c:pt idx="20">
                  <c:v>19.170000000000002</c:v>
                </c:pt>
                <c:pt idx="21">
                  <c:v>19.494</c:v>
                </c:pt>
                <c:pt idx="22">
                  <c:v>12.27</c:v>
                </c:pt>
                <c:pt idx="23">
                  <c:v>13</c:v>
                </c:pt>
                <c:pt idx="27">
                  <c:v>0.34699999999999998</c:v>
                </c:pt>
                <c:pt idx="29">
                  <c:v>1.39</c:v>
                </c:pt>
                <c:pt idx="30">
                  <c:v>1.569</c:v>
                </c:pt>
                <c:pt idx="31">
                  <c:v>10.51</c:v>
                </c:pt>
                <c:pt idx="32">
                  <c:v>17.32</c:v>
                </c:pt>
                <c:pt idx="33">
                  <c:v>13.789</c:v>
                </c:pt>
                <c:pt idx="34">
                  <c:v>12.117000000000001</c:v>
                </c:pt>
                <c:pt idx="35">
                  <c:v>6.9219999999999997</c:v>
                </c:pt>
                <c:pt idx="36">
                  <c:v>5.2679999999999998</c:v>
                </c:pt>
                <c:pt idx="37">
                  <c:v>17.048999999999999</c:v>
                </c:pt>
                <c:pt idx="38">
                  <c:v>21.562999999999999</c:v>
                </c:pt>
                <c:pt idx="39">
                  <c:v>14.553000000000001</c:v>
                </c:pt>
                <c:pt idx="40">
                  <c:v>18.318999999999999</c:v>
                </c:pt>
                <c:pt idx="41">
                  <c:v>13.894</c:v>
                </c:pt>
                <c:pt idx="42">
                  <c:v>3.2559999999999998</c:v>
                </c:pt>
                <c:pt idx="43">
                  <c:v>4.6479999999999997</c:v>
                </c:pt>
                <c:pt idx="44">
                  <c:v>8.1649999999999991</c:v>
                </c:pt>
                <c:pt idx="45">
                  <c:v>7.7320000000000002</c:v>
                </c:pt>
                <c:pt idx="46">
                  <c:v>8.032</c:v>
                </c:pt>
                <c:pt idx="47">
                  <c:v>7.9160000000000004</c:v>
                </c:pt>
                <c:pt idx="48">
                  <c:v>17.524999999999999</c:v>
                </c:pt>
                <c:pt idx="49">
                  <c:v>22.042000000000002</c:v>
                </c:pt>
                <c:pt idx="50">
                  <c:v>39.814999999999998</c:v>
                </c:pt>
                <c:pt idx="51">
                  <c:v>47.392000000000003</c:v>
                </c:pt>
                <c:pt idx="52">
                  <c:v>71.524000000000001</c:v>
                </c:pt>
                <c:pt idx="53">
                  <c:v>70.481999999999999</c:v>
                </c:pt>
                <c:pt idx="54">
                  <c:v>49.582000000000001</c:v>
                </c:pt>
                <c:pt idx="55">
                  <c:v>38.569000000000003</c:v>
                </c:pt>
                <c:pt idx="56">
                  <c:v>37.155999999999999</c:v>
                </c:pt>
                <c:pt idx="57">
                  <c:v>37.036999999999999</c:v>
                </c:pt>
                <c:pt idx="58">
                  <c:v>29.105</c:v>
                </c:pt>
                <c:pt idx="59">
                  <c:v>18.039000000000001</c:v>
                </c:pt>
                <c:pt idx="60">
                  <c:v>15.832000000000001</c:v>
                </c:pt>
                <c:pt idx="61">
                  <c:v>10.532999999999999</c:v>
                </c:pt>
                <c:pt idx="62">
                  <c:v>7.4050000000000002</c:v>
                </c:pt>
                <c:pt idx="63">
                  <c:v>4.6630000000000003</c:v>
                </c:pt>
                <c:pt idx="64">
                  <c:v>0.188</c:v>
                </c:pt>
                <c:pt idx="70">
                  <c:v>8.5999999999999993E-2</c:v>
                </c:pt>
                <c:pt idx="71">
                  <c:v>0.13</c:v>
                </c:pt>
                <c:pt idx="75">
                  <c:v>0.14000000000000001</c:v>
                </c:pt>
                <c:pt idx="82">
                  <c:v>6.0000000000000001E-3</c:v>
                </c:pt>
                <c:pt idx="85">
                  <c:v>5.1999999999999998E-2</c:v>
                </c:pt>
                <c:pt idx="88">
                  <c:v>2.1000000000000001E-2</c:v>
                </c:pt>
                <c:pt idx="95">
                  <c:v>0.53500000000000003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30B-44F3-90AE-BF705892628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30B-44F3-90AE-BF705892628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30B-44F3-90AE-BF70589262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105.72</c:v>
                </c:pt>
                <c:pt idx="1">
                  <c:v>98.03</c:v>
                </c:pt>
                <c:pt idx="2">
                  <c:v>95.17</c:v>
                </c:pt>
                <c:pt idx="3">
                  <c:v>88.14</c:v>
                </c:pt>
                <c:pt idx="4">
                  <c:v>91.06</c:v>
                </c:pt>
                <c:pt idx="5">
                  <c:v>87.5</c:v>
                </c:pt>
                <c:pt idx="6">
                  <c:v>85.79</c:v>
                </c:pt>
                <c:pt idx="7">
                  <c:v>85.01</c:v>
                </c:pt>
                <c:pt idx="8">
                  <c:v>88.01</c:v>
                </c:pt>
                <c:pt idx="9">
                  <c:v>87.95</c:v>
                </c:pt>
                <c:pt idx="10">
                  <c:v>86.92</c:v>
                </c:pt>
                <c:pt idx="11">
                  <c:v>87.24</c:v>
                </c:pt>
                <c:pt idx="12">
                  <c:v>89.2</c:v>
                </c:pt>
                <c:pt idx="13">
                  <c:v>89.14</c:v>
                </c:pt>
                <c:pt idx="14">
                  <c:v>89.17</c:v>
                </c:pt>
                <c:pt idx="15">
                  <c:v>88.05</c:v>
                </c:pt>
                <c:pt idx="16">
                  <c:v>91</c:v>
                </c:pt>
                <c:pt idx="17">
                  <c:v>90.41</c:v>
                </c:pt>
                <c:pt idx="18">
                  <c:v>88.44</c:v>
                </c:pt>
                <c:pt idx="19">
                  <c:v>90.15</c:v>
                </c:pt>
                <c:pt idx="20">
                  <c:v>86.45</c:v>
                </c:pt>
                <c:pt idx="21">
                  <c:v>86.99</c:v>
                </c:pt>
                <c:pt idx="22">
                  <c:v>92.06</c:v>
                </c:pt>
                <c:pt idx="23">
                  <c:v>99.12</c:v>
                </c:pt>
                <c:pt idx="24">
                  <c:v>93.99</c:v>
                </c:pt>
                <c:pt idx="25">
                  <c:v>96.15</c:v>
                </c:pt>
                <c:pt idx="26">
                  <c:v>95.73</c:v>
                </c:pt>
                <c:pt idx="27">
                  <c:v>100.25</c:v>
                </c:pt>
                <c:pt idx="28">
                  <c:v>101.28</c:v>
                </c:pt>
                <c:pt idx="29">
                  <c:v>107.84</c:v>
                </c:pt>
                <c:pt idx="30">
                  <c:v>106.99</c:v>
                </c:pt>
                <c:pt idx="31">
                  <c:v>107.46</c:v>
                </c:pt>
                <c:pt idx="32">
                  <c:v>110.61</c:v>
                </c:pt>
                <c:pt idx="33">
                  <c:v>111.47</c:v>
                </c:pt>
                <c:pt idx="34">
                  <c:v>116.96</c:v>
                </c:pt>
                <c:pt idx="35">
                  <c:v>115.37</c:v>
                </c:pt>
                <c:pt idx="36">
                  <c:v>117.5</c:v>
                </c:pt>
                <c:pt idx="37">
                  <c:v>116.49</c:v>
                </c:pt>
                <c:pt idx="38">
                  <c:v>113.51</c:v>
                </c:pt>
                <c:pt idx="39">
                  <c:v>110.76</c:v>
                </c:pt>
                <c:pt idx="40">
                  <c:v>120</c:v>
                </c:pt>
                <c:pt idx="41">
                  <c:v>114</c:v>
                </c:pt>
                <c:pt idx="42">
                  <c:v>105.33</c:v>
                </c:pt>
                <c:pt idx="43">
                  <c:v>107.43</c:v>
                </c:pt>
                <c:pt idx="44">
                  <c:v>107.94</c:v>
                </c:pt>
                <c:pt idx="45">
                  <c:v>105.53</c:v>
                </c:pt>
                <c:pt idx="46">
                  <c:v>112.5</c:v>
                </c:pt>
                <c:pt idx="47">
                  <c:v>109.99</c:v>
                </c:pt>
                <c:pt idx="48">
                  <c:v>94.68</c:v>
                </c:pt>
                <c:pt idx="49">
                  <c:v>100.72</c:v>
                </c:pt>
                <c:pt idx="50">
                  <c:v>114.26</c:v>
                </c:pt>
                <c:pt idx="51">
                  <c:v>117.28</c:v>
                </c:pt>
                <c:pt idx="52">
                  <c:v>91.22</c:v>
                </c:pt>
                <c:pt idx="53">
                  <c:v>98.49</c:v>
                </c:pt>
                <c:pt idx="54">
                  <c:v>119.23</c:v>
                </c:pt>
                <c:pt idx="55">
                  <c:v>124</c:v>
                </c:pt>
                <c:pt idx="56">
                  <c:v>116</c:v>
                </c:pt>
                <c:pt idx="57">
                  <c:v>121.72</c:v>
                </c:pt>
                <c:pt idx="58">
                  <c:v>121.26</c:v>
                </c:pt>
                <c:pt idx="59">
                  <c:v>123.81</c:v>
                </c:pt>
                <c:pt idx="60">
                  <c:v>120.85</c:v>
                </c:pt>
                <c:pt idx="61">
                  <c:v>123.23</c:v>
                </c:pt>
                <c:pt idx="62">
                  <c:v>127.16</c:v>
                </c:pt>
                <c:pt idx="63">
                  <c:v>128.77000000000001</c:v>
                </c:pt>
                <c:pt idx="64">
                  <c:v>132.97</c:v>
                </c:pt>
                <c:pt idx="65">
                  <c:v>132.91</c:v>
                </c:pt>
                <c:pt idx="66">
                  <c:v>130.1</c:v>
                </c:pt>
                <c:pt idx="67">
                  <c:v>129.86000000000001</c:v>
                </c:pt>
                <c:pt idx="68">
                  <c:v>128.5</c:v>
                </c:pt>
                <c:pt idx="69">
                  <c:v>127.99</c:v>
                </c:pt>
                <c:pt idx="70">
                  <c:v>129.86000000000001</c:v>
                </c:pt>
                <c:pt idx="71">
                  <c:v>129.86000000000001</c:v>
                </c:pt>
                <c:pt idx="72">
                  <c:v>130.81</c:v>
                </c:pt>
                <c:pt idx="73">
                  <c:v>125.3</c:v>
                </c:pt>
                <c:pt idx="74">
                  <c:v>124.38</c:v>
                </c:pt>
                <c:pt idx="75">
                  <c:v>126.05</c:v>
                </c:pt>
                <c:pt idx="76">
                  <c:v>127.47</c:v>
                </c:pt>
                <c:pt idx="77">
                  <c:v>124.5</c:v>
                </c:pt>
                <c:pt idx="78">
                  <c:v>119.81</c:v>
                </c:pt>
                <c:pt idx="79">
                  <c:v>113.5</c:v>
                </c:pt>
                <c:pt idx="80">
                  <c:v>124.59</c:v>
                </c:pt>
                <c:pt idx="81">
                  <c:v>121.03</c:v>
                </c:pt>
                <c:pt idx="82">
                  <c:v>116.99</c:v>
                </c:pt>
                <c:pt idx="83">
                  <c:v>108.07</c:v>
                </c:pt>
                <c:pt idx="84">
                  <c:v>116.99</c:v>
                </c:pt>
                <c:pt idx="85">
                  <c:v>115.22</c:v>
                </c:pt>
                <c:pt idx="86">
                  <c:v>103.1</c:v>
                </c:pt>
                <c:pt idx="87">
                  <c:v>99.9</c:v>
                </c:pt>
                <c:pt idx="88">
                  <c:v>116.76</c:v>
                </c:pt>
                <c:pt idx="89">
                  <c:v>107.99</c:v>
                </c:pt>
                <c:pt idx="90">
                  <c:v>104.55</c:v>
                </c:pt>
                <c:pt idx="91">
                  <c:v>97.53</c:v>
                </c:pt>
                <c:pt idx="92">
                  <c:v>106.69</c:v>
                </c:pt>
                <c:pt idx="93">
                  <c:v>96.37</c:v>
                </c:pt>
                <c:pt idx="94">
                  <c:v>87.7</c:v>
                </c:pt>
                <c:pt idx="95">
                  <c:v>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30B-44F3-90AE-BF70589262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B53-4AB7-83CE-A423D5B046F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DB53-4AB7-83CE-A423D5B046F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8">
                  <c:v>4.3999999999999997E-2</c:v>
                </c:pt>
                <c:pt idx="9">
                  <c:v>2.8</c:v>
                </c:pt>
                <c:pt idx="15">
                  <c:v>2.4</c:v>
                </c:pt>
                <c:pt idx="16">
                  <c:v>2.8000000000000001E-2</c:v>
                </c:pt>
                <c:pt idx="17">
                  <c:v>0.01</c:v>
                </c:pt>
                <c:pt idx="19">
                  <c:v>2.8</c:v>
                </c:pt>
                <c:pt idx="23">
                  <c:v>2.8</c:v>
                </c:pt>
                <c:pt idx="24">
                  <c:v>3.6999999999999998E-2</c:v>
                </c:pt>
                <c:pt idx="33">
                  <c:v>1.2E-2</c:v>
                </c:pt>
                <c:pt idx="36">
                  <c:v>1.9E-2</c:v>
                </c:pt>
                <c:pt idx="42">
                  <c:v>1.7569999999999999</c:v>
                </c:pt>
                <c:pt idx="45">
                  <c:v>0.58299999999999996</c:v>
                </c:pt>
                <c:pt idx="49">
                  <c:v>0.96</c:v>
                </c:pt>
                <c:pt idx="52">
                  <c:v>2.4</c:v>
                </c:pt>
                <c:pt idx="53">
                  <c:v>2.4</c:v>
                </c:pt>
                <c:pt idx="62">
                  <c:v>2.8</c:v>
                </c:pt>
                <c:pt idx="66">
                  <c:v>2.8</c:v>
                </c:pt>
                <c:pt idx="67">
                  <c:v>2.8</c:v>
                </c:pt>
                <c:pt idx="84">
                  <c:v>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B53-4AB7-83CE-A423D5B046F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1.0780000000000001</c:v>
                </c:pt>
                <c:pt idx="1">
                  <c:v>1.079</c:v>
                </c:pt>
                <c:pt idx="4">
                  <c:v>4.3840000000000003</c:v>
                </c:pt>
                <c:pt idx="9">
                  <c:v>2.4009999999999998</c:v>
                </c:pt>
                <c:pt idx="15">
                  <c:v>1.7610000000000001</c:v>
                </c:pt>
                <c:pt idx="18">
                  <c:v>0.16300000000000001</c:v>
                </c:pt>
                <c:pt idx="19">
                  <c:v>2.7279999999999998</c:v>
                </c:pt>
                <c:pt idx="22">
                  <c:v>3.0000000000000001E-3</c:v>
                </c:pt>
                <c:pt idx="23">
                  <c:v>2.9629999999999996</c:v>
                </c:pt>
                <c:pt idx="26">
                  <c:v>2.5190000000000001</c:v>
                </c:pt>
                <c:pt idx="27">
                  <c:v>3.867</c:v>
                </c:pt>
                <c:pt idx="28">
                  <c:v>2.3210000000000002</c:v>
                </c:pt>
                <c:pt idx="29">
                  <c:v>2.4809999999999999</c:v>
                </c:pt>
                <c:pt idx="30">
                  <c:v>2.641</c:v>
                </c:pt>
                <c:pt idx="32">
                  <c:v>2.6259999999999999</c:v>
                </c:pt>
                <c:pt idx="33">
                  <c:v>2.6259999999999999</c:v>
                </c:pt>
                <c:pt idx="42">
                  <c:v>14.015000000000001</c:v>
                </c:pt>
                <c:pt idx="43">
                  <c:v>4.7640000000000002</c:v>
                </c:pt>
                <c:pt idx="44">
                  <c:v>4.6029999999999998</c:v>
                </c:pt>
                <c:pt idx="45">
                  <c:v>10.004000000000001</c:v>
                </c:pt>
                <c:pt idx="46">
                  <c:v>1.9850000000000001</c:v>
                </c:pt>
                <c:pt idx="47">
                  <c:v>1.246</c:v>
                </c:pt>
                <c:pt idx="48">
                  <c:v>2</c:v>
                </c:pt>
                <c:pt idx="49">
                  <c:v>4</c:v>
                </c:pt>
                <c:pt idx="50">
                  <c:v>2</c:v>
                </c:pt>
                <c:pt idx="51">
                  <c:v>2</c:v>
                </c:pt>
                <c:pt idx="52">
                  <c:v>5.6</c:v>
                </c:pt>
                <c:pt idx="53">
                  <c:v>8.8949999999999996</c:v>
                </c:pt>
                <c:pt idx="54">
                  <c:v>0.53500000000000003</c:v>
                </c:pt>
                <c:pt idx="55">
                  <c:v>0.53500000000000003</c:v>
                </c:pt>
                <c:pt idx="60">
                  <c:v>0.28100000000000003</c:v>
                </c:pt>
                <c:pt idx="61">
                  <c:v>0.46899999999999997</c:v>
                </c:pt>
                <c:pt idx="62">
                  <c:v>6.3119999999999994</c:v>
                </c:pt>
                <c:pt idx="63">
                  <c:v>0.313</c:v>
                </c:pt>
                <c:pt idx="66">
                  <c:v>8</c:v>
                </c:pt>
                <c:pt idx="67">
                  <c:v>6.819</c:v>
                </c:pt>
                <c:pt idx="72">
                  <c:v>1.33</c:v>
                </c:pt>
                <c:pt idx="73">
                  <c:v>0.73</c:v>
                </c:pt>
                <c:pt idx="74">
                  <c:v>0.46</c:v>
                </c:pt>
                <c:pt idx="79">
                  <c:v>5.3999999999999999E-2</c:v>
                </c:pt>
                <c:pt idx="81">
                  <c:v>1.4730000000000001</c:v>
                </c:pt>
                <c:pt idx="82">
                  <c:v>0.44600000000000001</c:v>
                </c:pt>
                <c:pt idx="84">
                  <c:v>18.060000000000002</c:v>
                </c:pt>
                <c:pt idx="87">
                  <c:v>1.6</c:v>
                </c:pt>
                <c:pt idx="88">
                  <c:v>5.8390000000000004</c:v>
                </c:pt>
                <c:pt idx="89">
                  <c:v>7.04</c:v>
                </c:pt>
                <c:pt idx="90">
                  <c:v>22.794</c:v>
                </c:pt>
                <c:pt idx="91">
                  <c:v>15.117000000000001</c:v>
                </c:pt>
                <c:pt idx="92">
                  <c:v>1.2849999999999999</c:v>
                </c:pt>
                <c:pt idx="93">
                  <c:v>2.08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B53-4AB7-83CE-A423D5B046F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B53-4AB7-83CE-A423D5B046F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B53-4AB7-83CE-A423D5B046F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6">
                  <c:v>5.3999999999999999E-2</c:v>
                </c:pt>
                <c:pt idx="9">
                  <c:v>8.8999999999999996E-2</c:v>
                </c:pt>
                <c:pt idx="15">
                  <c:v>3.4000000000000002E-2</c:v>
                </c:pt>
                <c:pt idx="18">
                  <c:v>5.0999999999999997E-2</c:v>
                </c:pt>
                <c:pt idx="19">
                  <c:v>8.5999999999999993E-2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B53-4AB7-83CE-A423D5B046F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B53-4AB7-83CE-A423D5B046F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B53-4AB7-83CE-A423D5B046F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DB53-4AB7-83CE-A423D5B046F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29.5</c:v>
                </c:pt>
                <c:pt idx="1">
                  <c:v>15.8</c:v>
                </c:pt>
                <c:pt idx="2">
                  <c:v>24.6</c:v>
                </c:pt>
                <c:pt idx="3">
                  <c:v>29</c:v>
                </c:pt>
                <c:pt idx="4">
                  <c:v>10.199999999999999</c:v>
                </c:pt>
                <c:pt idx="5">
                  <c:v>14.6</c:v>
                </c:pt>
                <c:pt idx="6">
                  <c:v>3.7</c:v>
                </c:pt>
                <c:pt idx="7">
                  <c:v>12.6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18.3</c:v>
                </c:pt>
                <c:pt idx="14">
                  <c:v>0</c:v>
                </c:pt>
                <c:pt idx="15">
                  <c:v>0</c:v>
                </c:pt>
                <c:pt idx="16">
                  <c:v>36.9</c:v>
                </c:pt>
                <c:pt idx="17">
                  <c:v>16</c:v>
                </c:pt>
                <c:pt idx="18">
                  <c:v>0</c:v>
                </c:pt>
                <c:pt idx="19">
                  <c:v>0</c:v>
                </c:pt>
                <c:pt idx="20">
                  <c:v>190.1</c:v>
                </c:pt>
                <c:pt idx="21">
                  <c:v>259.5</c:v>
                </c:pt>
                <c:pt idx="22">
                  <c:v>151.6</c:v>
                </c:pt>
                <c:pt idx="23">
                  <c:v>0</c:v>
                </c:pt>
                <c:pt idx="24">
                  <c:v>39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10</c:v>
                </c:pt>
                <c:pt idx="33">
                  <c:v>10</c:v>
                </c:pt>
                <c:pt idx="34">
                  <c:v>39</c:v>
                </c:pt>
                <c:pt idx="35">
                  <c:v>22.5</c:v>
                </c:pt>
                <c:pt idx="36">
                  <c:v>59.6</c:v>
                </c:pt>
                <c:pt idx="37">
                  <c:v>62</c:v>
                </c:pt>
                <c:pt idx="38">
                  <c:v>78.5</c:v>
                </c:pt>
                <c:pt idx="39">
                  <c:v>52.5</c:v>
                </c:pt>
                <c:pt idx="40">
                  <c:v>89</c:v>
                </c:pt>
                <c:pt idx="41">
                  <c:v>39.5</c:v>
                </c:pt>
                <c:pt idx="42">
                  <c:v>20.399999999999999</c:v>
                </c:pt>
                <c:pt idx="43">
                  <c:v>20.8</c:v>
                </c:pt>
                <c:pt idx="44">
                  <c:v>10.1</c:v>
                </c:pt>
                <c:pt idx="45">
                  <c:v>13.399999999999999</c:v>
                </c:pt>
                <c:pt idx="46">
                  <c:v>58.300000000000004</c:v>
                </c:pt>
                <c:pt idx="47">
                  <c:v>64.8</c:v>
                </c:pt>
                <c:pt idx="48">
                  <c:v>38.799999999999997</c:v>
                </c:pt>
                <c:pt idx="49">
                  <c:v>38.799999999999997</c:v>
                </c:pt>
                <c:pt idx="50">
                  <c:v>68.199999999999989</c:v>
                </c:pt>
                <c:pt idx="51">
                  <c:v>85.3</c:v>
                </c:pt>
                <c:pt idx="52">
                  <c:v>86.2</c:v>
                </c:pt>
                <c:pt idx="53">
                  <c:v>86.2</c:v>
                </c:pt>
                <c:pt idx="54">
                  <c:v>119</c:v>
                </c:pt>
                <c:pt idx="55">
                  <c:v>158</c:v>
                </c:pt>
                <c:pt idx="56">
                  <c:v>177.5</c:v>
                </c:pt>
                <c:pt idx="57">
                  <c:v>92.4</c:v>
                </c:pt>
                <c:pt idx="58">
                  <c:v>139.19999999999999</c:v>
                </c:pt>
                <c:pt idx="59">
                  <c:v>154.1</c:v>
                </c:pt>
                <c:pt idx="60">
                  <c:v>26.3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93.5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33.200000000000003</c:v>
                </c:pt>
                <c:pt idx="71">
                  <c:v>39.299999999999997</c:v>
                </c:pt>
                <c:pt idx="72">
                  <c:v>0</c:v>
                </c:pt>
                <c:pt idx="73">
                  <c:v>22.7</c:v>
                </c:pt>
                <c:pt idx="74">
                  <c:v>0</c:v>
                </c:pt>
                <c:pt idx="75">
                  <c:v>49.7</c:v>
                </c:pt>
                <c:pt idx="76">
                  <c:v>0</c:v>
                </c:pt>
                <c:pt idx="77">
                  <c:v>53.5</c:v>
                </c:pt>
                <c:pt idx="78">
                  <c:v>27.6</c:v>
                </c:pt>
                <c:pt idx="79">
                  <c:v>0</c:v>
                </c:pt>
                <c:pt idx="80">
                  <c:v>17.3</c:v>
                </c:pt>
                <c:pt idx="81">
                  <c:v>0</c:v>
                </c:pt>
                <c:pt idx="82">
                  <c:v>0</c:v>
                </c:pt>
                <c:pt idx="83">
                  <c:v>58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66</c:v>
                </c:pt>
                <c:pt idx="95">
                  <c:v>105.1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B53-4AB7-83CE-A423D5B046F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4.01</c:v>
                </c:pt>
                <c:pt idx="1">
                  <c:v>2.0209999999999999</c:v>
                </c:pt>
                <c:pt idx="3">
                  <c:v>0.98399999999999999</c:v>
                </c:pt>
                <c:pt idx="4">
                  <c:v>1.712</c:v>
                </c:pt>
                <c:pt idx="5">
                  <c:v>7.7060000000000004</c:v>
                </c:pt>
                <c:pt idx="6">
                  <c:v>12.725</c:v>
                </c:pt>
                <c:pt idx="7">
                  <c:v>10.965</c:v>
                </c:pt>
                <c:pt idx="8">
                  <c:v>15.683</c:v>
                </c:pt>
                <c:pt idx="9">
                  <c:v>32.92</c:v>
                </c:pt>
                <c:pt idx="10">
                  <c:v>31.327000000000002</c:v>
                </c:pt>
                <c:pt idx="11">
                  <c:v>40.340000000000003</c:v>
                </c:pt>
                <c:pt idx="12">
                  <c:v>50.110999999999997</c:v>
                </c:pt>
                <c:pt idx="13">
                  <c:v>34.073999999999998</c:v>
                </c:pt>
                <c:pt idx="14">
                  <c:v>42.031999999999996</c:v>
                </c:pt>
                <c:pt idx="15">
                  <c:v>38.707000000000001</c:v>
                </c:pt>
                <c:pt idx="16">
                  <c:v>34.241</c:v>
                </c:pt>
                <c:pt idx="17">
                  <c:v>31.309000000000001</c:v>
                </c:pt>
                <c:pt idx="18">
                  <c:v>37.262999999999998</c:v>
                </c:pt>
                <c:pt idx="19">
                  <c:v>41.148000000000003</c:v>
                </c:pt>
                <c:pt idx="20">
                  <c:v>30.474</c:v>
                </c:pt>
                <c:pt idx="21">
                  <c:v>31.3</c:v>
                </c:pt>
                <c:pt idx="22">
                  <c:v>26.561</c:v>
                </c:pt>
                <c:pt idx="23">
                  <c:v>41.569000000000003</c:v>
                </c:pt>
                <c:pt idx="24">
                  <c:v>44.540999999999997</c:v>
                </c:pt>
                <c:pt idx="25">
                  <c:v>55.872999999999998</c:v>
                </c:pt>
                <c:pt idx="26">
                  <c:v>58.082000000000001</c:v>
                </c:pt>
                <c:pt idx="27">
                  <c:v>60.411999999999999</c:v>
                </c:pt>
                <c:pt idx="28">
                  <c:v>54.177</c:v>
                </c:pt>
                <c:pt idx="29">
                  <c:v>52.722999999999999</c:v>
                </c:pt>
                <c:pt idx="30">
                  <c:v>34.24</c:v>
                </c:pt>
                <c:pt idx="31">
                  <c:v>29.623999999999999</c:v>
                </c:pt>
                <c:pt idx="32">
                  <c:v>26.419</c:v>
                </c:pt>
                <c:pt idx="33">
                  <c:v>27.58</c:v>
                </c:pt>
                <c:pt idx="34">
                  <c:v>1.0920000000000001</c:v>
                </c:pt>
                <c:pt idx="35">
                  <c:v>27.606000000000002</c:v>
                </c:pt>
                <c:pt idx="36">
                  <c:v>11.07</c:v>
                </c:pt>
                <c:pt idx="37">
                  <c:v>2.0910000000000002</c:v>
                </c:pt>
                <c:pt idx="38">
                  <c:v>0.92800000000000005</c:v>
                </c:pt>
                <c:pt idx="39">
                  <c:v>3.1230000000000002</c:v>
                </c:pt>
                <c:pt idx="40">
                  <c:v>2.3490000000000002</c:v>
                </c:pt>
                <c:pt idx="41">
                  <c:v>4.7990000000000004</c:v>
                </c:pt>
                <c:pt idx="42">
                  <c:v>15.795999999999999</c:v>
                </c:pt>
                <c:pt idx="43">
                  <c:v>43.701000000000001</c:v>
                </c:pt>
                <c:pt idx="44">
                  <c:v>48.540999999999997</c:v>
                </c:pt>
                <c:pt idx="45">
                  <c:v>47.91</c:v>
                </c:pt>
                <c:pt idx="46">
                  <c:v>22.427</c:v>
                </c:pt>
                <c:pt idx="47">
                  <c:v>12.454000000000001</c:v>
                </c:pt>
                <c:pt idx="48">
                  <c:v>4.2469999999999999</c:v>
                </c:pt>
                <c:pt idx="49">
                  <c:v>4.9009999999999998</c:v>
                </c:pt>
                <c:pt idx="50">
                  <c:v>0.14499999999999999</c:v>
                </c:pt>
                <c:pt idx="52">
                  <c:v>2.9660000000000002</c:v>
                </c:pt>
                <c:pt idx="53">
                  <c:v>3.4390000000000001</c:v>
                </c:pt>
                <c:pt idx="54">
                  <c:v>0.29599999999999999</c:v>
                </c:pt>
                <c:pt idx="56">
                  <c:v>1.627</c:v>
                </c:pt>
                <c:pt idx="57">
                  <c:v>3.0819999999999999</c:v>
                </c:pt>
                <c:pt idx="58">
                  <c:v>1.502</c:v>
                </c:pt>
                <c:pt idx="59">
                  <c:v>8.8580000000000005</c:v>
                </c:pt>
                <c:pt idx="60">
                  <c:v>13.962</c:v>
                </c:pt>
                <c:pt idx="61">
                  <c:v>25.786999999999999</c:v>
                </c:pt>
                <c:pt idx="62">
                  <c:v>36.271000000000001</c:v>
                </c:pt>
                <c:pt idx="63">
                  <c:v>44.811</c:v>
                </c:pt>
                <c:pt idx="64">
                  <c:v>41.41</c:v>
                </c:pt>
                <c:pt idx="65">
                  <c:v>43.194000000000003</c:v>
                </c:pt>
                <c:pt idx="66">
                  <c:v>56.487000000000002</c:v>
                </c:pt>
                <c:pt idx="67">
                  <c:v>56.201999999999998</c:v>
                </c:pt>
                <c:pt idx="68">
                  <c:v>43.874000000000002</c:v>
                </c:pt>
                <c:pt idx="69">
                  <c:v>41.901000000000003</c:v>
                </c:pt>
                <c:pt idx="70">
                  <c:v>40.758000000000003</c:v>
                </c:pt>
                <c:pt idx="71">
                  <c:v>41.241999999999997</c:v>
                </c:pt>
                <c:pt idx="72">
                  <c:v>47.774000000000001</c:v>
                </c:pt>
                <c:pt idx="73">
                  <c:v>47.637</c:v>
                </c:pt>
                <c:pt idx="74">
                  <c:v>58.734999999999999</c:v>
                </c:pt>
                <c:pt idx="75">
                  <c:v>53.067999999999998</c:v>
                </c:pt>
                <c:pt idx="76">
                  <c:v>63.225999999999999</c:v>
                </c:pt>
                <c:pt idx="77">
                  <c:v>58.317999999999998</c:v>
                </c:pt>
                <c:pt idx="78">
                  <c:v>56.274999999999999</c:v>
                </c:pt>
                <c:pt idx="79">
                  <c:v>68.340999999999994</c:v>
                </c:pt>
                <c:pt idx="80">
                  <c:v>52.886000000000003</c:v>
                </c:pt>
                <c:pt idx="81">
                  <c:v>52.189</c:v>
                </c:pt>
                <c:pt idx="82">
                  <c:v>49.420999999999999</c:v>
                </c:pt>
                <c:pt idx="83">
                  <c:v>48.62</c:v>
                </c:pt>
                <c:pt idx="84">
                  <c:v>57.356999999999999</c:v>
                </c:pt>
                <c:pt idx="85">
                  <c:v>43.948</c:v>
                </c:pt>
                <c:pt idx="86">
                  <c:v>59.643000000000001</c:v>
                </c:pt>
                <c:pt idx="87">
                  <c:v>59.972000000000001</c:v>
                </c:pt>
                <c:pt idx="88">
                  <c:v>56.542999999999999</c:v>
                </c:pt>
                <c:pt idx="89">
                  <c:v>54.901000000000003</c:v>
                </c:pt>
                <c:pt idx="90">
                  <c:v>57.348999999999997</c:v>
                </c:pt>
                <c:pt idx="91">
                  <c:v>55.07</c:v>
                </c:pt>
                <c:pt idx="92">
                  <c:v>49.222000000000001</c:v>
                </c:pt>
                <c:pt idx="93">
                  <c:v>61.506999999999998</c:v>
                </c:pt>
                <c:pt idx="94">
                  <c:v>57.405000000000001</c:v>
                </c:pt>
                <c:pt idx="95">
                  <c:v>52.366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B53-4AB7-83CE-A423D5B046F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DB53-4AB7-83CE-A423D5B046F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B53-4AB7-83CE-A423D5B046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105.72</c:v>
                </c:pt>
                <c:pt idx="1">
                  <c:v>98.03</c:v>
                </c:pt>
                <c:pt idx="2">
                  <c:v>95.17</c:v>
                </c:pt>
                <c:pt idx="3">
                  <c:v>88.14</c:v>
                </c:pt>
                <c:pt idx="4">
                  <c:v>91.06</c:v>
                </c:pt>
                <c:pt idx="5">
                  <c:v>87.5</c:v>
                </c:pt>
                <c:pt idx="6">
                  <c:v>85.79</c:v>
                </c:pt>
                <c:pt idx="7">
                  <c:v>85.01</c:v>
                </c:pt>
                <c:pt idx="8">
                  <c:v>88.01</c:v>
                </c:pt>
                <c:pt idx="9">
                  <c:v>87.95</c:v>
                </c:pt>
                <c:pt idx="10">
                  <c:v>86.92</c:v>
                </c:pt>
                <c:pt idx="11">
                  <c:v>87.24</c:v>
                </c:pt>
                <c:pt idx="12">
                  <c:v>89.2</c:v>
                </c:pt>
                <c:pt idx="13">
                  <c:v>89.14</c:v>
                </c:pt>
                <c:pt idx="14">
                  <c:v>89.17</c:v>
                </c:pt>
                <c:pt idx="15">
                  <c:v>88.05</c:v>
                </c:pt>
                <c:pt idx="16">
                  <c:v>91</c:v>
                </c:pt>
                <c:pt idx="17">
                  <c:v>90.41</c:v>
                </c:pt>
                <c:pt idx="18">
                  <c:v>88.44</c:v>
                </c:pt>
                <c:pt idx="19">
                  <c:v>90.15</c:v>
                </c:pt>
                <c:pt idx="20">
                  <c:v>86.45</c:v>
                </c:pt>
                <c:pt idx="21">
                  <c:v>86.99</c:v>
                </c:pt>
                <c:pt idx="22">
                  <c:v>92.06</c:v>
                </c:pt>
                <c:pt idx="23">
                  <c:v>99.12</c:v>
                </c:pt>
                <c:pt idx="24">
                  <c:v>93.99</c:v>
                </c:pt>
                <c:pt idx="25">
                  <c:v>96.15</c:v>
                </c:pt>
                <c:pt idx="26">
                  <c:v>95.73</c:v>
                </c:pt>
                <c:pt idx="27">
                  <c:v>100.25</c:v>
                </c:pt>
                <c:pt idx="28">
                  <c:v>101.28</c:v>
                </c:pt>
                <c:pt idx="29">
                  <c:v>107.84</c:v>
                </c:pt>
                <c:pt idx="30">
                  <c:v>106.99</c:v>
                </c:pt>
                <c:pt idx="31">
                  <c:v>107.46</c:v>
                </c:pt>
                <c:pt idx="32">
                  <c:v>110.61</c:v>
                </c:pt>
                <c:pt idx="33">
                  <c:v>111.47</c:v>
                </c:pt>
                <c:pt idx="34">
                  <c:v>116.96</c:v>
                </c:pt>
                <c:pt idx="35">
                  <c:v>115.37</c:v>
                </c:pt>
                <c:pt idx="36">
                  <c:v>117.5</c:v>
                </c:pt>
                <c:pt idx="37">
                  <c:v>116.49</c:v>
                </c:pt>
                <c:pt idx="38">
                  <c:v>113.51</c:v>
                </c:pt>
                <c:pt idx="39">
                  <c:v>110.76</c:v>
                </c:pt>
                <c:pt idx="40">
                  <c:v>120</c:v>
                </c:pt>
                <c:pt idx="41">
                  <c:v>114</c:v>
                </c:pt>
                <c:pt idx="42">
                  <c:v>105.33</c:v>
                </c:pt>
                <c:pt idx="43">
                  <c:v>107.43</c:v>
                </c:pt>
                <c:pt idx="44">
                  <c:v>107.94</c:v>
                </c:pt>
                <c:pt idx="45">
                  <c:v>105.53</c:v>
                </c:pt>
                <c:pt idx="46">
                  <c:v>112.5</c:v>
                </c:pt>
                <c:pt idx="47">
                  <c:v>109.99</c:v>
                </c:pt>
                <c:pt idx="48">
                  <c:v>94.68</c:v>
                </c:pt>
                <c:pt idx="49">
                  <c:v>100.72</c:v>
                </c:pt>
                <c:pt idx="50">
                  <c:v>114.26</c:v>
                </c:pt>
                <c:pt idx="51">
                  <c:v>117.28</c:v>
                </c:pt>
                <c:pt idx="52">
                  <c:v>91.22</c:v>
                </c:pt>
                <c:pt idx="53">
                  <c:v>98.49</c:v>
                </c:pt>
                <c:pt idx="54">
                  <c:v>119.23</c:v>
                </c:pt>
                <c:pt idx="55">
                  <c:v>124</c:v>
                </c:pt>
                <c:pt idx="56">
                  <c:v>116</c:v>
                </c:pt>
                <c:pt idx="57">
                  <c:v>121.72</c:v>
                </c:pt>
                <c:pt idx="58">
                  <c:v>121.26</c:v>
                </c:pt>
                <c:pt idx="59">
                  <c:v>123.81</c:v>
                </c:pt>
                <c:pt idx="60">
                  <c:v>120.85</c:v>
                </c:pt>
                <c:pt idx="61">
                  <c:v>123.23</c:v>
                </c:pt>
                <c:pt idx="62">
                  <c:v>127.16</c:v>
                </c:pt>
                <c:pt idx="63">
                  <c:v>128.77000000000001</c:v>
                </c:pt>
                <c:pt idx="64">
                  <c:v>132.97</c:v>
                </c:pt>
                <c:pt idx="65">
                  <c:v>132.91</c:v>
                </c:pt>
                <c:pt idx="66">
                  <c:v>130.1</c:v>
                </c:pt>
                <c:pt idx="67">
                  <c:v>129.86000000000001</c:v>
                </c:pt>
                <c:pt idx="68">
                  <c:v>128.5</c:v>
                </c:pt>
                <c:pt idx="69">
                  <c:v>127.99</c:v>
                </c:pt>
                <c:pt idx="70">
                  <c:v>129.86000000000001</c:v>
                </c:pt>
                <c:pt idx="71">
                  <c:v>129.86000000000001</c:v>
                </c:pt>
                <c:pt idx="72">
                  <c:v>130.81</c:v>
                </c:pt>
                <c:pt idx="73">
                  <c:v>125.3</c:v>
                </c:pt>
                <c:pt idx="74">
                  <c:v>124.38</c:v>
                </c:pt>
                <c:pt idx="75">
                  <c:v>126.05</c:v>
                </c:pt>
                <c:pt idx="76">
                  <c:v>127.47</c:v>
                </c:pt>
                <c:pt idx="77">
                  <c:v>124.5</c:v>
                </c:pt>
                <c:pt idx="78">
                  <c:v>119.81</c:v>
                </c:pt>
                <c:pt idx="79">
                  <c:v>113.5</c:v>
                </c:pt>
                <c:pt idx="80">
                  <c:v>124.59</c:v>
                </c:pt>
                <c:pt idx="81">
                  <c:v>121.03</c:v>
                </c:pt>
                <c:pt idx="82">
                  <c:v>116.99</c:v>
                </c:pt>
                <c:pt idx="83">
                  <c:v>108.07</c:v>
                </c:pt>
                <c:pt idx="84">
                  <c:v>116.99</c:v>
                </c:pt>
                <c:pt idx="85">
                  <c:v>115.22</c:v>
                </c:pt>
                <c:pt idx="86">
                  <c:v>103.1</c:v>
                </c:pt>
                <c:pt idx="87">
                  <c:v>99.9</c:v>
                </c:pt>
                <c:pt idx="88">
                  <c:v>116.76</c:v>
                </c:pt>
                <c:pt idx="89">
                  <c:v>107.99</c:v>
                </c:pt>
                <c:pt idx="90">
                  <c:v>104.55</c:v>
                </c:pt>
                <c:pt idx="91">
                  <c:v>97.53</c:v>
                </c:pt>
                <c:pt idx="92">
                  <c:v>106.69</c:v>
                </c:pt>
                <c:pt idx="93">
                  <c:v>96.37</c:v>
                </c:pt>
                <c:pt idx="94">
                  <c:v>87.7</c:v>
                </c:pt>
                <c:pt idx="95">
                  <c:v>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B53-4AB7-83CE-A423D5B046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796875" defaultRowHeight="16" customHeight="1" x14ac:dyDescent="0.3"/>
  <cols>
    <col min="1" max="1" width="42.1796875" style="5" customWidth="1"/>
    <col min="2" max="97" width="8.6328125" style="5" customWidth="1"/>
    <col min="98" max="101" width="8.7265625" style="5" hidden="1" customWidth="1"/>
    <col min="102" max="102" width="18.7265625" style="5" customWidth="1"/>
    <col min="103" max="16384" width="9.1796875" style="5"/>
  </cols>
  <sheetData>
    <row r="1" spans="1:102" ht="40" customHeight="1" thickBot="1" x14ac:dyDescent="0.3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3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5">
      <c r="A3" s="10">
        <v>46011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5" customHeight="1" x14ac:dyDescent="0.3">
      <c r="A5" s="23" t="s">
        <v>3</v>
      </c>
      <c r="B5" s="24">
        <v>36.003999999999998</v>
      </c>
      <c r="C5" s="25">
        <v>20.064</v>
      </c>
      <c r="D5" s="25">
        <v>25.321000000000002</v>
      </c>
      <c r="E5" s="25">
        <v>30.263999999999999</v>
      </c>
      <c r="F5" s="25">
        <v>16.286000000000001</v>
      </c>
      <c r="G5" s="25">
        <v>22.295999999999999</v>
      </c>
      <c r="H5" s="25">
        <v>16.471</v>
      </c>
      <c r="I5" s="25">
        <v>23.64</v>
      </c>
      <c r="J5" s="25">
        <v>15.907999999999999</v>
      </c>
      <c r="K5" s="25">
        <v>45.220999999999997</v>
      </c>
      <c r="L5" s="25">
        <v>32.177</v>
      </c>
      <c r="M5" s="25">
        <v>41.499000000000002</v>
      </c>
      <c r="N5" s="25">
        <v>55.418999999999997</v>
      </c>
      <c r="O5" s="25">
        <v>57.774000000000001</v>
      </c>
      <c r="P5" s="25">
        <v>45.741999999999997</v>
      </c>
      <c r="Q5" s="25">
        <v>49.728999999999999</v>
      </c>
      <c r="R5" s="25">
        <v>75.777000000000001</v>
      </c>
      <c r="S5" s="25">
        <v>51.965000000000003</v>
      </c>
      <c r="T5" s="25">
        <v>45.046999999999997</v>
      </c>
      <c r="U5" s="25">
        <v>54.945999999999998</v>
      </c>
      <c r="V5" s="25">
        <v>221.61699999999999</v>
      </c>
      <c r="W5" s="25">
        <v>291.81599999999997</v>
      </c>
      <c r="X5" s="25">
        <v>179.85400000000001</v>
      </c>
      <c r="Y5" s="25">
        <v>58.5</v>
      </c>
      <c r="Z5" s="25">
        <v>88.173000000000002</v>
      </c>
      <c r="AA5" s="25">
        <v>70.091999999999999</v>
      </c>
      <c r="AB5" s="25">
        <v>76.840999999999994</v>
      </c>
      <c r="AC5" s="25">
        <v>81.751000000000005</v>
      </c>
      <c r="AD5" s="25">
        <v>74.069999999999993</v>
      </c>
      <c r="AE5" s="25">
        <v>70.793000000000006</v>
      </c>
      <c r="AF5" s="25">
        <v>54.804000000000002</v>
      </c>
      <c r="AG5" s="25">
        <v>50.518999999999998</v>
      </c>
      <c r="AH5" s="25">
        <v>61.265000000000001</v>
      </c>
      <c r="AI5" s="25">
        <v>63.311</v>
      </c>
      <c r="AJ5" s="25">
        <v>50.343000000000004</v>
      </c>
      <c r="AK5" s="25">
        <v>64.569000000000003</v>
      </c>
      <c r="AL5" s="25">
        <v>70.662000000000006</v>
      </c>
      <c r="AM5" s="25">
        <v>64.963999999999999</v>
      </c>
      <c r="AN5" s="25">
        <v>80.126999999999995</v>
      </c>
      <c r="AO5" s="25">
        <v>57.73</v>
      </c>
      <c r="AP5" s="25">
        <v>91.346000000000004</v>
      </c>
      <c r="AQ5" s="25">
        <v>47.823999999999998</v>
      </c>
      <c r="AR5" s="25">
        <v>57.555</v>
      </c>
      <c r="AS5" s="25">
        <v>69.265000000000001</v>
      </c>
      <c r="AT5" s="25">
        <v>63.244</v>
      </c>
      <c r="AU5" s="25">
        <v>77.828999999999994</v>
      </c>
      <c r="AV5" s="25">
        <v>86.631</v>
      </c>
      <c r="AW5" s="25">
        <v>83.546000000000006</v>
      </c>
      <c r="AX5" s="25">
        <v>47.804000000000002</v>
      </c>
      <c r="AY5" s="25">
        <v>53.936999999999998</v>
      </c>
      <c r="AZ5" s="25">
        <v>71.784999999999997</v>
      </c>
      <c r="BA5" s="25">
        <v>87.28</v>
      </c>
      <c r="BB5" s="25">
        <v>104.264</v>
      </c>
      <c r="BC5" s="25">
        <v>108.901</v>
      </c>
      <c r="BD5" s="25">
        <v>133</v>
      </c>
      <c r="BE5" s="25">
        <v>177.57</v>
      </c>
      <c r="BF5" s="25">
        <v>202.26599999999999</v>
      </c>
      <c r="BG5" s="25">
        <v>119.496</v>
      </c>
      <c r="BH5" s="25">
        <v>163.078</v>
      </c>
      <c r="BI5" s="25">
        <v>183.77799999999999</v>
      </c>
      <c r="BJ5" s="25">
        <v>61.874000000000002</v>
      </c>
      <c r="BK5" s="25">
        <v>41.53</v>
      </c>
      <c r="BL5" s="25">
        <v>61.005000000000003</v>
      </c>
      <c r="BM5" s="25">
        <v>63.762999999999998</v>
      </c>
      <c r="BN5" s="25">
        <v>140.73599999999999</v>
      </c>
      <c r="BO5" s="25">
        <v>55.433999999999997</v>
      </c>
      <c r="BP5" s="25">
        <v>83.5</v>
      </c>
      <c r="BQ5" s="25">
        <v>81.7</v>
      </c>
      <c r="BR5" s="25">
        <v>56.145000000000003</v>
      </c>
      <c r="BS5" s="25">
        <v>53.746000000000002</v>
      </c>
      <c r="BT5" s="25">
        <v>80.09</v>
      </c>
      <c r="BU5" s="25">
        <v>86.718000000000004</v>
      </c>
      <c r="BV5" s="25">
        <v>63.581000000000003</v>
      </c>
      <c r="BW5" s="25">
        <v>78.051000000000002</v>
      </c>
      <c r="BX5" s="25">
        <v>73.900000000000006</v>
      </c>
      <c r="BY5" s="25">
        <v>107.989</v>
      </c>
      <c r="BZ5" s="25">
        <v>75.078999999999994</v>
      </c>
      <c r="CA5" s="25">
        <v>116.357</v>
      </c>
      <c r="CB5" s="25">
        <v>88.061999999999998</v>
      </c>
      <c r="CC5" s="25">
        <v>79.5</v>
      </c>
      <c r="CD5" s="25">
        <v>74.584999999999994</v>
      </c>
      <c r="CE5" s="25">
        <v>61.25</v>
      </c>
      <c r="CF5" s="25">
        <v>54.466999999999999</v>
      </c>
      <c r="CG5" s="25">
        <v>111.30500000000001</v>
      </c>
      <c r="CH5" s="25">
        <v>88.2</v>
      </c>
      <c r="CI5" s="25">
        <v>48.917000000000002</v>
      </c>
      <c r="CJ5" s="25">
        <v>68.673000000000002</v>
      </c>
      <c r="CK5" s="25">
        <v>71.177999999999997</v>
      </c>
      <c r="CL5" s="25">
        <v>67.820999999999998</v>
      </c>
      <c r="CM5" s="25">
        <v>70.14</v>
      </c>
      <c r="CN5" s="25">
        <v>92.03</v>
      </c>
      <c r="CO5" s="25">
        <v>82.7</v>
      </c>
      <c r="CP5" s="25">
        <v>61.811999999999998</v>
      </c>
      <c r="CQ5" s="25">
        <v>69.563000000000002</v>
      </c>
      <c r="CR5" s="25">
        <v>130.04499999999999</v>
      </c>
      <c r="CS5" s="25">
        <v>164.095</v>
      </c>
      <c r="CT5" s="26"/>
      <c r="CU5" s="26"/>
      <c r="CV5" s="26"/>
      <c r="CW5" s="27"/>
      <c r="CX5" s="28">
        <f t="array" ref="CX5">SUMPRODUCT(B5:CW5*0.25)</f>
        <v>1872.3227499999998</v>
      </c>
    </row>
    <row r="6" spans="1:102" ht="25" customHeight="1" thickBot="1" x14ac:dyDescent="0.3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5" customHeight="1" x14ac:dyDescent="0.3">
      <c r="A8" s="35" t="s">
        <v>5</v>
      </c>
      <c r="B8" s="36">
        <v>105.72</v>
      </c>
      <c r="C8" s="37">
        <v>98.03</v>
      </c>
      <c r="D8" s="37">
        <v>95.17</v>
      </c>
      <c r="E8" s="37">
        <v>88.14</v>
      </c>
      <c r="F8" s="37">
        <v>91.06</v>
      </c>
      <c r="G8" s="37">
        <v>87.5</v>
      </c>
      <c r="H8" s="37">
        <v>85.79</v>
      </c>
      <c r="I8" s="37">
        <v>85.01</v>
      </c>
      <c r="J8" s="37">
        <v>88.01</v>
      </c>
      <c r="K8" s="37">
        <v>87.95</v>
      </c>
      <c r="L8" s="37">
        <v>86.92</v>
      </c>
      <c r="M8" s="37">
        <v>87.24</v>
      </c>
      <c r="N8" s="37">
        <v>89.2</v>
      </c>
      <c r="O8" s="37">
        <v>89.14</v>
      </c>
      <c r="P8" s="37">
        <v>89.17</v>
      </c>
      <c r="Q8" s="37">
        <v>88.05</v>
      </c>
      <c r="R8" s="37">
        <v>91</v>
      </c>
      <c r="S8" s="37">
        <v>90.41</v>
      </c>
      <c r="T8" s="37">
        <v>88.44</v>
      </c>
      <c r="U8" s="37">
        <v>90.15</v>
      </c>
      <c r="V8" s="37">
        <v>86.45</v>
      </c>
      <c r="W8" s="37">
        <v>86.99</v>
      </c>
      <c r="X8" s="37">
        <v>92.06</v>
      </c>
      <c r="Y8" s="37">
        <v>99.12</v>
      </c>
      <c r="Z8" s="37">
        <v>93.99</v>
      </c>
      <c r="AA8" s="37">
        <v>96.15</v>
      </c>
      <c r="AB8" s="37">
        <v>95.73</v>
      </c>
      <c r="AC8" s="37">
        <v>100.25</v>
      </c>
      <c r="AD8" s="37">
        <v>101.28</v>
      </c>
      <c r="AE8" s="37">
        <v>107.84</v>
      </c>
      <c r="AF8" s="37">
        <v>106.99</v>
      </c>
      <c r="AG8" s="37">
        <v>107.46</v>
      </c>
      <c r="AH8" s="37">
        <v>110.61</v>
      </c>
      <c r="AI8" s="37">
        <v>111.47</v>
      </c>
      <c r="AJ8" s="37">
        <v>116.96</v>
      </c>
      <c r="AK8" s="37">
        <v>115.37</v>
      </c>
      <c r="AL8" s="37">
        <v>117.5</v>
      </c>
      <c r="AM8" s="37">
        <v>116.49</v>
      </c>
      <c r="AN8" s="37">
        <v>113.51</v>
      </c>
      <c r="AO8" s="37">
        <v>110.76</v>
      </c>
      <c r="AP8" s="37">
        <v>120</v>
      </c>
      <c r="AQ8" s="37">
        <v>114</v>
      </c>
      <c r="AR8" s="37">
        <v>105.33</v>
      </c>
      <c r="AS8" s="37">
        <v>107.43</v>
      </c>
      <c r="AT8" s="37">
        <v>107.94</v>
      </c>
      <c r="AU8" s="37">
        <v>105.53</v>
      </c>
      <c r="AV8" s="37">
        <v>112.5</v>
      </c>
      <c r="AW8" s="37">
        <v>109.99</v>
      </c>
      <c r="AX8" s="37">
        <v>94.68</v>
      </c>
      <c r="AY8" s="37">
        <v>100.72</v>
      </c>
      <c r="AZ8" s="37">
        <v>114.26</v>
      </c>
      <c r="BA8" s="37">
        <v>117.28</v>
      </c>
      <c r="BB8" s="37">
        <v>91.22</v>
      </c>
      <c r="BC8" s="37">
        <v>98.49</v>
      </c>
      <c r="BD8" s="37">
        <v>119.23</v>
      </c>
      <c r="BE8" s="37">
        <v>124</v>
      </c>
      <c r="BF8" s="37">
        <v>116</v>
      </c>
      <c r="BG8" s="37">
        <v>121.72</v>
      </c>
      <c r="BH8" s="37">
        <v>121.26</v>
      </c>
      <c r="BI8" s="37">
        <v>123.81</v>
      </c>
      <c r="BJ8" s="37">
        <v>120.85</v>
      </c>
      <c r="BK8" s="37">
        <v>123.23</v>
      </c>
      <c r="BL8" s="37">
        <v>127.16</v>
      </c>
      <c r="BM8" s="37">
        <v>128.77000000000001</v>
      </c>
      <c r="BN8" s="37">
        <v>132.97</v>
      </c>
      <c r="BO8" s="37">
        <v>132.91</v>
      </c>
      <c r="BP8" s="37">
        <v>130.1</v>
      </c>
      <c r="BQ8" s="37">
        <v>129.86000000000001</v>
      </c>
      <c r="BR8" s="37">
        <v>128.5</v>
      </c>
      <c r="BS8" s="37">
        <v>127.99</v>
      </c>
      <c r="BT8" s="37">
        <v>129.86000000000001</v>
      </c>
      <c r="BU8" s="37">
        <v>129.86000000000001</v>
      </c>
      <c r="BV8" s="37">
        <v>130.81</v>
      </c>
      <c r="BW8" s="37">
        <v>125.3</v>
      </c>
      <c r="BX8" s="37">
        <v>124.38</v>
      </c>
      <c r="BY8" s="37">
        <v>126.05</v>
      </c>
      <c r="BZ8" s="37">
        <v>127.47</v>
      </c>
      <c r="CA8" s="37">
        <v>124.5</v>
      </c>
      <c r="CB8" s="37">
        <v>119.81</v>
      </c>
      <c r="CC8" s="37">
        <v>113.5</v>
      </c>
      <c r="CD8" s="37">
        <v>124.59</v>
      </c>
      <c r="CE8" s="37">
        <v>121.03</v>
      </c>
      <c r="CF8" s="37">
        <v>116.99</v>
      </c>
      <c r="CG8" s="37">
        <v>108.07</v>
      </c>
      <c r="CH8" s="37">
        <v>116.99</v>
      </c>
      <c r="CI8" s="37">
        <v>115.22</v>
      </c>
      <c r="CJ8" s="37">
        <v>103.1</v>
      </c>
      <c r="CK8" s="37">
        <v>99.9</v>
      </c>
      <c r="CL8" s="37">
        <v>116.76</v>
      </c>
      <c r="CM8" s="37">
        <v>107.99</v>
      </c>
      <c r="CN8" s="37">
        <v>104.55</v>
      </c>
      <c r="CO8" s="37">
        <v>97.53</v>
      </c>
      <c r="CP8" s="37">
        <v>106.69</v>
      </c>
      <c r="CQ8" s="37">
        <v>96.37</v>
      </c>
      <c r="CR8" s="37">
        <v>87.7</v>
      </c>
      <c r="CS8" s="37">
        <v>88</v>
      </c>
      <c r="CT8" s="38"/>
      <c r="CU8" s="38"/>
      <c r="CV8" s="38"/>
      <c r="CW8" s="39"/>
      <c r="CX8" s="40">
        <f>IF(SUM(B8:CW8)&lt;&gt;0,AVERAGEIF(B8:CW8,"&lt;&gt;"""),"")</f>
        <v>107.91489583333335</v>
      </c>
    </row>
    <row r="9" spans="1:102" ht="25" customHeight="1" thickBot="1" x14ac:dyDescent="0.35">
      <c r="A9" s="41" t="s">
        <v>6</v>
      </c>
      <c r="B9" s="42">
        <v>96.765000000000001</v>
      </c>
      <c r="C9" s="43">
        <v>96.765000000000001</v>
      </c>
      <c r="D9" s="43">
        <v>96.765000000000001</v>
      </c>
      <c r="E9" s="43">
        <v>96.765000000000001</v>
      </c>
      <c r="F9" s="43">
        <v>87.34</v>
      </c>
      <c r="G9" s="43">
        <v>87.34</v>
      </c>
      <c r="H9" s="43">
        <v>87.34</v>
      </c>
      <c r="I9" s="43">
        <v>87.34</v>
      </c>
      <c r="J9" s="43">
        <v>87.53</v>
      </c>
      <c r="K9" s="43">
        <v>87.53</v>
      </c>
      <c r="L9" s="43">
        <v>87.53</v>
      </c>
      <c r="M9" s="43">
        <v>87.53</v>
      </c>
      <c r="N9" s="43">
        <v>88.89</v>
      </c>
      <c r="O9" s="43">
        <v>88.89</v>
      </c>
      <c r="P9" s="43">
        <v>88.89</v>
      </c>
      <c r="Q9" s="43">
        <v>88.89</v>
      </c>
      <c r="R9" s="43">
        <v>90</v>
      </c>
      <c r="S9" s="43">
        <v>90</v>
      </c>
      <c r="T9" s="43">
        <v>90</v>
      </c>
      <c r="U9" s="43">
        <v>90</v>
      </c>
      <c r="V9" s="43">
        <v>91.155000000000001</v>
      </c>
      <c r="W9" s="43">
        <v>91.155000000000001</v>
      </c>
      <c r="X9" s="43">
        <v>91.155000000000001</v>
      </c>
      <c r="Y9" s="43">
        <v>91.155000000000001</v>
      </c>
      <c r="Z9" s="43">
        <v>96.53</v>
      </c>
      <c r="AA9" s="43">
        <v>96.53</v>
      </c>
      <c r="AB9" s="43">
        <v>96.53</v>
      </c>
      <c r="AC9" s="43">
        <v>96.53</v>
      </c>
      <c r="AD9" s="43">
        <v>105.8925</v>
      </c>
      <c r="AE9" s="43">
        <v>105.8925</v>
      </c>
      <c r="AF9" s="43">
        <v>105.8925</v>
      </c>
      <c r="AG9" s="43">
        <v>105.8925</v>
      </c>
      <c r="AH9" s="43">
        <v>113.60250000000001</v>
      </c>
      <c r="AI9" s="43">
        <v>113.60250000000001</v>
      </c>
      <c r="AJ9" s="43">
        <v>113.60250000000001</v>
      </c>
      <c r="AK9" s="43">
        <v>113.60250000000001</v>
      </c>
      <c r="AL9" s="43">
        <v>114.565</v>
      </c>
      <c r="AM9" s="43">
        <v>114.565</v>
      </c>
      <c r="AN9" s="43">
        <v>114.565</v>
      </c>
      <c r="AO9" s="43">
        <v>114.565</v>
      </c>
      <c r="AP9" s="43">
        <v>111.69</v>
      </c>
      <c r="AQ9" s="43">
        <v>111.69</v>
      </c>
      <c r="AR9" s="43">
        <v>111.69</v>
      </c>
      <c r="AS9" s="43">
        <v>111.69</v>
      </c>
      <c r="AT9" s="43">
        <v>108.99</v>
      </c>
      <c r="AU9" s="43">
        <v>108.99</v>
      </c>
      <c r="AV9" s="43">
        <v>108.99</v>
      </c>
      <c r="AW9" s="43">
        <v>108.99</v>
      </c>
      <c r="AX9" s="43">
        <v>106.735</v>
      </c>
      <c r="AY9" s="43">
        <v>106.735</v>
      </c>
      <c r="AZ9" s="43">
        <v>106.735</v>
      </c>
      <c r="BA9" s="43">
        <v>106.735</v>
      </c>
      <c r="BB9" s="43">
        <v>108.235</v>
      </c>
      <c r="BC9" s="43">
        <v>108.235</v>
      </c>
      <c r="BD9" s="43">
        <v>108.235</v>
      </c>
      <c r="BE9" s="43">
        <v>108.235</v>
      </c>
      <c r="BF9" s="43">
        <v>120.69750000000001</v>
      </c>
      <c r="BG9" s="43">
        <v>120.69750000000001</v>
      </c>
      <c r="BH9" s="43">
        <v>120.69750000000001</v>
      </c>
      <c r="BI9" s="43">
        <v>120.69750000000001</v>
      </c>
      <c r="BJ9" s="43">
        <v>125.0025</v>
      </c>
      <c r="BK9" s="43">
        <v>125.0025</v>
      </c>
      <c r="BL9" s="43">
        <v>125.0025</v>
      </c>
      <c r="BM9" s="43">
        <v>125.0025</v>
      </c>
      <c r="BN9" s="43">
        <v>131.46</v>
      </c>
      <c r="BO9" s="43">
        <v>131.46</v>
      </c>
      <c r="BP9" s="43">
        <v>131.46</v>
      </c>
      <c r="BQ9" s="43">
        <v>131.46</v>
      </c>
      <c r="BR9" s="43">
        <v>129.05250000000001</v>
      </c>
      <c r="BS9" s="43">
        <v>129.05250000000001</v>
      </c>
      <c r="BT9" s="43">
        <v>129.05250000000001</v>
      </c>
      <c r="BU9" s="43">
        <v>129.05250000000001</v>
      </c>
      <c r="BV9" s="43">
        <v>126.63500000000001</v>
      </c>
      <c r="BW9" s="43">
        <v>126.63500000000001</v>
      </c>
      <c r="BX9" s="43">
        <v>126.63500000000001</v>
      </c>
      <c r="BY9" s="43">
        <v>126.63500000000001</v>
      </c>
      <c r="BZ9" s="43">
        <v>121.32</v>
      </c>
      <c r="CA9" s="43">
        <v>121.32</v>
      </c>
      <c r="CB9" s="43">
        <v>121.32</v>
      </c>
      <c r="CC9" s="43">
        <v>121.32</v>
      </c>
      <c r="CD9" s="43">
        <v>117.67</v>
      </c>
      <c r="CE9" s="43">
        <v>117.67</v>
      </c>
      <c r="CF9" s="43">
        <v>117.67</v>
      </c>
      <c r="CG9" s="43">
        <v>117.67</v>
      </c>
      <c r="CH9" s="43">
        <v>108.80249999999999</v>
      </c>
      <c r="CI9" s="43">
        <v>108.80249999999999</v>
      </c>
      <c r="CJ9" s="43">
        <v>108.80249999999999</v>
      </c>
      <c r="CK9" s="43">
        <v>108.80249999999999</v>
      </c>
      <c r="CL9" s="43">
        <v>106.7075</v>
      </c>
      <c r="CM9" s="43">
        <v>106.7075</v>
      </c>
      <c r="CN9" s="43">
        <v>106.7075</v>
      </c>
      <c r="CO9" s="43">
        <v>106.7075</v>
      </c>
      <c r="CP9" s="43">
        <v>94.69</v>
      </c>
      <c r="CQ9" s="43">
        <v>94.69</v>
      </c>
      <c r="CR9" s="43">
        <v>94.69</v>
      </c>
      <c r="CS9" s="43">
        <v>94.69</v>
      </c>
      <c r="CT9" s="44"/>
      <c r="CU9" s="44"/>
      <c r="CV9" s="44"/>
      <c r="CW9" s="45"/>
      <c r="CX9" s="46">
        <f>IF(SUM(B9:CW9)&lt;&gt;0,AVERAGEIF(B9:CW9,"&lt;&gt;"""),"")</f>
        <v>107.91489583333332</v>
      </c>
    </row>
    <row r="10" spans="1:102" ht="30" customHeight="1" thickBot="1" x14ac:dyDescent="0.3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5" customHeight="1" x14ac:dyDescent="0.3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>
        <v>50</v>
      </c>
      <c r="BO11" s="53">
        <v>34.646999999999998</v>
      </c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21.161749999999998</v>
      </c>
    </row>
    <row r="12" spans="1:102" ht="25" customHeight="1" x14ac:dyDescent="0.3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5" customHeight="1" x14ac:dyDescent="0.3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>
        <v>16.626000000000001</v>
      </c>
      <c r="O13" s="65">
        <v>31.210999999999999</v>
      </c>
      <c r="P13" s="65"/>
      <c r="Q13" s="65"/>
      <c r="R13" s="65">
        <v>40.356000000000002</v>
      </c>
      <c r="S13" s="65">
        <v>22.321000000000002</v>
      </c>
      <c r="T13" s="65"/>
      <c r="U13" s="65"/>
      <c r="V13" s="65">
        <v>192.68099999999998</v>
      </c>
      <c r="W13" s="65">
        <v>256.60599999999999</v>
      </c>
      <c r="X13" s="65">
        <v>152.983</v>
      </c>
      <c r="Y13" s="65"/>
      <c r="Z13" s="65">
        <v>15.431000000000001</v>
      </c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>
        <v>7.7389999999999999</v>
      </c>
      <c r="BD13" s="65">
        <v>52.228000000000002</v>
      </c>
      <c r="BE13" s="65">
        <v>110.541</v>
      </c>
      <c r="BF13" s="65">
        <v>139.94</v>
      </c>
      <c r="BG13" s="65">
        <v>61.389000000000003</v>
      </c>
      <c r="BH13" s="65">
        <v>118.203</v>
      </c>
      <c r="BI13" s="65">
        <v>155.43899999999999</v>
      </c>
      <c r="BJ13" s="65">
        <v>41.15</v>
      </c>
      <c r="BK13" s="65">
        <v>1.117</v>
      </c>
      <c r="BL13" s="65"/>
      <c r="BM13" s="65"/>
      <c r="BN13" s="65">
        <v>45.095999999999997</v>
      </c>
      <c r="BO13" s="65">
        <v>9.4870000000000001</v>
      </c>
      <c r="BP13" s="65"/>
      <c r="BQ13" s="65"/>
      <c r="BR13" s="65">
        <v>19.045000000000002</v>
      </c>
      <c r="BS13" s="65">
        <v>28.745999999999999</v>
      </c>
      <c r="BT13" s="65">
        <v>15.315</v>
      </c>
      <c r="BU13" s="65">
        <v>14.65</v>
      </c>
      <c r="BV13" s="65">
        <v>11.081</v>
      </c>
      <c r="BW13" s="65">
        <v>43.85</v>
      </c>
      <c r="BX13" s="65"/>
      <c r="BY13" s="65">
        <v>49.05</v>
      </c>
      <c r="BZ13" s="65">
        <v>10.66</v>
      </c>
      <c r="CA13" s="65">
        <v>50.85</v>
      </c>
      <c r="CB13" s="65">
        <v>53.85</v>
      </c>
      <c r="CC13" s="65">
        <v>3</v>
      </c>
      <c r="CD13" s="65">
        <v>48.85</v>
      </c>
      <c r="CE13" s="65">
        <v>43.55</v>
      </c>
      <c r="CF13" s="65">
        <v>52.55</v>
      </c>
      <c r="CG13" s="65">
        <v>107.62899999999999</v>
      </c>
      <c r="CH13" s="65"/>
      <c r="CI13" s="65">
        <v>13.05</v>
      </c>
      <c r="CJ13" s="65">
        <v>28.573</v>
      </c>
      <c r="CK13" s="65">
        <v>17.738</v>
      </c>
      <c r="CL13" s="65"/>
      <c r="CM13" s="65"/>
      <c r="CN13" s="65"/>
      <c r="CO13" s="65"/>
      <c r="CP13" s="65"/>
      <c r="CQ13" s="65"/>
      <c r="CR13" s="65">
        <v>130.04500000000002</v>
      </c>
      <c r="CS13" s="65">
        <v>148</v>
      </c>
      <c r="CT13" s="66"/>
      <c r="CU13" s="66"/>
      <c r="CV13" s="66"/>
      <c r="CW13" s="67"/>
      <c r="CX13" s="68">
        <f t="array" ref="CX13">SUMPRODUCT(B13:CW13*0.25)</f>
        <v>590.15649999999994</v>
      </c>
    </row>
    <row r="14" spans="1:102" ht="25" customHeight="1" x14ac:dyDescent="0.3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5" customHeight="1" x14ac:dyDescent="0.3">
      <c r="A15" s="69" t="s">
        <v>12</v>
      </c>
      <c r="B15" s="70">
        <v>11.752000000000001</v>
      </c>
      <c r="C15" s="71">
        <v>13.214</v>
      </c>
      <c r="D15" s="71">
        <v>17</v>
      </c>
      <c r="E15" s="71">
        <v>19.003</v>
      </c>
      <c r="F15" s="71">
        <v>10.662000000000001</v>
      </c>
      <c r="G15" s="71">
        <v>12.827</v>
      </c>
      <c r="H15" s="71">
        <v>13.311</v>
      </c>
      <c r="I15" s="71">
        <v>16.84</v>
      </c>
      <c r="J15" s="71">
        <v>5.008</v>
      </c>
      <c r="K15" s="71">
        <v>3.456</v>
      </c>
      <c r="L15" s="71">
        <v>9.0359999999999996</v>
      </c>
      <c r="M15" s="71">
        <v>5.2590000000000003</v>
      </c>
      <c r="N15" s="71">
        <v>3.69</v>
      </c>
      <c r="O15" s="71">
        <v>4.88</v>
      </c>
      <c r="P15" s="71">
        <v>6.4279999999999999</v>
      </c>
      <c r="Q15" s="71">
        <v>7.29</v>
      </c>
      <c r="R15" s="71">
        <v>8.2089999999999996</v>
      </c>
      <c r="S15" s="71">
        <v>8.27</v>
      </c>
      <c r="T15" s="71">
        <v>7.98</v>
      </c>
      <c r="U15" s="71">
        <v>7.54</v>
      </c>
      <c r="V15" s="71">
        <v>19.170000000000002</v>
      </c>
      <c r="W15" s="71">
        <v>19.494</v>
      </c>
      <c r="X15" s="71">
        <v>12.27</v>
      </c>
      <c r="Y15" s="71">
        <v>13</v>
      </c>
      <c r="Z15" s="71"/>
      <c r="AA15" s="71"/>
      <c r="AB15" s="71"/>
      <c r="AC15" s="71">
        <v>0.34699999999999998</v>
      </c>
      <c r="AD15" s="71"/>
      <c r="AE15" s="71">
        <v>1.39</v>
      </c>
      <c r="AF15" s="71">
        <v>1.569</v>
      </c>
      <c r="AG15" s="71">
        <v>10.51</v>
      </c>
      <c r="AH15" s="71">
        <v>17.32</v>
      </c>
      <c r="AI15" s="71">
        <v>13.789</v>
      </c>
      <c r="AJ15" s="71">
        <v>12.117000000000001</v>
      </c>
      <c r="AK15" s="71">
        <v>6.9219999999999997</v>
      </c>
      <c r="AL15" s="71">
        <v>5.2679999999999998</v>
      </c>
      <c r="AM15" s="71">
        <v>17.048999999999999</v>
      </c>
      <c r="AN15" s="71">
        <v>21.562999999999999</v>
      </c>
      <c r="AO15" s="71">
        <v>14.553000000000001</v>
      </c>
      <c r="AP15" s="71">
        <v>18.318999999999999</v>
      </c>
      <c r="AQ15" s="71">
        <v>13.894</v>
      </c>
      <c r="AR15" s="71">
        <v>3.2559999999999998</v>
      </c>
      <c r="AS15" s="71">
        <v>4.6479999999999997</v>
      </c>
      <c r="AT15" s="71">
        <v>8.1649999999999991</v>
      </c>
      <c r="AU15" s="71">
        <v>7.7320000000000002</v>
      </c>
      <c r="AV15" s="71">
        <v>8.032</v>
      </c>
      <c r="AW15" s="71">
        <v>7.9160000000000004</v>
      </c>
      <c r="AX15" s="71">
        <v>17.524999999999999</v>
      </c>
      <c r="AY15" s="71">
        <v>22.042000000000002</v>
      </c>
      <c r="AZ15" s="71">
        <v>39.814999999999998</v>
      </c>
      <c r="BA15" s="71">
        <v>47.392000000000003</v>
      </c>
      <c r="BB15" s="71">
        <v>71.524000000000001</v>
      </c>
      <c r="BC15" s="71">
        <v>70.481999999999999</v>
      </c>
      <c r="BD15" s="71">
        <v>49.582000000000001</v>
      </c>
      <c r="BE15" s="71">
        <v>38.569000000000003</v>
      </c>
      <c r="BF15" s="71">
        <v>37.155999999999999</v>
      </c>
      <c r="BG15" s="71">
        <v>37.036999999999999</v>
      </c>
      <c r="BH15" s="71">
        <v>29.105</v>
      </c>
      <c r="BI15" s="71">
        <v>18.039000000000001</v>
      </c>
      <c r="BJ15" s="71">
        <v>15.832000000000001</v>
      </c>
      <c r="BK15" s="71">
        <v>10.532999999999999</v>
      </c>
      <c r="BL15" s="71">
        <v>7.4050000000000002</v>
      </c>
      <c r="BM15" s="71">
        <v>4.6630000000000003</v>
      </c>
      <c r="BN15" s="71">
        <v>0.188</v>
      </c>
      <c r="BO15" s="71"/>
      <c r="BP15" s="71"/>
      <c r="BQ15" s="71"/>
      <c r="BR15" s="71"/>
      <c r="BS15" s="71"/>
      <c r="BT15" s="71">
        <v>8.5999999999999993E-2</v>
      </c>
      <c r="BU15" s="71">
        <v>0.13</v>
      </c>
      <c r="BV15" s="71"/>
      <c r="BW15" s="71"/>
      <c r="BX15" s="71"/>
      <c r="BY15" s="71">
        <v>0.14000000000000001</v>
      </c>
      <c r="BZ15" s="71"/>
      <c r="CA15" s="71"/>
      <c r="CB15" s="71"/>
      <c r="CC15" s="71"/>
      <c r="CD15" s="71"/>
      <c r="CE15" s="71"/>
      <c r="CF15" s="71">
        <v>6.0000000000000001E-3</v>
      </c>
      <c r="CG15" s="71"/>
      <c r="CH15" s="71"/>
      <c r="CI15" s="71">
        <v>5.1999999999999998E-2</v>
      </c>
      <c r="CJ15" s="71"/>
      <c r="CK15" s="71"/>
      <c r="CL15" s="71">
        <v>2.1000000000000001E-2</v>
      </c>
      <c r="CM15" s="71"/>
      <c r="CN15" s="71"/>
      <c r="CO15" s="71"/>
      <c r="CP15" s="71"/>
      <c r="CQ15" s="71"/>
      <c r="CR15" s="71"/>
      <c r="CS15" s="71">
        <v>0.53500000000000003</v>
      </c>
      <c r="CT15" s="72"/>
      <c r="CU15" s="72"/>
      <c r="CV15" s="72"/>
      <c r="CW15" s="73"/>
      <c r="CX15" s="74">
        <f t="array" ref="CX15">SUMPRODUCT(B15:CW15*0.25)</f>
        <v>241.95174999999995</v>
      </c>
    </row>
    <row r="16" spans="1:102" ht="25" customHeight="1" x14ac:dyDescent="0.3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5">
      <c r="A17" s="75" t="s">
        <v>14</v>
      </c>
      <c r="B17" s="76">
        <f>SUM(B11:B16)</f>
        <v>11.752000000000001</v>
      </c>
      <c r="C17" s="77">
        <f t="shared" ref="C17:BN17" si="0">SUM(C11:C16)</f>
        <v>13.214</v>
      </c>
      <c r="D17" s="77">
        <f t="shared" si="0"/>
        <v>17</v>
      </c>
      <c r="E17" s="77">
        <f t="shared" si="0"/>
        <v>19.003</v>
      </c>
      <c r="F17" s="77">
        <f t="shared" si="0"/>
        <v>10.662000000000001</v>
      </c>
      <c r="G17" s="77">
        <f t="shared" si="0"/>
        <v>12.827</v>
      </c>
      <c r="H17" s="77">
        <f t="shared" si="0"/>
        <v>13.311</v>
      </c>
      <c r="I17" s="77">
        <f t="shared" si="0"/>
        <v>16.84</v>
      </c>
      <c r="J17" s="77">
        <f t="shared" si="0"/>
        <v>5.008</v>
      </c>
      <c r="K17" s="77">
        <f t="shared" si="0"/>
        <v>3.456</v>
      </c>
      <c r="L17" s="77">
        <f t="shared" si="0"/>
        <v>9.0359999999999996</v>
      </c>
      <c r="M17" s="77">
        <f t="shared" si="0"/>
        <v>5.2590000000000003</v>
      </c>
      <c r="N17" s="77">
        <f t="shared" si="0"/>
        <v>20.316000000000003</v>
      </c>
      <c r="O17" s="77">
        <f t="shared" si="0"/>
        <v>36.091000000000001</v>
      </c>
      <c r="P17" s="77">
        <f t="shared" si="0"/>
        <v>6.4279999999999999</v>
      </c>
      <c r="Q17" s="77">
        <f t="shared" si="0"/>
        <v>7.29</v>
      </c>
      <c r="R17" s="77">
        <f t="shared" si="0"/>
        <v>48.564999999999998</v>
      </c>
      <c r="S17" s="77">
        <f t="shared" si="0"/>
        <v>30.591000000000001</v>
      </c>
      <c r="T17" s="77">
        <f t="shared" si="0"/>
        <v>7.98</v>
      </c>
      <c r="U17" s="77">
        <f t="shared" si="0"/>
        <v>7.54</v>
      </c>
      <c r="V17" s="77">
        <f t="shared" si="0"/>
        <v>211.851</v>
      </c>
      <c r="W17" s="77">
        <f t="shared" si="0"/>
        <v>276.10000000000002</v>
      </c>
      <c r="X17" s="77">
        <f t="shared" si="0"/>
        <v>165.25300000000001</v>
      </c>
      <c r="Y17" s="77">
        <f t="shared" si="0"/>
        <v>13</v>
      </c>
      <c r="Z17" s="77">
        <f t="shared" si="0"/>
        <v>15.431000000000001</v>
      </c>
      <c r="AA17" s="77">
        <f t="shared" si="0"/>
        <v>0</v>
      </c>
      <c r="AB17" s="77">
        <f t="shared" si="0"/>
        <v>0</v>
      </c>
      <c r="AC17" s="77">
        <f t="shared" si="0"/>
        <v>0.34699999999999998</v>
      </c>
      <c r="AD17" s="77">
        <f t="shared" si="0"/>
        <v>0</v>
      </c>
      <c r="AE17" s="77">
        <f t="shared" si="0"/>
        <v>1.39</v>
      </c>
      <c r="AF17" s="77">
        <f t="shared" si="0"/>
        <v>1.569</v>
      </c>
      <c r="AG17" s="77">
        <f t="shared" si="0"/>
        <v>10.51</v>
      </c>
      <c r="AH17" s="77">
        <f t="shared" si="0"/>
        <v>17.32</v>
      </c>
      <c r="AI17" s="77">
        <f t="shared" si="0"/>
        <v>13.789</v>
      </c>
      <c r="AJ17" s="77">
        <f t="shared" si="0"/>
        <v>12.117000000000001</v>
      </c>
      <c r="AK17" s="77">
        <f t="shared" si="0"/>
        <v>6.9219999999999997</v>
      </c>
      <c r="AL17" s="77">
        <f t="shared" si="0"/>
        <v>5.2679999999999998</v>
      </c>
      <c r="AM17" s="77">
        <f t="shared" si="0"/>
        <v>17.048999999999999</v>
      </c>
      <c r="AN17" s="77">
        <f t="shared" si="0"/>
        <v>21.562999999999999</v>
      </c>
      <c r="AO17" s="77">
        <f t="shared" si="0"/>
        <v>14.553000000000001</v>
      </c>
      <c r="AP17" s="77">
        <f t="shared" si="0"/>
        <v>18.318999999999999</v>
      </c>
      <c r="AQ17" s="77">
        <f t="shared" si="0"/>
        <v>13.894</v>
      </c>
      <c r="AR17" s="77">
        <f t="shared" si="0"/>
        <v>3.2559999999999998</v>
      </c>
      <c r="AS17" s="77">
        <f t="shared" si="0"/>
        <v>4.6479999999999997</v>
      </c>
      <c r="AT17" s="77">
        <f t="shared" si="0"/>
        <v>8.1649999999999991</v>
      </c>
      <c r="AU17" s="77">
        <f t="shared" si="0"/>
        <v>7.7320000000000002</v>
      </c>
      <c r="AV17" s="77">
        <f t="shared" si="0"/>
        <v>8.032</v>
      </c>
      <c r="AW17" s="77">
        <f t="shared" si="0"/>
        <v>7.9160000000000004</v>
      </c>
      <c r="AX17" s="77">
        <f t="shared" si="0"/>
        <v>17.524999999999999</v>
      </c>
      <c r="AY17" s="77">
        <f t="shared" si="0"/>
        <v>22.042000000000002</v>
      </c>
      <c r="AZ17" s="77">
        <f t="shared" si="0"/>
        <v>39.814999999999998</v>
      </c>
      <c r="BA17" s="77">
        <f t="shared" si="0"/>
        <v>47.392000000000003</v>
      </c>
      <c r="BB17" s="77">
        <f t="shared" si="0"/>
        <v>71.524000000000001</v>
      </c>
      <c r="BC17" s="77">
        <f t="shared" si="0"/>
        <v>78.221000000000004</v>
      </c>
      <c r="BD17" s="77">
        <f t="shared" si="0"/>
        <v>101.81</v>
      </c>
      <c r="BE17" s="77">
        <f t="shared" si="0"/>
        <v>149.11000000000001</v>
      </c>
      <c r="BF17" s="77">
        <f t="shared" si="0"/>
        <v>177.096</v>
      </c>
      <c r="BG17" s="77">
        <f t="shared" si="0"/>
        <v>98.426000000000002</v>
      </c>
      <c r="BH17" s="77">
        <f t="shared" si="0"/>
        <v>147.30799999999999</v>
      </c>
      <c r="BI17" s="77">
        <f t="shared" si="0"/>
        <v>173.47800000000001</v>
      </c>
      <c r="BJ17" s="77">
        <f t="shared" si="0"/>
        <v>56.981999999999999</v>
      </c>
      <c r="BK17" s="77">
        <f t="shared" si="0"/>
        <v>11.649999999999999</v>
      </c>
      <c r="BL17" s="77">
        <f t="shared" si="0"/>
        <v>7.4050000000000002</v>
      </c>
      <c r="BM17" s="77">
        <f t="shared" si="0"/>
        <v>4.6630000000000003</v>
      </c>
      <c r="BN17" s="77">
        <f t="shared" si="0"/>
        <v>95.284000000000006</v>
      </c>
      <c r="BO17" s="77">
        <f t="shared" ref="BO17:CW17" si="1">SUM(BO11:BO16)</f>
        <v>44.134</v>
      </c>
      <c r="BP17" s="77">
        <f t="shared" si="1"/>
        <v>0</v>
      </c>
      <c r="BQ17" s="77">
        <f t="shared" si="1"/>
        <v>0</v>
      </c>
      <c r="BR17" s="77">
        <f t="shared" si="1"/>
        <v>19.045000000000002</v>
      </c>
      <c r="BS17" s="77">
        <f t="shared" si="1"/>
        <v>28.745999999999999</v>
      </c>
      <c r="BT17" s="77">
        <f t="shared" si="1"/>
        <v>15.401</v>
      </c>
      <c r="BU17" s="77">
        <f t="shared" si="1"/>
        <v>14.780000000000001</v>
      </c>
      <c r="BV17" s="77">
        <f t="shared" si="1"/>
        <v>11.081</v>
      </c>
      <c r="BW17" s="77">
        <f t="shared" si="1"/>
        <v>43.85</v>
      </c>
      <c r="BX17" s="77">
        <f t="shared" si="1"/>
        <v>0</v>
      </c>
      <c r="BY17" s="77">
        <f t="shared" si="1"/>
        <v>49.19</v>
      </c>
      <c r="BZ17" s="77">
        <f t="shared" si="1"/>
        <v>10.66</v>
      </c>
      <c r="CA17" s="77">
        <f t="shared" si="1"/>
        <v>50.85</v>
      </c>
      <c r="CB17" s="77">
        <f t="shared" si="1"/>
        <v>53.85</v>
      </c>
      <c r="CC17" s="77">
        <f t="shared" si="1"/>
        <v>3</v>
      </c>
      <c r="CD17" s="77">
        <f t="shared" si="1"/>
        <v>48.85</v>
      </c>
      <c r="CE17" s="77">
        <f t="shared" si="1"/>
        <v>43.55</v>
      </c>
      <c r="CF17" s="77">
        <f t="shared" si="1"/>
        <v>52.555999999999997</v>
      </c>
      <c r="CG17" s="77">
        <f t="shared" si="1"/>
        <v>107.62899999999999</v>
      </c>
      <c r="CH17" s="77">
        <f t="shared" si="1"/>
        <v>0</v>
      </c>
      <c r="CI17" s="77">
        <f t="shared" si="1"/>
        <v>13.102</v>
      </c>
      <c r="CJ17" s="77">
        <f t="shared" si="1"/>
        <v>28.573</v>
      </c>
      <c r="CK17" s="77">
        <f t="shared" si="1"/>
        <v>17.738</v>
      </c>
      <c r="CL17" s="77">
        <f t="shared" si="1"/>
        <v>2.1000000000000001E-2</v>
      </c>
      <c r="CM17" s="77">
        <f t="shared" si="1"/>
        <v>0</v>
      </c>
      <c r="CN17" s="77">
        <f t="shared" si="1"/>
        <v>0</v>
      </c>
      <c r="CO17" s="77">
        <f t="shared" si="1"/>
        <v>0</v>
      </c>
      <c r="CP17" s="77">
        <f t="shared" si="1"/>
        <v>0</v>
      </c>
      <c r="CQ17" s="77">
        <f t="shared" si="1"/>
        <v>0</v>
      </c>
      <c r="CR17" s="77">
        <f t="shared" si="1"/>
        <v>130.04500000000002</v>
      </c>
      <c r="CS17" s="77">
        <f t="shared" si="1"/>
        <v>148.535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853.26999999999987</v>
      </c>
    </row>
    <row r="18" spans="1:102" ht="18" customHeight="1" thickBot="1" x14ac:dyDescent="0.3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5" customHeight="1" x14ac:dyDescent="0.3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>
        <v>65</v>
      </c>
      <c r="AA20" s="88">
        <v>65</v>
      </c>
      <c r="AB20" s="88">
        <v>65</v>
      </c>
      <c r="AC20" s="88">
        <v>65</v>
      </c>
      <c r="AD20" s="88"/>
      <c r="AE20" s="88"/>
      <c r="AF20" s="88"/>
      <c r="AG20" s="88"/>
      <c r="AH20" s="88">
        <v>23</v>
      </c>
      <c r="AI20" s="88"/>
      <c r="AJ20" s="88"/>
      <c r="AK20" s="88">
        <v>23</v>
      </c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76.5</v>
      </c>
    </row>
    <row r="21" spans="1:102" ht="25" customHeight="1" x14ac:dyDescent="0.3">
      <c r="A21" s="92" t="s">
        <v>17</v>
      </c>
      <c r="B21" s="93">
        <v>5</v>
      </c>
      <c r="C21" s="94">
        <v>2</v>
      </c>
      <c r="D21" s="94">
        <v>0.1</v>
      </c>
      <c r="E21" s="94">
        <v>6.4009999999999998</v>
      </c>
      <c r="F21" s="94"/>
      <c r="G21" s="94"/>
      <c r="H21" s="94"/>
      <c r="I21" s="94"/>
      <c r="J21" s="94"/>
      <c r="K21" s="94">
        <v>5.5E-2</v>
      </c>
      <c r="L21" s="94">
        <v>4.1000000000000002E-2</v>
      </c>
      <c r="M21" s="94"/>
      <c r="N21" s="94">
        <v>0.01</v>
      </c>
      <c r="O21" s="94">
        <v>4.4999999999999998E-2</v>
      </c>
      <c r="P21" s="94">
        <v>1.4E-2</v>
      </c>
      <c r="Q21" s="94"/>
      <c r="R21" s="94"/>
      <c r="S21" s="94"/>
      <c r="T21" s="94">
        <v>1.7000000000000001E-2</v>
      </c>
      <c r="U21" s="94"/>
      <c r="V21" s="94"/>
      <c r="W21" s="94"/>
      <c r="X21" s="94">
        <v>1.2E-2</v>
      </c>
      <c r="Y21" s="94"/>
      <c r="Z21" s="94"/>
      <c r="AA21" s="94">
        <v>0.69399999999999995</v>
      </c>
      <c r="AB21" s="94">
        <v>6.0000000000000001E-3</v>
      </c>
      <c r="AC21" s="94">
        <v>1.9590000000000001</v>
      </c>
      <c r="AD21" s="94">
        <v>2.1999999999999999E-2</v>
      </c>
      <c r="AE21" s="94">
        <v>2.3620000000000001</v>
      </c>
      <c r="AF21" s="94"/>
      <c r="AG21" s="94">
        <v>2.5819999999999999</v>
      </c>
      <c r="AH21" s="94">
        <v>7.0000000000000001E-3</v>
      </c>
      <c r="AI21" s="94"/>
      <c r="AJ21" s="94">
        <v>0.14299999999999999</v>
      </c>
      <c r="AK21" s="94">
        <v>0.20699999999999999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>
        <v>2</v>
      </c>
      <c r="BM21" s="94">
        <v>1</v>
      </c>
      <c r="BN21" s="94"/>
      <c r="BO21" s="94">
        <v>2</v>
      </c>
      <c r="BP21" s="94">
        <v>2</v>
      </c>
      <c r="BQ21" s="94">
        <v>2</v>
      </c>
      <c r="BR21" s="94"/>
      <c r="BS21" s="94"/>
      <c r="BT21" s="94"/>
      <c r="BU21" s="94"/>
      <c r="BV21" s="94">
        <v>2</v>
      </c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>
        <v>2</v>
      </c>
      <c r="CQ21" s="94">
        <v>2</v>
      </c>
      <c r="CR21" s="94"/>
      <c r="CS21" s="94"/>
      <c r="CT21" s="95"/>
      <c r="CU21" s="95"/>
      <c r="CV21" s="95"/>
      <c r="CW21" s="96"/>
      <c r="CX21" s="97">
        <f t="array" ref="CX21">SUMPRODUCT(B21:CW21*0.25)</f>
        <v>9.1692500000000017</v>
      </c>
    </row>
    <row r="22" spans="1:102" ht="25" customHeight="1" x14ac:dyDescent="0.3">
      <c r="A22" s="92" t="s">
        <v>18</v>
      </c>
      <c r="B22" s="98">
        <v>14.272</v>
      </c>
      <c r="C22" s="99"/>
      <c r="D22" s="99">
        <v>2.871</v>
      </c>
      <c r="E22" s="99"/>
      <c r="F22" s="99"/>
      <c r="G22" s="99"/>
      <c r="H22" s="99"/>
      <c r="I22" s="99"/>
      <c r="J22" s="99"/>
      <c r="K22" s="99"/>
      <c r="L22" s="99"/>
      <c r="M22" s="99"/>
      <c r="N22" s="99">
        <v>16.402999999999999</v>
      </c>
      <c r="O22" s="99">
        <v>19.518000000000001</v>
      </c>
      <c r="P22" s="99"/>
      <c r="Q22" s="99"/>
      <c r="R22" s="99">
        <v>25.352</v>
      </c>
      <c r="S22" s="99">
        <v>19.544</v>
      </c>
      <c r="T22" s="99"/>
      <c r="U22" s="99">
        <v>2.5999999999999999E-2</v>
      </c>
      <c r="V22" s="99">
        <v>3.5999999999999997E-2</v>
      </c>
      <c r="W22" s="99">
        <v>6.3259999999999996</v>
      </c>
      <c r="X22" s="99">
        <v>14.398999999999999</v>
      </c>
      <c r="Y22" s="99"/>
      <c r="Z22" s="99">
        <v>7.742</v>
      </c>
      <c r="AA22" s="99">
        <v>0.39800000000000002</v>
      </c>
      <c r="AB22" s="99">
        <v>3.5000000000000003E-2</v>
      </c>
      <c r="AC22" s="99">
        <v>4.4999999999999998E-2</v>
      </c>
      <c r="AD22" s="99">
        <v>0.84799999999999998</v>
      </c>
      <c r="AE22" s="99">
        <v>10.731</v>
      </c>
      <c r="AF22" s="99">
        <v>1.0449999999999999</v>
      </c>
      <c r="AG22" s="99">
        <v>0.79700000000000004</v>
      </c>
      <c r="AH22" s="99">
        <v>0.84799999999999998</v>
      </c>
      <c r="AI22" s="99">
        <v>0.872</v>
      </c>
      <c r="AJ22" s="99">
        <v>0.80900000000000005</v>
      </c>
      <c r="AK22" s="99">
        <v>0.71299999999999997</v>
      </c>
      <c r="AL22" s="99">
        <v>13.023</v>
      </c>
      <c r="AM22" s="99">
        <v>0.65</v>
      </c>
      <c r="AN22" s="99">
        <v>4.9000000000000002E-2</v>
      </c>
      <c r="AO22" s="99">
        <v>0.69399999999999995</v>
      </c>
      <c r="AP22" s="99">
        <v>37.256999999999998</v>
      </c>
      <c r="AQ22" s="99"/>
      <c r="AR22" s="99"/>
      <c r="AS22" s="99">
        <v>3.05</v>
      </c>
      <c r="AT22" s="99">
        <v>0.47399999999999998</v>
      </c>
      <c r="AU22" s="99"/>
      <c r="AV22" s="99"/>
      <c r="AW22" s="99"/>
      <c r="AX22" s="99"/>
      <c r="AY22" s="99"/>
      <c r="AZ22" s="99"/>
      <c r="BA22" s="99">
        <v>3.468</v>
      </c>
      <c r="BB22" s="99"/>
      <c r="BC22" s="99"/>
      <c r="BD22" s="99"/>
      <c r="BE22" s="99"/>
      <c r="BF22" s="99"/>
      <c r="BG22" s="99"/>
      <c r="BH22" s="99"/>
      <c r="BI22" s="99"/>
      <c r="BJ22" s="99">
        <v>3.2000000000000001E-2</v>
      </c>
      <c r="BK22" s="99"/>
      <c r="BL22" s="99"/>
      <c r="BM22" s="99"/>
      <c r="BN22" s="99">
        <v>45.451999999999998</v>
      </c>
      <c r="BO22" s="99"/>
      <c r="BP22" s="99"/>
      <c r="BQ22" s="99"/>
      <c r="BR22" s="99"/>
      <c r="BS22" s="99"/>
      <c r="BT22" s="99">
        <v>42.689</v>
      </c>
      <c r="BU22" s="99">
        <v>49.938000000000002</v>
      </c>
      <c r="BV22" s="99"/>
      <c r="BW22" s="99">
        <v>15.301</v>
      </c>
      <c r="BX22" s="99"/>
      <c r="BY22" s="99">
        <v>39.880000000000003</v>
      </c>
      <c r="BZ22" s="99"/>
      <c r="CA22" s="99">
        <v>35.567</v>
      </c>
      <c r="CB22" s="99">
        <v>4.5129999999999999</v>
      </c>
      <c r="CC22" s="99"/>
      <c r="CD22" s="99">
        <v>25.734999999999999</v>
      </c>
      <c r="CE22" s="99"/>
      <c r="CF22" s="99">
        <v>1.911</v>
      </c>
      <c r="CG22" s="99">
        <v>3.6760000000000002</v>
      </c>
      <c r="CH22" s="99"/>
      <c r="CI22" s="99">
        <v>20.594000000000001</v>
      </c>
      <c r="CJ22" s="99"/>
      <c r="CK22" s="99"/>
      <c r="CL22" s="99"/>
      <c r="CM22" s="99"/>
      <c r="CN22" s="99"/>
      <c r="CO22" s="99"/>
      <c r="CP22" s="99">
        <v>1.2E-2</v>
      </c>
      <c r="CQ22" s="99">
        <v>6.3E-2</v>
      </c>
      <c r="CR22" s="99"/>
      <c r="CS22" s="99">
        <v>15.56</v>
      </c>
      <c r="CT22" s="100"/>
      <c r="CU22" s="100"/>
      <c r="CV22" s="100"/>
      <c r="CW22" s="96"/>
      <c r="CX22" s="97">
        <f t="array" ref="CX22">SUMPRODUCT(B22:CW22*0.25)</f>
        <v>125.80449999999999</v>
      </c>
    </row>
    <row r="23" spans="1:102" ht="25" customHeight="1" x14ac:dyDescent="0.3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5" customHeight="1" x14ac:dyDescent="0.3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5" customHeight="1" x14ac:dyDescent="0.3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5" customHeight="1" x14ac:dyDescent="0.3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5">
      <c r="A27" s="105" t="s">
        <v>23</v>
      </c>
      <c r="B27" s="106">
        <f t="shared" ref="B27:P27" si="2">IF(LEN(B$3)&gt;0,SUM(B20:B26),"")</f>
        <v>19.271999999999998</v>
      </c>
      <c r="C27" s="107">
        <f t="shared" si="2"/>
        <v>2</v>
      </c>
      <c r="D27" s="107">
        <f t="shared" si="2"/>
        <v>2.9710000000000001</v>
      </c>
      <c r="E27" s="107">
        <f t="shared" si="2"/>
        <v>6.4009999999999998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5.5E-2</v>
      </c>
      <c r="L27" s="107">
        <f t="shared" si="2"/>
        <v>4.1000000000000002E-2</v>
      </c>
      <c r="M27" s="107">
        <f t="shared" si="2"/>
        <v>0</v>
      </c>
      <c r="N27" s="107">
        <f t="shared" si="2"/>
        <v>16.413</v>
      </c>
      <c r="O27" s="107">
        <f t="shared" si="2"/>
        <v>19.563000000000002</v>
      </c>
      <c r="P27" s="107">
        <f t="shared" si="2"/>
        <v>1.4E-2</v>
      </c>
      <c r="Q27" s="107">
        <f>SUM(Q20:Q26)</f>
        <v>0</v>
      </c>
      <c r="R27" s="107">
        <f t="shared" ref="R27:CC27" si="3">SUM(R20:R26)</f>
        <v>25.352</v>
      </c>
      <c r="S27" s="107">
        <f t="shared" si="3"/>
        <v>19.544</v>
      </c>
      <c r="T27" s="107">
        <f t="shared" si="3"/>
        <v>1.7000000000000001E-2</v>
      </c>
      <c r="U27" s="107">
        <f t="shared" si="3"/>
        <v>2.5999999999999999E-2</v>
      </c>
      <c r="V27" s="107">
        <f t="shared" si="3"/>
        <v>3.5999999999999997E-2</v>
      </c>
      <c r="W27" s="107">
        <f t="shared" si="3"/>
        <v>6.3259999999999996</v>
      </c>
      <c r="X27" s="107">
        <f t="shared" si="3"/>
        <v>14.411</v>
      </c>
      <c r="Y27" s="107">
        <f t="shared" si="3"/>
        <v>0</v>
      </c>
      <c r="Z27" s="107">
        <f t="shared" si="3"/>
        <v>72.742000000000004</v>
      </c>
      <c r="AA27" s="107">
        <f t="shared" si="3"/>
        <v>66.091999999999999</v>
      </c>
      <c r="AB27" s="107">
        <f t="shared" si="3"/>
        <v>65.040999999999997</v>
      </c>
      <c r="AC27" s="107">
        <f t="shared" si="3"/>
        <v>67.004000000000005</v>
      </c>
      <c r="AD27" s="107">
        <f t="shared" si="3"/>
        <v>0.87</v>
      </c>
      <c r="AE27" s="107">
        <f t="shared" si="3"/>
        <v>13.093</v>
      </c>
      <c r="AF27" s="107">
        <f t="shared" si="3"/>
        <v>1.0449999999999999</v>
      </c>
      <c r="AG27" s="107">
        <f t="shared" si="3"/>
        <v>3.379</v>
      </c>
      <c r="AH27" s="107">
        <f t="shared" si="3"/>
        <v>23.855</v>
      </c>
      <c r="AI27" s="107">
        <f t="shared" si="3"/>
        <v>0.872</v>
      </c>
      <c r="AJ27" s="107">
        <f t="shared" si="3"/>
        <v>0.95200000000000007</v>
      </c>
      <c r="AK27" s="107">
        <f t="shared" si="3"/>
        <v>23.92</v>
      </c>
      <c r="AL27" s="107">
        <f t="shared" si="3"/>
        <v>13.023</v>
      </c>
      <c r="AM27" s="107">
        <f t="shared" si="3"/>
        <v>0.65</v>
      </c>
      <c r="AN27" s="107">
        <f t="shared" si="3"/>
        <v>4.9000000000000002E-2</v>
      </c>
      <c r="AO27" s="107">
        <f t="shared" si="3"/>
        <v>0.69399999999999995</v>
      </c>
      <c r="AP27" s="107">
        <f t="shared" si="3"/>
        <v>37.256999999999998</v>
      </c>
      <c r="AQ27" s="107">
        <f t="shared" si="3"/>
        <v>0</v>
      </c>
      <c r="AR27" s="107">
        <f t="shared" si="3"/>
        <v>0</v>
      </c>
      <c r="AS27" s="107">
        <f t="shared" si="3"/>
        <v>3.05</v>
      </c>
      <c r="AT27" s="107">
        <f t="shared" si="3"/>
        <v>0.47399999999999998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3.468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3.2000000000000001E-2</v>
      </c>
      <c r="BK27" s="107">
        <f t="shared" si="3"/>
        <v>0</v>
      </c>
      <c r="BL27" s="107">
        <f t="shared" si="3"/>
        <v>2</v>
      </c>
      <c r="BM27" s="107">
        <f t="shared" si="3"/>
        <v>1</v>
      </c>
      <c r="BN27" s="107">
        <f t="shared" si="3"/>
        <v>45.451999999999998</v>
      </c>
      <c r="BO27" s="107">
        <f t="shared" si="3"/>
        <v>2</v>
      </c>
      <c r="BP27" s="107">
        <f t="shared" si="3"/>
        <v>2</v>
      </c>
      <c r="BQ27" s="107">
        <f t="shared" si="3"/>
        <v>2</v>
      </c>
      <c r="BR27" s="107">
        <f t="shared" si="3"/>
        <v>0</v>
      </c>
      <c r="BS27" s="107">
        <f t="shared" si="3"/>
        <v>0</v>
      </c>
      <c r="BT27" s="107">
        <f t="shared" si="3"/>
        <v>42.689</v>
      </c>
      <c r="BU27" s="107">
        <f t="shared" si="3"/>
        <v>49.938000000000002</v>
      </c>
      <c r="BV27" s="107">
        <f t="shared" si="3"/>
        <v>2</v>
      </c>
      <c r="BW27" s="107">
        <f t="shared" si="3"/>
        <v>15.301</v>
      </c>
      <c r="BX27" s="107">
        <f t="shared" si="3"/>
        <v>0</v>
      </c>
      <c r="BY27" s="107">
        <f t="shared" si="3"/>
        <v>39.880000000000003</v>
      </c>
      <c r="BZ27" s="107">
        <f t="shared" si="3"/>
        <v>0</v>
      </c>
      <c r="CA27" s="107">
        <f t="shared" si="3"/>
        <v>35.567</v>
      </c>
      <c r="CB27" s="107">
        <f t="shared" si="3"/>
        <v>4.5129999999999999</v>
      </c>
      <c r="CC27" s="107">
        <f t="shared" si="3"/>
        <v>0</v>
      </c>
      <c r="CD27" s="107">
        <f t="shared" ref="CD27:CW27" si="4">SUM(CD20:CD26)</f>
        <v>25.734999999999999</v>
      </c>
      <c r="CE27" s="107">
        <f t="shared" si="4"/>
        <v>0</v>
      </c>
      <c r="CF27" s="107">
        <f t="shared" si="4"/>
        <v>1.911</v>
      </c>
      <c r="CG27" s="107">
        <f t="shared" si="4"/>
        <v>3.6760000000000002</v>
      </c>
      <c r="CH27" s="107">
        <f t="shared" si="4"/>
        <v>0</v>
      </c>
      <c r="CI27" s="107">
        <f t="shared" si="4"/>
        <v>20.594000000000001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2.012</v>
      </c>
      <c r="CQ27" s="107">
        <f t="shared" si="4"/>
        <v>2.0630000000000002</v>
      </c>
      <c r="CR27" s="107">
        <f t="shared" si="4"/>
        <v>0</v>
      </c>
      <c r="CS27" s="107">
        <f t="shared" si="4"/>
        <v>15.56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211.47375</v>
      </c>
    </row>
    <row r="28" spans="1:102" ht="18" customHeight="1" thickBot="1" x14ac:dyDescent="0.3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5" customHeight="1" x14ac:dyDescent="0.3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5" customHeight="1" x14ac:dyDescent="0.3">
      <c r="A31" s="92" t="s">
        <v>26</v>
      </c>
      <c r="B31" s="93">
        <v>36.003999999999998</v>
      </c>
      <c r="C31" s="94">
        <v>20.064</v>
      </c>
      <c r="D31" s="94">
        <v>25.321000000000002</v>
      </c>
      <c r="E31" s="94">
        <v>30.263999999999999</v>
      </c>
      <c r="F31" s="94">
        <v>16.286000000000001</v>
      </c>
      <c r="G31" s="94">
        <v>22.295999999999999</v>
      </c>
      <c r="H31" s="94">
        <v>16.471</v>
      </c>
      <c r="I31" s="94">
        <v>23.64</v>
      </c>
      <c r="J31" s="94">
        <v>11.308</v>
      </c>
      <c r="K31" s="94">
        <v>5.4210000000000003</v>
      </c>
      <c r="L31" s="94">
        <v>15.977</v>
      </c>
      <c r="M31" s="94">
        <v>11.398999999999999</v>
      </c>
      <c r="N31" s="94">
        <v>39.219000000000001</v>
      </c>
      <c r="O31" s="94">
        <v>57.774000000000001</v>
      </c>
      <c r="P31" s="94">
        <v>8.2420000000000009</v>
      </c>
      <c r="Q31" s="94">
        <v>8.8290000000000006</v>
      </c>
      <c r="R31" s="94">
        <v>75.777000000000001</v>
      </c>
      <c r="S31" s="94">
        <v>51.965000000000003</v>
      </c>
      <c r="T31" s="94">
        <v>9.6470000000000002</v>
      </c>
      <c r="U31" s="94">
        <v>9.4459999999999997</v>
      </c>
      <c r="V31" s="94">
        <v>221.61699999999999</v>
      </c>
      <c r="W31" s="94">
        <v>291.81599999999997</v>
      </c>
      <c r="X31" s="94">
        <v>179.85400000000001</v>
      </c>
      <c r="Y31" s="94">
        <v>13</v>
      </c>
      <c r="Z31" s="94">
        <v>88.173000000000002</v>
      </c>
      <c r="AA31" s="94">
        <v>66.091999999999999</v>
      </c>
      <c r="AB31" s="94">
        <v>65.040999999999997</v>
      </c>
      <c r="AC31" s="94">
        <v>67.350999999999999</v>
      </c>
      <c r="AD31" s="94">
        <v>0.87</v>
      </c>
      <c r="AE31" s="94">
        <v>15.493</v>
      </c>
      <c r="AF31" s="94">
        <v>6.0039999999999996</v>
      </c>
      <c r="AG31" s="94">
        <v>21.219000000000001</v>
      </c>
      <c r="AH31" s="94">
        <v>54.965000000000003</v>
      </c>
      <c r="AI31" s="94">
        <v>32.911000000000001</v>
      </c>
      <c r="AJ31" s="94">
        <v>50.343000000000004</v>
      </c>
      <c r="AK31" s="94">
        <v>64.569000000000003</v>
      </c>
      <c r="AL31" s="94">
        <v>70.662000000000006</v>
      </c>
      <c r="AM31" s="94">
        <v>64.963999999999999</v>
      </c>
      <c r="AN31" s="94">
        <v>80.126999999999995</v>
      </c>
      <c r="AO31" s="94">
        <v>57.73</v>
      </c>
      <c r="AP31" s="94">
        <v>91.346000000000004</v>
      </c>
      <c r="AQ31" s="94">
        <v>47.823999999999998</v>
      </c>
      <c r="AR31" s="94">
        <v>57.555</v>
      </c>
      <c r="AS31" s="94">
        <v>69.265000000000001</v>
      </c>
      <c r="AT31" s="94">
        <v>63.244</v>
      </c>
      <c r="AU31" s="94">
        <v>77.828999999999994</v>
      </c>
      <c r="AV31" s="94">
        <v>86.631</v>
      </c>
      <c r="AW31" s="94">
        <v>83.546000000000006</v>
      </c>
      <c r="AX31" s="94">
        <v>47.804000000000002</v>
      </c>
      <c r="AY31" s="94">
        <v>53.936999999999998</v>
      </c>
      <c r="AZ31" s="94">
        <v>71.784999999999997</v>
      </c>
      <c r="BA31" s="94">
        <v>87.28</v>
      </c>
      <c r="BB31" s="94">
        <v>104.264</v>
      </c>
      <c r="BC31" s="94">
        <v>108.901</v>
      </c>
      <c r="BD31" s="94">
        <v>133</v>
      </c>
      <c r="BE31" s="94">
        <v>177.57</v>
      </c>
      <c r="BF31" s="94">
        <v>202.26599999999999</v>
      </c>
      <c r="BG31" s="94">
        <v>119.496</v>
      </c>
      <c r="BH31" s="94">
        <v>163.078</v>
      </c>
      <c r="BI31" s="94">
        <v>183.77799999999999</v>
      </c>
      <c r="BJ31" s="94">
        <v>61.874000000000002</v>
      </c>
      <c r="BK31" s="94">
        <v>12.13</v>
      </c>
      <c r="BL31" s="94">
        <v>9.4049999999999994</v>
      </c>
      <c r="BM31" s="94">
        <v>5.6630000000000003</v>
      </c>
      <c r="BN31" s="94">
        <v>140.73599999999999</v>
      </c>
      <c r="BO31" s="94">
        <v>46.134</v>
      </c>
      <c r="BP31" s="94">
        <v>2</v>
      </c>
      <c r="BQ31" s="94">
        <v>2</v>
      </c>
      <c r="BR31" s="94">
        <v>19.045000000000002</v>
      </c>
      <c r="BS31" s="94">
        <v>28.745999999999999</v>
      </c>
      <c r="BT31" s="94">
        <v>58.09</v>
      </c>
      <c r="BU31" s="94">
        <v>64.718000000000004</v>
      </c>
      <c r="BV31" s="94">
        <v>13.081</v>
      </c>
      <c r="BW31" s="94">
        <v>59.151000000000003</v>
      </c>
      <c r="BX31" s="94"/>
      <c r="BY31" s="94">
        <v>89.088999999999999</v>
      </c>
      <c r="BZ31" s="94">
        <v>11.379</v>
      </c>
      <c r="CA31" s="94">
        <v>86.856999999999999</v>
      </c>
      <c r="CB31" s="94">
        <v>58.561999999999998</v>
      </c>
      <c r="CC31" s="94">
        <v>3</v>
      </c>
      <c r="CD31" s="94">
        <v>74.584999999999994</v>
      </c>
      <c r="CE31" s="94">
        <v>43.55</v>
      </c>
      <c r="CF31" s="94">
        <v>54.466999999999999</v>
      </c>
      <c r="CG31" s="94">
        <v>111.30500000000001</v>
      </c>
      <c r="CH31" s="94"/>
      <c r="CI31" s="94">
        <v>33.917000000000002</v>
      </c>
      <c r="CJ31" s="94">
        <v>29.172999999999998</v>
      </c>
      <c r="CK31" s="94">
        <v>18.577999999999999</v>
      </c>
      <c r="CL31" s="94">
        <v>1.121</v>
      </c>
      <c r="CM31" s="94">
        <v>0.64</v>
      </c>
      <c r="CN31" s="94">
        <v>0.13</v>
      </c>
      <c r="CO31" s="94"/>
      <c r="CP31" s="94">
        <v>2.012</v>
      </c>
      <c r="CQ31" s="94">
        <v>2.0630000000000002</v>
      </c>
      <c r="CR31" s="94">
        <v>130.04499999999999</v>
      </c>
      <c r="CS31" s="94">
        <v>164.095</v>
      </c>
      <c r="CT31" s="95"/>
      <c r="CU31" s="95"/>
      <c r="CV31" s="95"/>
      <c r="CW31" s="96"/>
      <c r="CX31" s="97">
        <f t="array" ref="CX31">SUMPRODUCT(B31:CW31*0.25)</f>
        <v>1368.9727500000001</v>
      </c>
    </row>
    <row r="32" spans="1:102" ht="25" customHeight="1" x14ac:dyDescent="0.3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5">
      <c r="A33" s="75" t="s">
        <v>28</v>
      </c>
      <c r="B33" s="76">
        <f>SUM(B30:B32)</f>
        <v>36.003999999999998</v>
      </c>
      <c r="C33" s="77">
        <f t="shared" ref="C33:BN33" si="5">SUM(C30:C32)</f>
        <v>20.064</v>
      </c>
      <c r="D33" s="77">
        <f t="shared" si="5"/>
        <v>25.321000000000002</v>
      </c>
      <c r="E33" s="77">
        <f t="shared" si="5"/>
        <v>30.263999999999999</v>
      </c>
      <c r="F33" s="77">
        <f t="shared" si="5"/>
        <v>16.286000000000001</v>
      </c>
      <c r="G33" s="77">
        <f t="shared" si="5"/>
        <v>22.295999999999999</v>
      </c>
      <c r="H33" s="77">
        <f t="shared" si="5"/>
        <v>16.471</v>
      </c>
      <c r="I33" s="77">
        <f t="shared" si="5"/>
        <v>23.64</v>
      </c>
      <c r="J33" s="77">
        <f t="shared" si="5"/>
        <v>11.308</v>
      </c>
      <c r="K33" s="77">
        <f t="shared" si="5"/>
        <v>5.4210000000000003</v>
      </c>
      <c r="L33" s="77">
        <f t="shared" si="5"/>
        <v>15.977</v>
      </c>
      <c r="M33" s="77">
        <f t="shared" si="5"/>
        <v>11.398999999999999</v>
      </c>
      <c r="N33" s="77">
        <f t="shared" si="5"/>
        <v>39.219000000000001</v>
      </c>
      <c r="O33" s="77">
        <f t="shared" si="5"/>
        <v>57.774000000000001</v>
      </c>
      <c r="P33" s="77">
        <f t="shared" si="5"/>
        <v>8.2420000000000009</v>
      </c>
      <c r="Q33" s="77">
        <f t="shared" si="5"/>
        <v>8.8290000000000006</v>
      </c>
      <c r="R33" s="77">
        <f t="shared" si="5"/>
        <v>75.777000000000001</v>
      </c>
      <c r="S33" s="77">
        <f t="shared" si="5"/>
        <v>51.965000000000003</v>
      </c>
      <c r="T33" s="77">
        <f t="shared" si="5"/>
        <v>9.6470000000000002</v>
      </c>
      <c r="U33" s="77">
        <f t="shared" si="5"/>
        <v>9.4459999999999997</v>
      </c>
      <c r="V33" s="77">
        <f t="shared" si="5"/>
        <v>221.61699999999999</v>
      </c>
      <c r="W33" s="77">
        <f t="shared" si="5"/>
        <v>291.81599999999997</v>
      </c>
      <c r="X33" s="77">
        <f t="shared" si="5"/>
        <v>179.85400000000001</v>
      </c>
      <c r="Y33" s="77">
        <f t="shared" si="5"/>
        <v>13</v>
      </c>
      <c r="Z33" s="77">
        <f t="shared" si="5"/>
        <v>88.173000000000002</v>
      </c>
      <c r="AA33" s="77">
        <f t="shared" si="5"/>
        <v>66.091999999999999</v>
      </c>
      <c r="AB33" s="77">
        <f t="shared" si="5"/>
        <v>65.040999999999997</v>
      </c>
      <c r="AC33" s="77">
        <f t="shared" si="5"/>
        <v>67.350999999999999</v>
      </c>
      <c r="AD33" s="77">
        <f t="shared" si="5"/>
        <v>0.87</v>
      </c>
      <c r="AE33" s="77">
        <f t="shared" si="5"/>
        <v>15.493</v>
      </c>
      <c r="AF33" s="77">
        <f t="shared" si="5"/>
        <v>6.0039999999999996</v>
      </c>
      <c r="AG33" s="77">
        <f t="shared" si="5"/>
        <v>21.219000000000001</v>
      </c>
      <c r="AH33" s="77">
        <f t="shared" si="5"/>
        <v>54.965000000000003</v>
      </c>
      <c r="AI33" s="77">
        <f t="shared" si="5"/>
        <v>32.911000000000001</v>
      </c>
      <c r="AJ33" s="77">
        <f t="shared" si="5"/>
        <v>50.343000000000004</v>
      </c>
      <c r="AK33" s="77">
        <f t="shared" si="5"/>
        <v>64.569000000000003</v>
      </c>
      <c r="AL33" s="77">
        <f t="shared" si="5"/>
        <v>70.662000000000006</v>
      </c>
      <c r="AM33" s="77">
        <f t="shared" si="5"/>
        <v>64.963999999999999</v>
      </c>
      <c r="AN33" s="77">
        <f t="shared" si="5"/>
        <v>80.126999999999995</v>
      </c>
      <c r="AO33" s="77">
        <f t="shared" si="5"/>
        <v>57.73</v>
      </c>
      <c r="AP33" s="77">
        <f t="shared" si="5"/>
        <v>91.346000000000004</v>
      </c>
      <c r="AQ33" s="77">
        <f t="shared" si="5"/>
        <v>47.823999999999998</v>
      </c>
      <c r="AR33" s="77">
        <f t="shared" si="5"/>
        <v>57.555</v>
      </c>
      <c r="AS33" s="77">
        <f t="shared" si="5"/>
        <v>69.265000000000001</v>
      </c>
      <c r="AT33" s="77">
        <f t="shared" si="5"/>
        <v>63.244</v>
      </c>
      <c r="AU33" s="77">
        <f t="shared" si="5"/>
        <v>77.828999999999994</v>
      </c>
      <c r="AV33" s="77">
        <f t="shared" si="5"/>
        <v>86.631</v>
      </c>
      <c r="AW33" s="77">
        <f t="shared" si="5"/>
        <v>83.546000000000006</v>
      </c>
      <c r="AX33" s="77">
        <f t="shared" si="5"/>
        <v>47.804000000000002</v>
      </c>
      <c r="AY33" s="77">
        <f t="shared" si="5"/>
        <v>53.936999999999998</v>
      </c>
      <c r="AZ33" s="77">
        <f t="shared" si="5"/>
        <v>71.784999999999997</v>
      </c>
      <c r="BA33" s="77">
        <f t="shared" si="5"/>
        <v>87.28</v>
      </c>
      <c r="BB33" s="77">
        <f t="shared" si="5"/>
        <v>104.264</v>
      </c>
      <c r="BC33" s="77">
        <f t="shared" si="5"/>
        <v>108.901</v>
      </c>
      <c r="BD33" s="77">
        <f t="shared" si="5"/>
        <v>133</v>
      </c>
      <c r="BE33" s="77">
        <f t="shared" si="5"/>
        <v>177.57</v>
      </c>
      <c r="BF33" s="77">
        <f t="shared" si="5"/>
        <v>202.26599999999999</v>
      </c>
      <c r="BG33" s="77">
        <f t="shared" si="5"/>
        <v>119.496</v>
      </c>
      <c r="BH33" s="77">
        <f t="shared" si="5"/>
        <v>163.078</v>
      </c>
      <c r="BI33" s="77">
        <f t="shared" si="5"/>
        <v>183.77799999999999</v>
      </c>
      <c r="BJ33" s="77">
        <f t="shared" si="5"/>
        <v>61.874000000000002</v>
      </c>
      <c r="BK33" s="77">
        <f t="shared" si="5"/>
        <v>12.13</v>
      </c>
      <c r="BL33" s="77">
        <f t="shared" si="5"/>
        <v>9.4049999999999994</v>
      </c>
      <c r="BM33" s="77">
        <f t="shared" si="5"/>
        <v>5.6630000000000003</v>
      </c>
      <c r="BN33" s="77">
        <f t="shared" si="5"/>
        <v>140.73599999999999</v>
      </c>
      <c r="BO33" s="77">
        <f t="shared" ref="BO33:CW33" si="6">SUM(BO30:BO32)</f>
        <v>46.134</v>
      </c>
      <c r="BP33" s="77">
        <f t="shared" si="6"/>
        <v>2</v>
      </c>
      <c r="BQ33" s="77">
        <f t="shared" si="6"/>
        <v>2</v>
      </c>
      <c r="BR33" s="77">
        <f t="shared" si="6"/>
        <v>19.045000000000002</v>
      </c>
      <c r="BS33" s="77">
        <f t="shared" si="6"/>
        <v>28.745999999999999</v>
      </c>
      <c r="BT33" s="77">
        <f t="shared" si="6"/>
        <v>58.09</v>
      </c>
      <c r="BU33" s="77">
        <f t="shared" si="6"/>
        <v>64.718000000000004</v>
      </c>
      <c r="BV33" s="77">
        <f t="shared" si="6"/>
        <v>13.081</v>
      </c>
      <c r="BW33" s="77">
        <f t="shared" si="6"/>
        <v>59.151000000000003</v>
      </c>
      <c r="BX33" s="77">
        <f t="shared" si="6"/>
        <v>0</v>
      </c>
      <c r="BY33" s="77">
        <f t="shared" si="6"/>
        <v>89.088999999999999</v>
      </c>
      <c r="BZ33" s="77">
        <f t="shared" si="6"/>
        <v>11.379</v>
      </c>
      <c r="CA33" s="77">
        <f t="shared" si="6"/>
        <v>86.856999999999999</v>
      </c>
      <c r="CB33" s="77">
        <f t="shared" si="6"/>
        <v>58.561999999999998</v>
      </c>
      <c r="CC33" s="77">
        <f t="shared" si="6"/>
        <v>3</v>
      </c>
      <c r="CD33" s="77">
        <f t="shared" si="6"/>
        <v>74.584999999999994</v>
      </c>
      <c r="CE33" s="77">
        <f t="shared" si="6"/>
        <v>43.55</v>
      </c>
      <c r="CF33" s="77">
        <f t="shared" si="6"/>
        <v>54.466999999999999</v>
      </c>
      <c r="CG33" s="77">
        <f t="shared" si="6"/>
        <v>111.30500000000001</v>
      </c>
      <c r="CH33" s="77">
        <f t="shared" si="6"/>
        <v>0</v>
      </c>
      <c r="CI33" s="77">
        <f t="shared" si="6"/>
        <v>33.917000000000002</v>
      </c>
      <c r="CJ33" s="77">
        <f t="shared" si="6"/>
        <v>29.172999999999998</v>
      </c>
      <c r="CK33" s="77">
        <f t="shared" si="6"/>
        <v>18.577999999999999</v>
      </c>
      <c r="CL33" s="77">
        <f t="shared" si="6"/>
        <v>1.121</v>
      </c>
      <c r="CM33" s="77">
        <f t="shared" si="6"/>
        <v>0.64</v>
      </c>
      <c r="CN33" s="77">
        <f t="shared" si="6"/>
        <v>0.13</v>
      </c>
      <c r="CO33" s="77">
        <f t="shared" si="6"/>
        <v>0</v>
      </c>
      <c r="CP33" s="77">
        <f t="shared" si="6"/>
        <v>2.012</v>
      </c>
      <c r="CQ33" s="77">
        <f t="shared" si="6"/>
        <v>2.0630000000000002</v>
      </c>
      <c r="CR33" s="77">
        <f t="shared" si="6"/>
        <v>130.04499999999999</v>
      </c>
      <c r="CS33" s="77">
        <f t="shared" si="6"/>
        <v>164.095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1368.9727500000001</v>
      </c>
    </row>
    <row r="34" spans="1:102" ht="18" customHeight="1" thickBot="1" x14ac:dyDescent="0.3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5" customHeight="1" x14ac:dyDescent="0.3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5" customHeight="1" x14ac:dyDescent="0.3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5" customHeight="1" x14ac:dyDescent="0.3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>
        <v>4.5999999999999996</v>
      </c>
      <c r="K38" s="120">
        <v>39.799999999999997</v>
      </c>
      <c r="L38" s="120">
        <v>16.2</v>
      </c>
      <c r="M38" s="120">
        <v>30.1</v>
      </c>
      <c r="N38" s="120">
        <v>16.2</v>
      </c>
      <c r="O38" s="120"/>
      <c r="P38" s="120">
        <v>37.5</v>
      </c>
      <c r="Q38" s="120">
        <v>40.9</v>
      </c>
      <c r="R38" s="120"/>
      <c r="S38" s="120"/>
      <c r="T38" s="120">
        <v>35.4</v>
      </c>
      <c r="U38" s="120">
        <v>45.5</v>
      </c>
      <c r="V38" s="120"/>
      <c r="W38" s="120"/>
      <c r="X38" s="120"/>
      <c r="Y38" s="120">
        <v>45.5</v>
      </c>
      <c r="Z38" s="120"/>
      <c r="AA38" s="120">
        <v>4</v>
      </c>
      <c r="AB38" s="120">
        <v>11.8</v>
      </c>
      <c r="AC38" s="120">
        <v>14.4</v>
      </c>
      <c r="AD38" s="120">
        <v>73.2</v>
      </c>
      <c r="AE38" s="120">
        <v>55.3</v>
      </c>
      <c r="AF38" s="120">
        <v>48.8</v>
      </c>
      <c r="AG38" s="120">
        <v>29.3</v>
      </c>
      <c r="AH38" s="120">
        <v>6.3</v>
      </c>
      <c r="AI38" s="120">
        <v>30.4</v>
      </c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>
        <v>29.4</v>
      </c>
      <c r="BL38" s="120">
        <v>51.6</v>
      </c>
      <c r="BM38" s="120">
        <v>58.1</v>
      </c>
      <c r="BN38" s="120"/>
      <c r="BO38" s="120">
        <v>9.3000000000000007</v>
      </c>
      <c r="BP38" s="120">
        <v>81.5</v>
      </c>
      <c r="BQ38" s="120">
        <v>79.7</v>
      </c>
      <c r="BR38" s="120">
        <v>15.1</v>
      </c>
      <c r="BS38" s="120">
        <v>3</v>
      </c>
      <c r="BT38" s="120"/>
      <c r="BU38" s="120"/>
      <c r="BV38" s="120">
        <v>31.6</v>
      </c>
      <c r="BW38" s="120"/>
      <c r="BX38" s="120">
        <v>55</v>
      </c>
      <c r="BY38" s="120"/>
      <c r="BZ38" s="120">
        <v>34.200000000000003</v>
      </c>
      <c r="CA38" s="120"/>
      <c r="CB38" s="120"/>
      <c r="CC38" s="120">
        <v>47</v>
      </c>
      <c r="CD38" s="120"/>
      <c r="CE38" s="120">
        <v>17.7</v>
      </c>
      <c r="CF38" s="120"/>
      <c r="CG38" s="120"/>
      <c r="CH38" s="120">
        <v>88.2</v>
      </c>
      <c r="CI38" s="120">
        <v>15</v>
      </c>
      <c r="CJ38" s="120">
        <v>39.5</v>
      </c>
      <c r="CK38" s="120">
        <v>52.6</v>
      </c>
      <c r="CL38" s="120">
        <v>66.7</v>
      </c>
      <c r="CM38" s="120">
        <v>69.5</v>
      </c>
      <c r="CN38" s="120">
        <v>91.9</v>
      </c>
      <c r="CO38" s="120">
        <v>82.7</v>
      </c>
      <c r="CP38" s="120">
        <v>59.8</v>
      </c>
      <c r="CQ38" s="120">
        <v>67.5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432.95</v>
      </c>
    </row>
    <row r="39" spans="1:102" ht="25" customHeight="1" x14ac:dyDescent="0.3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5" customHeight="1" x14ac:dyDescent="0.3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22</v>
      </c>
      <c r="BS40" s="120">
        <v>22</v>
      </c>
      <c r="BT40" s="120">
        <v>22</v>
      </c>
      <c r="BU40" s="120">
        <v>22</v>
      </c>
      <c r="BV40" s="120">
        <v>18.899999999999999</v>
      </c>
      <c r="BW40" s="120">
        <v>18.899999999999999</v>
      </c>
      <c r="BX40" s="120">
        <v>18.899999999999999</v>
      </c>
      <c r="BY40" s="120">
        <v>18.899999999999999</v>
      </c>
      <c r="BZ40" s="120">
        <v>29.5</v>
      </c>
      <c r="CA40" s="120">
        <v>29.5</v>
      </c>
      <c r="CB40" s="120">
        <v>29.5</v>
      </c>
      <c r="CC40" s="120">
        <v>29.5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70.400000000000006</v>
      </c>
    </row>
    <row r="41" spans="1:102" ht="30" customHeight="1" thickBot="1" x14ac:dyDescent="0.3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4.5999999999999996</v>
      </c>
      <c r="K41" s="107">
        <f t="shared" si="7"/>
        <v>39.799999999999997</v>
      </c>
      <c r="L41" s="107">
        <f t="shared" si="7"/>
        <v>16.2</v>
      </c>
      <c r="M41" s="107">
        <f t="shared" si="7"/>
        <v>30.1</v>
      </c>
      <c r="N41" s="107">
        <f t="shared" si="7"/>
        <v>16.2</v>
      </c>
      <c r="O41" s="107">
        <f t="shared" si="7"/>
        <v>0</v>
      </c>
      <c r="P41" s="107">
        <f t="shared" si="7"/>
        <v>37.5</v>
      </c>
      <c r="Q41" s="107">
        <f t="shared" si="7"/>
        <v>40.9</v>
      </c>
      <c r="R41" s="107">
        <f t="shared" si="7"/>
        <v>0</v>
      </c>
      <c r="S41" s="107">
        <f t="shared" si="7"/>
        <v>0</v>
      </c>
      <c r="T41" s="107">
        <f t="shared" si="7"/>
        <v>35.4</v>
      </c>
      <c r="U41" s="107">
        <f t="shared" si="7"/>
        <v>45.5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45.5</v>
      </c>
      <c r="Z41" s="107">
        <f t="shared" si="7"/>
        <v>0</v>
      </c>
      <c r="AA41" s="107">
        <f t="shared" si="7"/>
        <v>4</v>
      </c>
      <c r="AB41" s="107">
        <f t="shared" si="7"/>
        <v>11.8</v>
      </c>
      <c r="AC41" s="107">
        <f t="shared" si="7"/>
        <v>14.4</v>
      </c>
      <c r="AD41" s="107">
        <f t="shared" si="7"/>
        <v>73.2</v>
      </c>
      <c r="AE41" s="107">
        <f t="shared" si="7"/>
        <v>55.3</v>
      </c>
      <c r="AF41" s="107">
        <f t="shared" si="7"/>
        <v>48.8</v>
      </c>
      <c r="AG41" s="107">
        <f t="shared" si="7"/>
        <v>29.3</v>
      </c>
      <c r="AH41" s="107">
        <f t="shared" si="7"/>
        <v>6.3</v>
      </c>
      <c r="AI41" s="107">
        <f t="shared" si="7"/>
        <v>30.4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29.4</v>
      </c>
      <c r="BL41" s="107">
        <f t="shared" si="7"/>
        <v>51.6</v>
      </c>
      <c r="BM41" s="107">
        <f t="shared" si="7"/>
        <v>58.1</v>
      </c>
      <c r="BN41" s="107">
        <f t="shared" si="7"/>
        <v>0</v>
      </c>
      <c r="BO41" s="107">
        <f t="shared" ref="BO41:CW41" si="8">SUM(BO36:BO40)</f>
        <v>9.3000000000000007</v>
      </c>
      <c r="BP41" s="107">
        <f t="shared" si="8"/>
        <v>81.5</v>
      </c>
      <c r="BQ41" s="107">
        <f t="shared" si="8"/>
        <v>79.7</v>
      </c>
      <c r="BR41" s="107">
        <f t="shared" si="8"/>
        <v>37.1</v>
      </c>
      <c r="BS41" s="107">
        <f t="shared" si="8"/>
        <v>25</v>
      </c>
      <c r="BT41" s="107">
        <f t="shared" si="8"/>
        <v>22</v>
      </c>
      <c r="BU41" s="107">
        <f t="shared" si="8"/>
        <v>22</v>
      </c>
      <c r="BV41" s="107">
        <f t="shared" si="8"/>
        <v>50.5</v>
      </c>
      <c r="BW41" s="107">
        <f t="shared" si="8"/>
        <v>18.899999999999999</v>
      </c>
      <c r="BX41" s="107">
        <f t="shared" si="8"/>
        <v>73.900000000000006</v>
      </c>
      <c r="BY41" s="107">
        <f t="shared" si="8"/>
        <v>18.899999999999999</v>
      </c>
      <c r="BZ41" s="107">
        <f t="shared" si="8"/>
        <v>63.7</v>
      </c>
      <c r="CA41" s="107">
        <f t="shared" si="8"/>
        <v>29.5</v>
      </c>
      <c r="CB41" s="107">
        <f t="shared" si="8"/>
        <v>29.5</v>
      </c>
      <c r="CC41" s="107">
        <f t="shared" si="8"/>
        <v>76.5</v>
      </c>
      <c r="CD41" s="107">
        <f t="shared" si="8"/>
        <v>0</v>
      </c>
      <c r="CE41" s="107">
        <f t="shared" si="8"/>
        <v>17.7</v>
      </c>
      <c r="CF41" s="107">
        <f t="shared" si="8"/>
        <v>0</v>
      </c>
      <c r="CG41" s="107">
        <f t="shared" si="8"/>
        <v>0</v>
      </c>
      <c r="CH41" s="107">
        <f t="shared" si="8"/>
        <v>88.2</v>
      </c>
      <c r="CI41" s="107">
        <f t="shared" si="8"/>
        <v>15</v>
      </c>
      <c r="CJ41" s="107">
        <f t="shared" si="8"/>
        <v>39.5</v>
      </c>
      <c r="CK41" s="107">
        <f t="shared" si="8"/>
        <v>52.6</v>
      </c>
      <c r="CL41" s="107">
        <f t="shared" si="8"/>
        <v>66.7</v>
      </c>
      <c r="CM41" s="107">
        <f t="shared" si="8"/>
        <v>69.5</v>
      </c>
      <c r="CN41" s="107">
        <f t="shared" si="8"/>
        <v>91.9</v>
      </c>
      <c r="CO41" s="107">
        <f t="shared" si="8"/>
        <v>82.7</v>
      </c>
      <c r="CP41" s="107">
        <f t="shared" si="8"/>
        <v>59.8</v>
      </c>
      <c r="CQ41" s="107">
        <f t="shared" si="8"/>
        <v>67.5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503.35</v>
      </c>
    </row>
    <row r="42" spans="1:102" ht="18" customHeight="1" thickBot="1" x14ac:dyDescent="0.3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5" customHeight="1" x14ac:dyDescent="0.3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5" customHeight="1" x14ac:dyDescent="0.3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5" customHeight="1" x14ac:dyDescent="0.3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>
        <v>4.5999999999999996</v>
      </c>
      <c r="K46" s="120">
        <v>39.799999999999997</v>
      </c>
      <c r="L46" s="120">
        <v>16.2</v>
      </c>
      <c r="M46" s="120">
        <v>30.1</v>
      </c>
      <c r="N46" s="120">
        <v>16.2</v>
      </c>
      <c r="O46" s="120"/>
      <c r="P46" s="120">
        <v>37.5</v>
      </c>
      <c r="Q46" s="120">
        <v>40.9</v>
      </c>
      <c r="R46" s="120"/>
      <c r="S46" s="120"/>
      <c r="T46" s="120">
        <v>35.4</v>
      </c>
      <c r="U46" s="120">
        <v>45.5</v>
      </c>
      <c r="V46" s="120"/>
      <c r="W46" s="120"/>
      <c r="X46" s="120"/>
      <c r="Y46" s="120">
        <v>45.5</v>
      </c>
      <c r="Z46" s="120"/>
      <c r="AA46" s="120">
        <v>4</v>
      </c>
      <c r="AB46" s="120">
        <v>11.8</v>
      </c>
      <c r="AC46" s="120">
        <v>14.4</v>
      </c>
      <c r="AD46" s="120">
        <v>73.2</v>
      </c>
      <c r="AE46" s="120">
        <v>55.3</v>
      </c>
      <c r="AF46" s="120">
        <v>48.8</v>
      </c>
      <c r="AG46" s="120">
        <v>29.3</v>
      </c>
      <c r="AH46" s="120">
        <v>6.3</v>
      </c>
      <c r="AI46" s="120">
        <v>30.4</v>
      </c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>
        <v>29.4</v>
      </c>
      <c r="BL46" s="120">
        <v>51.6</v>
      </c>
      <c r="BM46" s="120">
        <v>58.1</v>
      </c>
      <c r="BN46" s="120"/>
      <c r="BO46" s="120">
        <v>9.3000000000000007</v>
      </c>
      <c r="BP46" s="120">
        <v>81.5</v>
      </c>
      <c r="BQ46" s="120">
        <v>79.7</v>
      </c>
      <c r="BR46" s="120">
        <v>15.1</v>
      </c>
      <c r="BS46" s="120">
        <v>3</v>
      </c>
      <c r="BT46" s="120"/>
      <c r="BU46" s="120"/>
      <c r="BV46" s="120">
        <v>31.6</v>
      </c>
      <c r="BW46" s="120"/>
      <c r="BX46" s="120">
        <v>55</v>
      </c>
      <c r="BY46" s="120"/>
      <c r="BZ46" s="120">
        <v>34.200000000000003</v>
      </c>
      <c r="CA46" s="120"/>
      <c r="CB46" s="120"/>
      <c r="CC46" s="120">
        <v>47</v>
      </c>
      <c r="CD46" s="120"/>
      <c r="CE46" s="120">
        <v>17.7</v>
      </c>
      <c r="CF46" s="120"/>
      <c r="CG46" s="120"/>
      <c r="CH46" s="120">
        <v>88.2</v>
      </c>
      <c r="CI46" s="120">
        <v>15</v>
      </c>
      <c r="CJ46" s="120">
        <v>39.5</v>
      </c>
      <c r="CK46" s="120">
        <v>52.6</v>
      </c>
      <c r="CL46" s="120">
        <v>66.7</v>
      </c>
      <c r="CM46" s="120">
        <v>69.5</v>
      </c>
      <c r="CN46" s="120">
        <v>91.9</v>
      </c>
      <c r="CO46" s="120">
        <v>82.7</v>
      </c>
      <c r="CP46" s="120">
        <v>59.8</v>
      </c>
      <c r="CQ46" s="120">
        <v>67.5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432.95</v>
      </c>
    </row>
    <row r="47" spans="1:102" ht="25" customHeight="1" x14ac:dyDescent="0.3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5" customHeight="1" x14ac:dyDescent="0.3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22</v>
      </c>
      <c r="BS48" s="120">
        <v>22</v>
      </c>
      <c r="BT48" s="120">
        <v>22</v>
      </c>
      <c r="BU48" s="120">
        <v>22</v>
      </c>
      <c r="BV48" s="120">
        <v>18.899999999999999</v>
      </c>
      <c r="BW48" s="120">
        <v>18.899999999999999</v>
      </c>
      <c r="BX48" s="120">
        <v>18.899999999999999</v>
      </c>
      <c r="BY48" s="120">
        <v>18.899999999999999</v>
      </c>
      <c r="BZ48" s="120">
        <v>29.5</v>
      </c>
      <c r="CA48" s="120">
        <v>29.5</v>
      </c>
      <c r="CB48" s="120">
        <v>29.5</v>
      </c>
      <c r="CC48" s="120">
        <v>29.5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70.400000000000006</v>
      </c>
    </row>
    <row r="49" spans="1:102" ht="25" customHeight="1" x14ac:dyDescent="0.3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4.5999999999999996</v>
      </c>
      <c r="K50" s="107">
        <f t="shared" si="9"/>
        <v>39.799999999999997</v>
      </c>
      <c r="L50" s="107">
        <f t="shared" si="9"/>
        <v>16.2</v>
      </c>
      <c r="M50" s="107">
        <f t="shared" si="9"/>
        <v>30.1</v>
      </c>
      <c r="N50" s="107">
        <f t="shared" si="9"/>
        <v>16.2</v>
      </c>
      <c r="O50" s="107">
        <f t="shared" si="9"/>
        <v>0</v>
      </c>
      <c r="P50" s="107">
        <f t="shared" si="9"/>
        <v>37.5</v>
      </c>
      <c r="Q50" s="107">
        <f t="shared" si="9"/>
        <v>40.9</v>
      </c>
      <c r="R50" s="107">
        <f t="shared" si="9"/>
        <v>0</v>
      </c>
      <c r="S50" s="107">
        <f t="shared" si="9"/>
        <v>0</v>
      </c>
      <c r="T50" s="107">
        <f t="shared" si="9"/>
        <v>35.4</v>
      </c>
      <c r="U50" s="107">
        <f t="shared" si="9"/>
        <v>45.5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45.5</v>
      </c>
      <c r="Z50" s="107">
        <f t="shared" si="9"/>
        <v>0</v>
      </c>
      <c r="AA50" s="107">
        <f t="shared" si="9"/>
        <v>4</v>
      </c>
      <c r="AB50" s="107">
        <f t="shared" si="9"/>
        <v>11.8</v>
      </c>
      <c r="AC50" s="107">
        <f t="shared" si="9"/>
        <v>14.4</v>
      </c>
      <c r="AD50" s="107">
        <f t="shared" si="9"/>
        <v>73.2</v>
      </c>
      <c r="AE50" s="107">
        <f t="shared" si="9"/>
        <v>55.3</v>
      </c>
      <c r="AF50" s="107">
        <f t="shared" si="9"/>
        <v>48.8</v>
      </c>
      <c r="AG50" s="107">
        <f t="shared" si="9"/>
        <v>29.3</v>
      </c>
      <c r="AH50" s="107">
        <f t="shared" si="9"/>
        <v>6.3</v>
      </c>
      <c r="AI50" s="107">
        <f t="shared" si="9"/>
        <v>30.4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29.4</v>
      </c>
      <c r="BL50" s="107">
        <f t="shared" si="9"/>
        <v>51.6</v>
      </c>
      <c r="BM50" s="107">
        <f t="shared" si="9"/>
        <v>58.1</v>
      </c>
      <c r="BN50" s="107">
        <f t="shared" si="9"/>
        <v>0</v>
      </c>
      <c r="BO50" s="107">
        <f t="shared" ref="BO50:CW50" si="10">SUM(BO44:BO49)</f>
        <v>9.3000000000000007</v>
      </c>
      <c r="BP50" s="107">
        <f t="shared" si="10"/>
        <v>81.5</v>
      </c>
      <c r="BQ50" s="107">
        <f t="shared" si="10"/>
        <v>79.7</v>
      </c>
      <c r="BR50" s="107">
        <f t="shared" si="10"/>
        <v>37.1</v>
      </c>
      <c r="BS50" s="107">
        <f t="shared" si="10"/>
        <v>25</v>
      </c>
      <c r="BT50" s="107">
        <f t="shared" si="10"/>
        <v>22</v>
      </c>
      <c r="BU50" s="107">
        <f t="shared" si="10"/>
        <v>22</v>
      </c>
      <c r="BV50" s="107">
        <f t="shared" si="10"/>
        <v>50.5</v>
      </c>
      <c r="BW50" s="107">
        <f t="shared" si="10"/>
        <v>18.899999999999999</v>
      </c>
      <c r="BX50" s="107">
        <f t="shared" si="10"/>
        <v>73.900000000000006</v>
      </c>
      <c r="BY50" s="107">
        <f t="shared" si="10"/>
        <v>18.899999999999999</v>
      </c>
      <c r="BZ50" s="107">
        <f t="shared" si="10"/>
        <v>63.7</v>
      </c>
      <c r="CA50" s="107">
        <f t="shared" si="10"/>
        <v>29.5</v>
      </c>
      <c r="CB50" s="107">
        <f t="shared" si="10"/>
        <v>29.5</v>
      </c>
      <c r="CC50" s="107">
        <f t="shared" si="10"/>
        <v>76.5</v>
      </c>
      <c r="CD50" s="107">
        <f t="shared" si="10"/>
        <v>0</v>
      </c>
      <c r="CE50" s="107">
        <f t="shared" si="10"/>
        <v>17.7</v>
      </c>
      <c r="CF50" s="107">
        <f t="shared" si="10"/>
        <v>0</v>
      </c>
      <c r="CG50" s="107">
        <f t="shared" si="10"/>
        <v>0</v>
      </c>
      <c r="CH50" s="107">
        <f t="shared" si="10"/>
        <v>88.2</v>
      </c>
      <c r="CI50" s="107">
        <f t="shared" si="10"/>
        <v>15</v>
      </c>
      <c r="CJ50" s="107">
        <f t="shared" si="10"/>
        <v>39.5</v>
      </c>
      <c r="CK50" s="107">
        <f t="shared" si="10"/>
        <v>52.6</v>
      </c>
      <c r="CL50" s="107">
        <f t="shared" si="10"/>
        <v>66.7</v>
      </c>
      <c r="CM50" s="107">
        <f t="shared" si="10"/>
        <v>69.5</v>
      </c>
      <c r="CN50" s="107">
        <f t="shared" si="10"/>
        <v>91.9</v>
      </c>
      <c r="CO50" s="107">
        <f t="shared" si="10"/>
        <v>82.7</v>
      </c>
      <c r="CP50" s="107">
        <f t="shared" si="10"/>
        <v>59.8</v>
      </c>
      <c r="CQ50" s="107">
        <f t="shared" si="10"/>
        <v>67.5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503.35</v>
      </c>
    </row>
    <row r="51" spans="1:102" ht="16" customHeight="1" thickBot="1" x14ac:dyDescent="0.35"/>
    <row r="52" spans="1:102" ht="30" customHeight="1" thickBot="1" x14ac:dyDescent="0.3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5" customHeight="1" thickBot="1" x14ac:dyDescent="0.35">
      <c r="A53" s="105" t="s">
        <v>28</v>
      </c>
      <c r="B53" s="106">
        <f>B17+B27+B41</f>
        <v>31.024000000000001</v>
      </c>
      <c r="C53" s="107">
        <f t="shared" ref="C53:BN53" si="13">C17+C27+C41</f>
        <v>15.214</v>
      </c>
      <c r="D53" s="107">
        <f t="shared" si="13"/>
        <v>19.971</v>
      </c>
      <c r="E53" s="107">
        <f t="shared" si="13"/>
        <v>25.404</v>
      </c>
      <c r="F53" s="107">
        <f t="shared" si="13"/>
        <v>10.662000000000001</v>
      </c>
      <c r="G53" s="107">
        <f t="shared" si="13"/>
        <v>12.827</v>
      </c>
      <c r="H53" s="107">
        <f t="shared" si="13"/>
        <v>13.311</v>
      </c>
      <c r="I53" s="107">
        <f t="shared" si="13"/>
        <v>16.84</v>
      </c>
      <c r="J53" s="107">
        <f t="shared" si="13"/>
        <v>9.6080000000000005</v>
      </c>
      <c r="K53" s="107">
        <f t="shared" si="13"/>
        <v>43.311</v>
      </c>
      <c r="L53" s="107">
        <f t="shared" si="13"/>
        <v>25.277000000000001</v>
      </c>
      <c r="M53" s="107">
        <f t="shared" si="13"/>
        <v>35.359000000000002</v>
      </c>
      <c r="N53" s="107">
        <f t="shared" si="13"/>
        <v>52.929000000000002</v>
      </c>
      <c r="O53" s="107">
        <f t="shared" si="13"/>
        <v>55.654000000000003</v>
      </c>
      <c r="P53" s="107">
        <f t="shared" si="13"/>
        <v>43.942</v>
      </c>
      <c r="Q53" s="107">
        <f t="shared" si="13"/>
        <v>48.19</v>
      </c>
      <c r="R53" s="107">
        <f t="shared" si="13"/>
        <v>73.917000000000002</v>
      </c>
      <c r="S53" s="107">
        <f t="shared" si="13"/>
        <v>50.135000000000005</v>
      </c>
      <c r="T53" s="107">
        <f t="shared" si="13"/>
        <v>43.396999999999998</v>
      </c>
      <c r="U53" s="107">
        <f t="shared" si="13"/>
        <v>53.066000000000003</v>
      </c>
      <c r="V53" s="107">
        <f t="shared" si="13"/>
        <v>211.887</v>
      </c>
      <c r="W53" s="107">
        <f t="shared" si="13"/>
        <v>282.42600000000004</v>
      </c>
      <c r="X53" s="107">
        <f t="shared" si="13"/>
        <v>179.66400000000002</v>
      </c>
      <c r="Y53" s="107">
        <f t="shared" si="13"/>
        <v>58.5</v>
      </c>
      <c r="Z53" s="107">
        <f t="shared" si="13"/>
        <v>88.173000000000002</v>
      </c>
      <c r="AA53" s="107">
        <f t="shared" si="13"/>
        <v>70.091999999999999</v>
      </c>
      <c r="AB53" s="107">
        <f t="shared" si="13"/>
        <v>76.840999999999994</v>
      </c>
      <c r="AC53" s="107">
        <f t="shared" si="13"/>
        <v>81.751000000000005</v>
      </c>
      <c r="AD53" s="107">
        <f t="shared" si="13"/>
        <v>74.070000000000007</v>
      </c>
      <c r="AE53" s="107">
        <f t="shared" si="13"/>
        <v>69.783000000000001</v>
      </c>
      <c r="AF53" s="107">
        <f t="shared" si="13"/>
        <v>51.413999999999994</v>
      </c>
      <c r="AG53" s="107">
        <f t="shared" si="13"/>
        <v>43.189</v>
      </c>
      <c r="AH53" s="107">
        <f t="shared" si="13"/>
        <v>47.474999999999994</v>
      </c>
      <c r="AI53" s="107">
        <f t="shared" si="13"/>
        <v>45.061</v>
      </c>
      <c r="AJ53" s="107">
        <f t="shared" si="13"/>
        <v>13.069000000000001</v>
      </c>
      <c r="AK53" s="107">
        <f t="shared" si="13"/>
        <v>30.842000000000002</v>
      </c>
      <c r="AL53" s="107">
        <f t="shared" si="13"/>
        <v>18.291</v>
      </c>
      <c r="AM53" s="107">
        <f t="shared" si="13"/>
        <v>17.698999999999998</v>
      </c>
      <c r="AN53" s="107">
        <f t="shared" si="13"/>
        <v>21.611999999999998</v>
      </c>
      <c r="AO53" s="107">
        <f t="shared" si="13"/>
        <v>15.247</v>
      </c>
      <c r="AP53" s="107">
        <f t="shared" si="13"/>
        <v>55.575999999999993</v>
      </c>
      <c r="AQ53" s="107">
        <f t="shared" si="13"/>
        <v>13.894</v>
      </c>
      <c r="AR53" s="107">
        <f t="shared" si="13"/>
        <v>3.2559999999999998</v>
      </c>
      <c r="AS53" s="107">
        <f t="shared" si="13"/>
        <v>7.6979999999999995</v>
      </c>
      <c r="AT53" s="107">
        <f t="shared" si="13"/>
        <v>8.6389999999999993</v>
      </c>
      <c r="AU53" s="107">
        <f t="shared" si="13"/>
        <v>7.7320000000000002</v>
      </c>
      <c r="AV53" s="107">
        <f t="shared" si="13"/>
        <v>8.032</v>
      </c>
      <c r="AW53" s="107">
        <f t="shared" si="13"/>
        <v>7.9160000000000004</v>
      </c>
      <c r="AX53" s="107">
        <f t="shared" si="13"/>
        <v>17.524999999999999</v>
      </c>
      <c r="AY53" s="107">
        <f t="shared" si="13"/>
        <v>22.042000000000002</v>
      </c>
      <c r="AZ53" s="107">
        <f t="shared" si="13"/>
        <v>39.814999999999998</v>
      </c>
      <c r="BA53" s="107">
        <f t="shared" si="13"/>
        <v>50.86</v>
      </c>
      <c r="BB53" s="107">
        <f t="shared" si="13"/>
        <v>71.524000000000001</v>
      </c>
      <c r="BC53" s="107">
        <f t="shared" si="13"/>
        <v>78.221000000000004</v>
      </c>
      <c r="BD53" s="107">
        <f t="shared" si="13"/>
        <v>101.81</v>
      </c>
      <c r="BE53" s="107">
        <f t="shared" si="13"/>
        <v>149.11000000000001</v>
      </c>
      <c r="BF53" s="107">
        <f t="shared" si="13"/>
        <v>177.096</v>
      </c>
      <c r="BG53" s="107">
        <f t="shared" si="13"/>
        <v>98.426000000000002</v>
      </c>
      <c r="BH53" s="107">
        <f t="shared" si="13"/>
        <v>147.30799999999999</v>
      </c>
      <c r="BI53" s="107">
        <f t="shared" si="13"/>
        <v>173.47800000000001</v>
      </c>
      <c r="BJ53" s="107">
        <f t="shared" si="13"/>
        <v>57.013999999999996</v>
      </c>
      <c r="BK53" s="107">
        <f t="shared" si="13"/>
        <v>41.05</v>
      </c>
      <c r="BL53" s="107">
        <f t="shared" si="13"/>
        <v>61.005000000000003</v>
      </c>
      <c r="BM53" s="107">
        <f t="shared" si="13"/>
        <v>63.763000000000005</v>
      </c>
      <c r="BN53" s="107">
        <f t="shared" si="13"/>
        <v>140.73599999999999</v>
      </c>
      <c r="BO53" s="107">
        <f t="shared" ref="BO53:CX53" si="14">BO17+BO27+BO41</f>
        <v>55.433999999999997</v>
      </c>
      <c r="BP53" s="107">
        <f t="shared" si="14"/>
        <v>83.5</v>
      </c>
      <c r="BQ53" s="107">
        <f t="shared" si="14"/>
        <v>81.7</v>
      </c>
      <c r="BR53" s="107">
        <f t="shared" si="14"/>
        <v>56.145000000000003</v>
      </c>
      <c r="BS53" s="107">
        <f t="shared" si="14"/>
        <v>53.745999999999995</v>
      </c>
      <c r="BT53" s="107">
        <f t="shared" si="14"/>
        <v>80.09</v>
      </c>
      <c r="BU53" s="107">
        <f t="shared" si="14"/>
        <v>86.718000000000004</v>
      </c>
      <c r="BV53" s="107">
        <f t="shared" si="14"/>
        <v>63.581000000000003</v>
      </c>
      <c r="BW53" s="107">
        <f t="shared" si="14"/>
        <v>78.051000000000002</v>
      </c>
      <c r="BX53" s="107">
        <f t="shared" si="14"/>
        <v>73.900000000000006</v>
      </c>
      <c r="BY53" s="107">
        <f t="shared" si="14"/>
        <v>107.97</v>
      </c>
      <c r="BZ53" s="107">
        <f t="shared" si="14"/>
        <v>74.36</v>
      </c>
      <c r="CA53" s="107">
        <f t="shared" si="14"/>
        <v>115.917</v>
      </c>
      <c r="CB53" s="107">
        <f t="shared" si="14"/>
        <v>87.863</v>
      </c>
      <c r="CC53" s="107">
        <f t="shared" si="14"/>
        <v>79.5</v>
      </c>
      <c r="CD53" s="107">
        <f t="shared" si="14"/>
        <v>74.585000000000008</v>
      </c>
      <c r="CE53" s="107">
        <f t="shared" si="14"/>
        <v>61.25</v>
      </c>
      <c r="CF53" s="107">
        <f t="shared" si="14"/>
        <v>54.466999999999999</v>
      </c>
      <c r="CG53" s="107">
        <f t="shared" si="14"/>
        <v>111.30499999999999</v>
      </c>
      <c r="CH53" s="107">
        <f t="shared" si="14"/>
        <v>88.2</v>
      </c>
      <c r="CI53" s="107">
        <f t="shared" si="14"/>
        <v>48.695999999999998</v>
      </c>
      <c r="CJ53" s="107">
        <f t="shared" si="14"/>
        <v>68.073000000000008</v>
      </c>
      <c r="CK53" s="107">
        <f t="shared" si="14"/>
        <v>70.337999999999994</v>
      </c>
      <c r="CL53" s="107">
        <f t="shared" si="14"/>
        <v>66.721000000000004</v>
      </c>
      <c r="CM53" s="107">
        <f t="shared" si="14"/>
        <v>69.5</v>
      </c>
      <c r="CN53" s="107">
        <f t="shared" si="14"/>
        <v>91.9</v>
      </c>
      <c r="CO53" s="107">
        <f t="shared" si="14"/>
        <v>82.7</v>
      </c>
      <c r="CP53" s="107">
        <f t="shared" si="14"/>
        <v>61.811999999999998</v>
      </c>
      <c r="CQ53" s="107">
        <f t="shared" si="14"/>
        <v>69.563000000000002</v>
      </c>
      <c r="CR53" s="107">
        <f t="shared" si="14"/>
        <v>130.04500000000002</v>
      </c>
      <c r="CS53" s="107">
        <f t="shared" si="14"/>
        <v>164.095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1568.09375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796875" defaultRowHeight="14" x14ac:dyDescent="0.3"/>
  <cols>
    <col min="1" max="1" width="42.1796875" style="5" customWidth="1"/>
    <col min="2" max="97" width="8.6328125" style="5" customWidth="1"/>
    <col min="98" max="101" width="8.7265625" style="5" hidden="1" customWidth="1"/>
    <col min="102" max="102" width="18.7265625" style="5" customWidth="1"/>
    <col min="103" max="16384" width="9.1796875" style="5"/>
  </cols>
  <sheetData>
    <row r="1" spans="1:102" ht="40" customHeight="1" thickBot="1" x14ac:dyDescent="0.3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3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5">
      <c r="A3" s="10">
        <v>46011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5" customHeight="1" x14ac:dyDescent="0.3">
      <c r="A5" s="23" t="s">
        <v>3</v>
      </c>
      <c r="B5" s="24">
        <v>36.048000000000002</v>
      </c>
      <c r="C5" s="25">
        <v>20.059999999999999</v>
      </c>
      <c r="D5" s="25">
        <v>25.34</v>
      </c>
      <c r="E5" s="25">
        <v>30.303999999999998</v>
      </c>
      <c r="F5" s="25">
        <v>16.295999999999999</v>
      </c>
      <c r="G5" s="25">
        <v>22.306000000000001</v>
      </c>
      <c r="H5" s="25">
        <v>16.478999999999999</v>
      </c>
      <c r="I5" s="25">
        <v>23.664000000000001</v>
      </c>
      <c r="J5" s="25">
        <v>15.907</v>
      </c>
      <c r="K5" s="25">
        <v>45.223999999999997</v>
      </c>
      <c r="L5" s="25">
        <v>32.177</v>
      </c>
      <c r="M5" s="25">
        <v>41.46</v>
      </c>
      <c r="N5" s="25">
        <v>55.399000000000001</v>
      </c>
      <c r="O5" s="25">
        <v>57.802999999999997</v>
      </c>
      <c r="P5" s="25">
        <v>45.698</v>
      </c>
      <c r="Q5" s="25">
        <v>49.777000000000001</v>
      </c>
      <c r="R5" s="25">
        <v>75.813999999999993</v>
      </c>
      <c r="S5" s="25">
        <v>51.968000000000004</v>
      </c>
      <c r="T5" s="25">
        <v>45.029000000000003</v>
      </c>
      <c r="U5" s="25">
        <v>54.942</v>
      </c>
      <c r="V5" s="25">
        <v>221.584</v>
      </c>
      <c r="W5" s="25">
        <v>291.79899999999998</v>
      </c>
      <c r="X5" s="25">
        <v>179.84100000000001</v>
      </c>
      <c r="Y5" s="25">
        <v>58.457000000000001</v>
      </c>
      <c r="Z5" s="25">
        <v>88.138000000000005</v>
      </c>
      <c r="AA5" s="25">
        <v>70.082999999999998</v>
      </c>
      <c r="AB5" s="25">
        <v>76.802999999999997</v>
      </c>
      <c r="AC5" s="25">
        <v>81.722999999999999</v>
      </c>
      <c r="AD5" s="25">
        <v>74.028000000000006</v>
      </c>
      <c r="AE5" s="25">
        <v>70.804000000000002</v>
      </c>
      <c r="AF5" s="25">
        <v>54.8</v>
      </c>
      <c r="AG5" s="25">
        <v>50.554000000000002</v>
      </c>
      <c r="AH5" s="25">
        <v>61.255000000000003</v>
      </c>
      <c r="AI5" s="25">
        <v>63.356999999999999</v>
      </c>
      <c r="AJ5" s="25">
        <v>50.392000000000003</v>
      </c>
      <c r="AK5" s="25">
        <v>64.605999999999995</v>
      </c>
      <c r="AL5" s="25">
        <v>70.688999999999993</v>
      </c>
      <c r="AM5" s="25">
        <v>64.995999999999995</v>
      </c>
      <c r="AN5" s="25">
        <v>80.111999999999995</v>
      </c>
      <c r="AO5" s="25">
        <v>57.697000000000003</v>
      </c>
      <c r="AP5" s="25">
        <v>91.349000000000004</v>
      </c>
      <c r="AQ5" s="25">
        <v>47.823999999999998</v>
      </c>
      <c r="AR5" s="25">
        <v>57.555</v>
      </c>
      <c r="AS5" s="25">
        <v>69.265000000000001</v>
      </c>
      <c r="AT5" s="25">
        <v>63.244</v>
      </c>
      <c r="AU5" s="25">
        <v>77.828999999999994</v>
      </c>
      <c r="AV5" s="25">
        <v>86.650999999999996</v>
      </c>
      <c r="AW5" s="25">
        <v>83.51</v>
      </c>
      <c r="AX5" s="25">
        <v>47.804000000000002</v>
      </c>
      <c r="AY5" s="25">
        <v>53.936999999999998</v>
      </c>
      <c r="AZ5" s="25">
        <v>71.792000000000002</v>
      </c>
      <c r="BA5" s="25">
        <v>87.3</v>
      </c>
      <c r="BB5" s="25">
        <v>104.27200000000001</v>
      </c>
      <c r="BC5" s="25">
        <v>108.90900000000001</v>
      </c>
      <c r="BD5" s="25">
        <v>133.042</v>
      </c>
      <c r="BE5" s="25">
        <v>177.58600000000001</v>
      </c>
      <c r="BF5" s="25">
        <v>202.21899999999999</v>
      </c>
      <c r="BG5" s="25">
        <v>119.458</v>
      </c>
      <c r="BH5" s="25">
        <v>163.08500000000001</v>
      </c>
      <c r="BI5" s="25">
        <v>183.76</v>
      </c>
      <c r="BJ5" s="25">
        <v>61.844000000000001</v>
      </c>
      <c r="BK5" s="25">
        <v>41.567999999999998</v>
      </c>
      <c r="BL5" s="25">
        <v>61.000999999999998</v>
      </c>
      <c r="BM5" s="25">
        <v>63.753999999999998</v>
      </c>
      <c r="BN5" s="25">
        <v>140.76</v>
      </c>
      <c r="BO5" s="25">
        <v>55.424999999999997</v>
      </c>
      <c r="BP5" s="25">
        <v>83.457999999999998</v>
      </c>
      <c r="BQ5" s="25">
        <v>81.721000000000004</v>
      </c>
      <c r="BR5" s="25">
        <v>56.158000000000001</v>
      </c>
      <c r="BS5" s="25">
        <v>53.762</v>
      </c>
      <c r="BT5" s="25">
        <v>80.138000000000005</v>
      </c>
      <c r="BU5" s="25">
        <v>86.751999999999995</v>
      </c>
      <c r="BV5" s="25">
        <v>63.539000000000001</v>
      </c>
      <c r="BW5" s="25">
        <v>78.016999999999996</v>
      </c>
      <c r="BX5" s="25">
        <v>73.912999999999997</v>
      </c>
      <c r="BY5" s="25">
        <v>107.958</v>
      </c>
      <c r="BZ5" s="25">
        <v>75.016999999999996</v>
      </c>
      <c r="CA5" s="25">
        <v>116.288</v>
      </c>
      <c r="CB5" s="25">
        <v>88.084999999999994</v>
      </c>
      <c r="CC5" s="25">
        <v>79.480999999999995</v>
      </c>
      <c r="CD5" s="25">
        <v>74.585999999999999</v>
      </c>
      <c r="CE5" s="25">
        <v>61.292000000000002</v>
      </c>
      <c r="CF5" s="25">
        <v>54.456000000000003</v>
      </c>
      <c r="CG5" s="25">
        <v>111.35</v>
      </c>
      <c r="CH5" s="25">
        <v>88.191000000000003</v>
      </c>
      <c r="CI5" s="25">
        <v>48.868000000000002</v>
      </c>
      <c r="CJ5" s="25">
        <v>68.709000000000003</v>
      </c>
      <c r="CK5" s="25">
        <v>71.171000000000006</v>
      </c>
      <c r="CL5" s="25">
        <v>67.772000000000006</v>
      </c>
      <c r="CM5" s="25">
        <v>70.188999999999993</v>
      </c>
      <c r="CN5" s="25">
        <v>91.995999999999995</v>
      </c>
      <c r="CO5" s="25">
        <v>82.674999999999997</v>
      </c>
      <c r="CP5" s="25">
        <v>61.814</v>
      </c>
      <c r="CQ5" s="25">
        <v>69.537000000000006</v>
      </c>
      <c r="CR5" s="25">
        <v>130.065</v>
      </c>
      <c r="CS5" s="25">
        <v>164.11600000000001</v>
      </c>
      <c r="CT5" s="26"/>
      <c r="CU5" s="26"/>
      <c r="CV5" s="26"/>
      <c r="CW5" s="27"/>
      <c r="CX5" s="28">
        <f t="array" ref="CX5">SUMPRODUCT(B5:CW5*0.25)</f>
        <v>1872.3075000000003</v>
      </c>
    </row>
    <row r="6" spans="1:102" ht="25" customHeight="1" thickBot="1" x14ac:dyDescent="0.3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5" customHeight="1" x14ac:dyDescent="0.3">
      <c r="A8" s="35" t="s">
        <v>5</v>
      </c>
      <c r="B8" s="36">
        <v>105.72</v>
      </c>
      <c r="C8" s="37">
        <v>98.03</v>
      </c>
      <c r="D8" s="37">
        <v>95.17</v>
      </c>
      <c r="E8" s="37">
        <v>88.14</v>
      </c>
      <c r="F8" s="37">
        <v>91.06</v>
      </c>
      <c r="G8" s="37">
        <v>87.5</v>
      </c>
      <c r="H8" s="37">
        <v>85.79</v>
      </c>
      <c r="I8" s="37">
        <v>85.01</v>
      </c>
      <c r="J8" s="37">
        <v>88.01</v>
      </c>
      <c r="K8" s="37">
        <v>87.95</v>
      </c>
      <c r="L8" s="37">
        <v>86.92</v>
      </c>
      <c r="M8" s="37">
        <v>87.24</v>
      </c>
      <c r="N8" s="37">
        <v>89.2</v>
      </c>
      <c r="O8" s="37">
        <v>89.14</v>
      </c>
      <c r="P8" s="37">
        <v>89.17</v>
      </c>
      <c r="Q8" s="37">
        <v>88.05</v>
      </c>
      <c r="R8" s="37">
        <v>91</v>
      </c>
      <c r="S8" s="37">
        <v>90.41</v>
      </c>
      <c r="T8" s="37">
        <v>88.44</v>
      </c>
      <c r="U8" s="37">
        <v>90.15</v>
      </c>
      <c r="V8" s="37">
        <v>86.45</v>
      </c>
      <c r="W8" s="37">
        <v>86.99</v>
      </c>
      <c r="X8" s="37">
        <v>92.06</v>
      </c>
      <c r="Y8" s="37">
        <v>99.12</v>
      </c>
      <c r="Z8" s="37">
        <v>93.99</v>
      </c>
      <c r="AA8" s="37">
        <v>96.15</v>
      </c>
      <c r="AB8" s="37">
        <v>95.73</v>
      </c>
      <c r="AC8" s="37">
        <v>100.25</v>
      </c>
      <c r="AD8" s="37">
        <v>101.28</v>
      </c>
      <c r="AE8" s="37">
        <v>107.84</v>
      </c>
      <c r="AF8" s="37">
        <v>106.99</v>
      </c>
      <c r="AG8" s="37">
        <v>107.46</v>
      </c>
      <c r="AH8" s="37">
        <v>110.61</v>
      </c>
      <c r="AI8" s="37">
        <v>111.47</v>
      </c>
      <c r="AJ8" s="37">
        <v>116.96</v>
      </c>
      <c r="AK8" s="37">
        <v>115.37</v>
      </c>
      <c r="AL8" s="37">
        <v>117.5</v>
      </c>
      <c r="AM8" s="37">
        <v>116.49</v>
      </c>
      <c r="AN8" s="37">
        <v>113.51</v>
      </c>
      <c r="AO8" s="37">
        <v>110.76</v>
      </c>
      <c r="AP8" s="37">
        <v>120</v>
      </c>
      <c r="AQ8" s="37">
        <v>114</v>
      </c>
      <c r="AR8" s="37">
        <v>105.33</v>
      </c>
      <c r="AS8" s="37">
        <v>107.43</v>
      </c>
      <c r="AT8" s="37">
        <v>107.94</v>
      </c>
      <c r="AU8" s="37">
        <v>105.53</v>
      </c>
      <c r="AV8" s="37">
        <v>112.5</v>
      </c>
      <c r="AW8" s="37">
        <v>109.99</v>
      </c>
      <c r="AX8" s="37">
        <v>94.68</v>
      </c>
      <c r="AY8" s="37">
        <v>100.72</v>
      </c>
      <c r="AZ8" s="37">
        <v>114.26</v>
      </c>
      <c r="BA8" s="37">
        <v>117.28</v>
      </c>
      <c r="BB8" s="37">
        <v>91.22</v>
      </c>
      <c r="BC8" s="37">
        <v>98.49</v>
      </c>
      <c r="BD8" s="37">
        <v>119.23</v>
      </c>
      <c r="BE8" s="37">
        <v>124</v>
      </c>
      <c r="BF8" s="37">
        <v>116</v>
      </c>
      <c r="BG8" s="37">
        <v>121.72</v>
      </c>
      <c r="BH8" s="37">
        <v>121.26</v>
      </c>
      <c r="BI8" s="37">
        <v>123.81</v>
      </c>
      <c r="BJ8" s="37">
        <v>120.85</v>
      </c>
      <c r="BK8" s="37">
        <v>123.23</v>
      </c>
      <c r="BL8" s="37">
        <v>127.16</v>
      </c>
      <c r="BM8" s="37">
        <v>128.77000000000001</v>
      </c>
      <c r="BN8" s="37">
        <v>132.97</v>
      </c>
      <c r="BO8" s="37">
        <v>132.91</v>
      </c>
      <c r="BP8" s="37">
        <v>130.1</v>
      </c>
      <c r="BQ8" s="37">
        <v>129.86000000000001</v>
      </c>
      <c r="BR8" s="37">
        <v>128.5</v>
      </c>
      <c r="BS8" s="37">
        <v>127.99</v>
      </c>
      <c r="BT8" s="37">
        <v>129.86000000000001</v>
      </c>
      <c r="BU8" s="37">
        <v>129.86000000000001</v>
      </c>
      <c r="BV8" s="37">
        <v>130.81</v>
      </c>
      <c r="BW8" s="37">
        <v>125.3</v>
      </c>
      <c r="BX8" s="37">
        <v>124.38</v>
      </c>
      <c r="BY8" s="37">
        <v>126.05</v>
      </c>
      <c r="BZ8" s="37">
        <v>127.47</v>
      </c>
      <c r="CA8" s="37">
        <v>124.5</v>
      </c>
      <c r="CB8" s="37">
        <v>119.81</v>
      </c>
      <c r="CC8" s="37">
        <v>113.5</v>
      </c>
      <c r="CD8" s="37">
        <v>124.59</v>
      </c>
      <c r="CE8" s="37">
        <v>121.03</v>
      </c>
      <c r="CF8" s="37">
        <v>116.99</v>
      </c>
      <c r="CG8" s="37">
        <v>108.07</v>
      </c>
      <c r="CH8" s="37">
        <v>116.99</v>
      </c>
      <c r="CI8" s="37">
        <v>115.22</v>
      </c>
      <c r="CJ8" s="37">
        <v>103.1</v>
      </c>
      <c r="CK8" s="37">
        <v>99.9</v>
      </c>
      <c r="CL8" s="37">
        <v>116.76</v>
      </c>
      <c r="CM8" s="37">
        <v>107.99</v>
      </c>
      <c r="CN8" s="37">
        <v>104.55</v>
      </c>
      <c r="CO8" s="37">
        <v>97.53</v>
      </c>
      <c r="CP8" s="37">
        <v>106.69</v>
      </c>
      <c r="CQ8" s="37">
        <v>96.37</v>
      </c>
      <c r="CR8" s="37">
        <v>87.7</v>
      </c>
      <c r="CS8" s="37">
        <v>88</v>
      </c>
      <c r="CT8" s="38"/>
      <c r="CU8" s="38"/>
      <c r="CV8" s="38"/>
      <c r="CW8" s="39"/>
      <c r="CX8" s="40">
        <f>IF(SUM(B8:CW8)&lt;&gt;0,AVERAGEIF(B8:CW8,"&lt;&gt;"""),"")</f>
        <v>107.91489583333335</v>
      </c>
    </row>
    <row r="9" spans="1:102" ht="25" customHeight="1" thickBot="1" x14ac:dyDescent="0.35">
      <c r="A9" s="41" t="s">
        <v>6</v>
      </c>
      <c r="B9" s="42">
        <v>96.765000000000001</v>
      </c>
      <c r="C9" s="43">
        <v>96.765000000000001</v>
      </c>
      <c r="D9" s="43">
        <v>96.765000000000001</v>
      </c>
      <c r="E9" s="43">
        <v>96.765000000000001</v>
      </c>
      <c r="F9" s="43">
        <v>87.34</v>
      </c>
      <c r="G9" s="43">
        <v>87.34</v>
      </c>
      <c r="H9" s="43">
        <v>87.34</v>
      </c>
      <c r="I9" s="43">
        <v>87.34</v>
      </c>
      <c r="J9" s="43">
        <v>87.53</v>
      </c>
      <c r="K9" s="43">
        <v>87.53</v>
      </c>
      <c r="L9" s="43">
        <v>87.53</v>
      </c>
      <c r="M9" s="43">
        <v>87.53</v>
      </c>
      <c r="N9" s="43">
        <v>88.89</v>
      </c>
      <c r="O9" s="43">
        <v>88.89</v>
      </c>
      <c r="P9" s="43">
        <v>88.89</v>
      </c>
      <c r="Q9" s="43">
        <v>88.89</v>
      </c>
      <c r="R9" s="43">
        <v>90</v>
      </c>
      <c r="S9" s="43">
        <v>90</v>
      </c>
      <c r="T9" s="43">
        <v>90</v>
      </c>
      <c r="U9" s="43">
        <v>90</v>
      </c>
      <c r="V9" s="43">
        <v>91.155000000000001</v>
      </c>
      <c r="W9" s="43">
        <v>91.155000000000001</v>
      </c>
      <c r="X9" s="43">
        <v>91.155000000000001</v>
      </c>
      <c r="Y9" s="43">
        <v>91.155000000000001</v>
      </c>
      <c r="Z9" s="43">
        <v>96.53</v>
      </c>
      <c r="AA9" s="43">
        <v>96.53</v>
      </c>
      <c r="AB9" s="43">
        <v>96.53</v>
      </c>
      <c r="AC9" s="43">
        <v>96.53</v>
      </c>
      <c r="AD9" s="43">
        <v>105.8925</v>
      </c>
      <c r="AE9" s="43">
        <v>105.8925</v>
      </c>
      <c r="AF9" s="43">
        <v>105.8925</v>
      </c>
      <c r="AG9" s="43">
        <v>105.8925</v>
      </c>
      <c r="AH9" s="43">
        <v>113.60250000000001</v>
      </c>
      <c r="AI9" s="43">
        <v>113.60250000000001</v>
      </c>
      <c r="AJ9" s="43">
        <v>113.60250000000001</v>
      </c>
      <c r="AK9" s="43">
        <v>113.60250000000001</v>
      </c>
      <c r="AL9" s="43">
        <v>114.565</v>
      </c>
      <c r="AM9" s="43">
        <v>114.565</v>
      </c>
      <c r="AN9" s="43">
        <v>114.565</v>
      </c>
      <c r="AO9" s="43">
        <v>114.565</v>
      </c>
      <c r="AP9" s="43">
        <v>111.69</v>
      </c>
      <c r="AQ9" s="43">
        <v>111.69</v>
      </c>
      <c r="AR9" s="43">
        <v>111.69</v>
      </c>
      <c r="AS9" s="43">
        <v>111.69</v>
      </c>
      <c r="AT9" s="43">
        <v>108.99</v>
      </c>
      <c r="AU9" s="43">
        <v>108.99</v>
      </c>
      <c r="AV9" s="43">
        <v>108.99</v>
      </c>
      <c r="AW9" s="43">
        <v>108.99</v>
      </c>
      <c r="AX9" s="43">
        <v>106.735</v>
      </c>
      <c r="AY9" s="43">
        <v>106.735</v>
      </c>
      <c r="AZ9" s="43">
        <v>106.735</v>
      </c>
      <c r="BA9" s="43">
        <v>106.735</v>
      </c>
      <c r="BB9" s="43">
        <v>108.235</v>
      </c>
      <c r="BC9" s="43">
        <v>108.235</v>
      </c>
      <c r="BD9" s="43">
        <v>108.235</v>
      </c>
      <c r="BE9" s="43">
        <v>108.235</v>
      </c>
      <c r="BF9" s="43">
        <v>120.69750000000001</v>
      </c>
      <c r="BG9" s="43">
        <v>120.69750000000001</v>
      </c>
      <c r="BH9" s="43">
        <v>120.69750000000001</v>
      </c>
      <c r="BI9" s="43">
        <v>120.69750000000001</v>
      </c>
      <c r="BJ9" s="43">
        <v>125.0025</v>
      </c>
      <c r="BK9" s="43">
        <v>125.0025</v>
      </c>
      <c r="BL9" s="43">
        <v>125.0025</v>
      </c>
      <c r="BM9" s="43">
        <v>125.0025</v>
      </c>
      <c r="BN9" s="43">
        <v>131.46</v>
      </c>
      <c r="BO9" s="43">
        <v>131.46</v>
      </c>
      <c r="BP9" s="43">
        <v>131.46</v>
      </c>
      <c r="BQ9" s="43">
        <v>131.46</v>
      </c>
      <c r="BR9" s="43">
        <v>129.05250000000001</v>
      </c>
      <c r="BS9" s="43">
        <v>129.05250000000001</v>
      </c>
      <c r="BT9" s="43">
        <v>129.05250000000001</v>
      </c>
      <c r="BU9" s="43">
        <v>129.05250000000001</v>
      </c>
      <c r="BV9" s="43">
        <v>126.63500000000001</v>
      </c>
      <c r="BW9" s="43">
        <v>126.63500000000001</v>
      </c>
      <c r="BX9" s="43">
        <v>126.63500000000001</v>
      </c>
      <c r="BY9" s="43">
        <v>126.63500000000001</v>
      </c>
      <c r="BZ9" s="43">
        <v>121.32</v>
      </c>
      <c r="CA9" s="43">
        <v>121.32</v>
      </c>
      <c r="CB9" s="43">
        <v>121.32</v>
      </c>
      <c r="CC9" s="43">
        <v>121.32</v>
      </c>
      <c r="CD9" s="43">
        <v>117.67</v>
      </c>
      <c r="CE9" s="43">
        <v>117.67</v>
      </c>
      <c r="CF9" s="43">
        <v>117.67</v>
      </c>
      <c r="CG9" s="43">
        <v>117.67</v>
      </c>
      <c r="CH9" s="43">
        <v>108.80249999999999</v>
      </c>
      <c r="CI9" s="43">
        <v>108.80249999999999</v>
      </c>
      <c r="CJ9" s="43">
        <v>108.80249999999999</v>
      </c>
      <c r="CK9" s="43">
        <v>108.80249999999999</v>
      </c>
      <c r="CL9" s="43">
        <v>106.7075</v>
      </c>
      <c r="CM9" s="43">
        <v>106.7075</v>
      </c>
      <c r="CN9" s="43">
        <v>106.7075</v>
      </c>
      <c r="CO9" s="43">
        <v>106.7075</v>
      </c>
      <c r="CP9" s="43">
        <v>94.69</v>
      </c>
      <c r="CQ9" s="43">
        <v>94.69</v>
      </c>
      <c r="CR9" s="43">
        <v>94.69</v>
      </c>
      <c r="CS9" s="43">
        <v>94.69</v>
      </c>
      <c r="CT9" s="44"/>
      <c r="CU9" s="44"/>
      <c r="CV9" s="44"/>
      <c r="CW9" s="45"/>
      <c r="CX9" s="46">
        <f>IF(SUM(B9:CW9)&lt;&gt;0,AVERAGEIF(B9:CW9,"&lt;&gt;"""),"")</f>
        <v>107.91489583333332</v>
      </c>
    </row>
    <row r="10" spans="1:102" ht="30" customHeight="1" thickBot="1" x14ac:dyDescent="0.3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5" customHeight="1" x14ac:dyDescent="0.3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5" customHeight="1" x14ac:dyDescent="0.3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5" customHeight="1" x14ac:dyDescent="0.3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5" customHeight="1" x14ac:dyDescent="0.3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5" customHeight="1" x14ac:dyDescent="0.3">
      <c r="A15" s="69" t="s">
        <v>12</v>
      </c>
      <c r="B15" s="70">
        <v>4.01</v>
      </c>
      <c r="C15" s="71">
        <v>2.0209999999999999</v>
      </c>
      <c r="D15" s="71"/>
      <c r="E15" s="71">
        <v>0.98399999999999999</v>
      </c>
      <c r="F15" s="71">
        <v>1.712</v>
      </c>
      <c r="G15" s="71">
        <v>7.7060000000000004</v>
      </c>
      <c r="H15" s="71">
        <v>12.725</v>
      </c>
      <c r="I15" s="71">
        <v>10.965</v>
      </c>
      <c r="J15" s="71">
        <v>15.683</v>
      </c>
      <c r="K15" s="71">
        <v>32.92</v>
      </c>
      <c r="L15" s="71">
        <v>31.327000000000002</v>
      </c>
      <c r="M15" s="71">
        <v>40.340000000000003</v>
      </c>
      <c r="N15" s="71">
        <v>50.110999999999997</v>
      </c>
      <c r="O15" s="71">
        <v>34.073999999999998</v>
      </c>
      <c r="P15" s="71">
        <v>42.031999999999996</v>
      </c>
      <c r="Q15" s="71">
        <v>38.707000000000001</v>
      </c>
      <c r="R15" s="71">
        <v>34.241</v>
      </c>
      <c r="S15" s="71">
        <v>31.309000000000001</v>
      </c>
      <c r="T15" s="71">
        <v>37.262999999999998</v>
      </c>
      <c r="U15" s="71">
        <v>41.148000000000003</v>
      </c>
      <c r="V15" s="71">
        <v>30.474</v>
      </c>
      <c r="W15" s="71">
        <v>31.3</v>
      </c>
      <c r="X15" s="71">
        <v>26.561</v>
      </c>
      <c r="Y15" s="71">
        <v>41.569000000000003</v>
      </c>
      <c r="Z15" s="71">
        <v>44.540999999999997</v>
      </c>
      <c r="AA15" s="71">
        <v>55.872999999999998</v>
      </c>
      <c r="AB15" s="71">
        <v>58.082000000000001</v>
      </c>
      <c r="AC15" s="71">
        <v>60.411999999999999</v>
      </c>
      <c r="AD15" s="71">
        <v>54.177</v>
      </c>
      <c r="AE15" s="71">
        <v>52.722999999999999</v>
      </c>
      <c r="AF15" s="71">
        <v>34.24</v>
      </c>
      <c r="AG15" s="71">
        <v>29.623999999999999</v>
      </c>
      <c r="AH15" s="71">
        <v>26.419</v>
      </c>
      <c r="AI15" s="71">
        <v>27.58</v>
      </c>
      <c r="AJ15" s="71">
        <v>1.0920000000000001</v>
      </c>
      <c r="AK15" s="71">
        <v>27.606000000000002</v>
      </c>
      <c r="AL15" s="71">
        <v>11.07</v>
      </c>
      <c r="AM15" s="71">
        <v>2.0910000000000002</v>
      </c>
      <c r="AN15" s="71">
        <v>0.92800000000000005</v>
      </c>
      <c r="AO15" s="71">
        <v>3.1230000000000002</v>
      </c>
      <c r="AP15" s="71">
        <v>2.3490000000000002</v>
      </c>
      <c r="AQ15" s="71">
        <v>4.7990000000000004</v>
      </c>
      <c r="AR15" s="71">
        <v>15.795999999999999</v>
      </c>
      <c r="AS15" s="71">
        <v>43.701000000000001</v>
      </c>
      <c r="AT15" s="71">
        <v>48.540999999999997</v>
      </c>
      <c r="AU15" s="71">
        <v>47.91</v>
      </c>
      <c r="AV15" s="71">
        <v>22.427</v>
      </c>
      <c r="AW15" s="71">
        <v>12.454000000000001</v>
      </c>
      <c r="AX15" s="71">
        <v>4.2469999999999999</v>
      </c>
      <c r="AY15" s="71">
        <v>4.9009999999999998</v>
      </c>
      <c r="AZ15" s="71">
        <v>0.14499999999999999</v>
      </c>
      <c r="BA15" s="71"/>
      <c r="BB15" s="71">
        <v>2.9660000000000002</v>
      </c>
      <c r="BC15" s="71">
        <v>3.4390000000000001</v>
      </c>
      <c r="BD15" s="71">
        <v>0.29599999999999999</v>
      </c>
      <c r="BE15" s="71"/>
      <c r="BF15" s="71">
        <v>1.627</v>
      </c>
      <c r="BG15" s="71">
        <v>3.0819999999999999</v>
      </c>
      <c r="BH15" s="71">
        <v>1.502</v>
      </c>
      <c r="BI15" s="71">
        <v>8.8580000000000005</v>
      </c>
      <c r="BJ15" s="71">
        <v>13.962</v>
      </c>
      <c r="BK15" s="71">
        <v>25.786999999999999</v>
      </c>
      <c r="BL15" s="71">
        <v>36.271000000000001</v>
      </c>
      <c r="BM15" s="71">
        <v>44.811</v>
      </c>
      <c r="BN15" s="71">
        <v>41.41</v>
      </c>
      <c r="BO15" s="71">
        <v>43.194000000000003</v>
      </c>
      <c r="BP15" s="71">
        <v>56.487000000000002</v>
      </c>
      <c r="BQ15" s="71">
        <v>56.201999999999998</v>
      </c>
      <c r="BR15" s="71">
        <v>43.874000000000002</v>
      </c>
      <c r="BS15" s="71">
        <v>41.901000000000003</v>
      </c>
      <c r="BT15" s="71">
        <v>40.758000000000003</v>
      </c>
      <c r="BU15" s="71">
        <v>41.241999999999997</v>
      </c>
      <c r="BV15" s="71">
        <v>47.774000000000001</v>
      </c>
      <c r="BW15" s="71">
        <v>47.637</v>
      </c>
      <c r="BX15" s="71">
        <v>58.734999999999999</v>
      </c>
      <c r="BY15" s="71">
        <v>53.067999999999998</v>
      </c>
      <c r="BZ15" s="71">
        <v>63.225999999999999</v>
      </c>
      <c r="CA15" s="71">
        <v>58.317999999999998</v>
      </c>
      <c r="CB15" s="71">
        <v>56.274999999999999</v>
      </c>
      <c r="CC15" s="71">
        <v>68.340999999999994</v>
      </c>
      <c r="CD15" s="71">
        <v>52.886000000000003</v>
      </c>
      <c r="CE15" s="71">
        <v>52.189</v>
      </c>
      <c r="CF15" s="71">
        <v>49.420999999999999</v>
      </c>
      <c r="CG15" s="71">
        <v>48.62</v>
      </c>
      <c r="CH15" s="71">
        <v>57.356999999999999</v>
      </c>
      <c r="CI15" s="71">
        <v>43.948</v>
      </c>
      <c r="CJ15" s="71">
        <v>59.643000000000001</v>
      </c>
      <c r="CK15" s="71">
        <v>59.972000000000001</v>
      </c>
      <c r="CL15" s="71">
        <v>56.542999999999999</v>
      </c>
      <c r="CM15" s="71">
        <v>54.901000000000003</v>
      </c>
      <c r="CN15" s="71">
        <v>57.348999999999997</v>
      </c>
      <c r="CO15" s="71">
        <v>55.07</v>
      </c>
      <c r="CP15" s="71">
        <v>49.222000000000001</v>
      </c>
      <c r="CQ15" s="71">
        <v>61.506999999999998</v>
      </c>
      <c r="CR15" s="71">
        <v>57.405000000000001</v>
      </c>
      <c r="CS15" s="71">
        <v>52.366</v>
      </c>
      <c r="CT15" s="72"/>
      <c r="CU15" s="72"/>
      <c r="CV15" s="72"/>
      <c r="CW15" s="73"/>
      <c r="CX15" s="74">
        <f t="array" ref="CX15">SUMPRODUCT(B15:CW15*0.25)</f>
        <v>781.36875000000009</v>
      </c>
    </row>
    <row r="16" spans="1:102" ht="25" customHeight="1" x14ac:dyDescent="0.3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5">
      <c r="A17" s="75" t="s">
        <v>14</v>
      </c>
      <c r="B17" s="76">
        <f>SUM(B11:B16)</f>
        <v>4.01</v>
      </c>
      <c r="C17" s="77">
        <f t="shared" ref="C17:BN17" si="0">SUM(C11:C16)</f>
        <v>2.0209999999999999</v>
      </c>
      <c r="D17" s="77">
        <f t="shared" si="0"/>
        <v>0</v>
      </c>
      <c r="E17" s="77">
        <f t="shared" si="0"/>
        <v>0.98399999999999999</v>
      </c>
      <c r="F17" s="77">
        <f t="shared" si="0"/>
        <v>1.712</v>
      </c>
      <c r="G17" s="77">
        <f t="shared" si="0"/>
        <v>7.7060000000000004</v>
      </c>
      <c r="H17" s="77">
        <f t="shared" si="0"/>
        <v>12.725</v>
      </c>
      <c r="I17" s="77">
        <f t="shared" si="0"/>
        <v>10.965</v>
      </c>
      <c r="J17" s="77">
        <f t="shared" si="0"/>
        <v>15.683</v>
      </c>
      <c r="K17" s="77">
        <f t="shared" si="0"/>
        <v>32.92</v>
      </c>
      <c r="L17" s="77">
        <f t="shared" si="0"/>
        <v>31.327000000000002</v>
      </c>
      <c r="M17" s="77">
        <f t="shared" si="0"/>
        <v>40.340000000000003</v>
      </c>
      <c r="N17" s="77">
        <f t="shared" si="0"/>
        <v>50.110999999999997</v>
      </c>
      <c r="O17" s="77">
        <f t="shared" si="0"/>
        <v>34.073999999999998</v>
      </c>
      <c r="P17" s="77">
        <f t="shared" si="0"/>
        <v>42.031999999999996</v>
      </c>
      <c r="Q17" s="77">
        <f t="shared" si="0"/>
        <v>38.707000000000001</v>
      </c>
      <c r="R17" s="77">
        <f t="shared" si="0"/>
        <v>34.241</v>
      </c>
      <c r="S17" s="77">
        <f t="shared" si="0"/>
        <v>31.309000000000001</v>
      </c>
      <c r="T17" s="77">
        <f t="shared" si="0"/>
        <v>37.262999999999998</v>
      </c>
      <c r="U17" s="77">
        <f t="shared" si="0"/>
        <v>41.148000000000003</v>
      </c>
      <c r="V17" s="77">
        <f t="shared" si="0"/>
        <v>30.474</v>
      </c>
      <c r="W17" s="77">
        <f t="shared" si="0"/>
        <v>31.3</v>
      </c>
      <c r="X17" s="77">
        <f t="shared" si="0"/>
        <v>26.561</v>
      </c>
      <c r="Y17" s="77">
        <f t="shared" si="0"/>
        <v>41.569000000000003</v>
      </c>
      <c r="Z17" s="77">
        <f t="shared" si="0"/>
        <v>44.540999999999997</v>
      </c>
      <c r="AA17" s="77">
        <f t="shared" si="0"/>
        <v>55.872999999999998</v>
      </c>
      <c r="AB17" s="77">
        <f t="shared" si="0"/>
        <v>58.082000000000001</v>
      </c>
      <c r="AC17" s="77">
        <f t="shared" si="0"/>
        <v>60.411999999999999</v>
      </c>
      <c r="AD17" s="77">
        <f t="shared" si="0"/>
        <v>54.177</v>
      </c>
      <c r="AE17" s="77">
        <f t="shared" si="0"/>
        <v>52.722999999999999</v>
      </c>
      <c r="AF17" s="77">
        <f t="shared" si="0"/>
        <v>34.24</v>
      </c>
      <c r="AG17" s="77">
        <f t="shared" si="0"/>
        <v>29.623999999999999</v>
      </c>
      <c r="AH17" s="77">
        <f t="shared" si="0"/>
        <v>26.419</v>
      </c>
      <c r="AI17" s="77">
        <f t="shared" si="0"/>
        <v>27.58</v>
      </c>
      <c r="AJ17" s="77">
        <f t="shared" si="0"/>
        <v>1.0920000000000001</v>
      </c>
      <c r="AK17" s="77">
        <f t="shared" si="0"/>
        <v>27.606000000000002</v>
      </c>
      <c r="AL17" s="77">
        <f t="shared" si="0"/>
        <v>11.07</v>
      </c>
      <c r="AM17" s="77">
        <f t="shared" si="0"/>
        <v>2.0910000000000002</v>
      </c>
      <c r="AN17" s="77">
        <f t="shared" si="0"/>
        <v>0.92800000000000005</v>
      </c>
      <c r="AO17" s="77">
        <f t="shared" si="0"/>
        <v>3.1230000000000002</v>
      </c>
      <c r="AP17" s="77">
        <f t="shared" si="0"/>
        <v>2.3490000000000002</v>
      </c>
      <c r="AQ17" s="77">
        <f t="shared" si="0"/>
        <v>4.7990000000000004</v>
      </c>
      <c r="AR17" s="77">
        <f t="shared" si="0"/>
        <v>15.795999999999999</v>
      </c>
      <c r="AS17" s="77">
        <f t="shared" si="0"/>
        <v>43.701000000000001</v>
      </c>
      <c r="AT17" s="77">
        <f t="shared" si="0"/>
        <v>48.540999999999997</v>
      </c>
      <c r="AU17" s="77">
        <f t="shared" si="0"/>
        <v>47.91</v>
      </c>
      <c r="AV17" s="77">
        <f t="shared" si="0"/>
        <v>22.427</v>
      </c>
      <c r="AW17" s="77">
        <f t="shared" si="0"/>
        <v>12.454000000000001</v>
      </c>
      <c r="AX17" s="77">
        <f t="shared" si="0"/>
        <v>4.2469999999999999</v>
      </c>
      <c r="AY17" s="77">
        <f t="shared" si="0"/>
        <v>4.9009999999999998</v>
      </c>
      <c r="AZ17" s="77">
        <f t="shared" si="0"/>
        <v>0.14499999999999999</v>
      </c>
      <c r="BA17" s="77">
        <f t="shared" si="0"/>
        <v>0</v>
      </c>
      <c r="BB17" s="77">
        <f t="shared" si="0"/>
        <v>2.9660000000000002</v>
      </c>
      <c r="BC17" s="77">
        <f t="shared" si="0"/>
        <v>3.4390000000000001</v>
      </c>
      <c r="BD17" s="77">
        <f t="shared" si="0"/>
        <v>0.29599999999999999</v>
      </c>
      <c r="BE17" s="77">
        <f t="shared" si="0"/>
        <v>0</v>
      </c>
      <c r="BF17" s="77">
        <f t="shared" si="0"/>
        <v>1.627</v>
      </c>
      <c r="BG17" s="77">
        <f t="shared" si="0"/>
        <v>3.0819999999999999</v>
      </c>
      <c r="BH17" s="77">
        <f t="shared" si="0"/>
        <v>1.502</v>
      </c>
      <c r="BI17" s="77">
        <f t="shared" si="0"/>
        <v>8.8580000000000005</v>
      </c>
      <c r="BJ17" s="77">
        <f t="shared" si="0"/>
        <v>13.962</v>
      </c>
      <c r="BK17" s="77">
        <f t="shared" si="0"/>
        <v>25.786999999999999</v>
      </c>
      <c r="BL17" s="77">
        <f t="shared" si="0"/>
        <v>36.271000000000001</v>
      </c>
      <c r="BM17" s="77">
        <f t="shared" si="0"/>
        <v>44.811</v>
      </c>
      <c r="BN17" s="77">
        <f t="shared" si="0"/>
        <v>41.41</v>
      </c>
      <c r="BO17" s="77">
        <f t="shared" ref="BO17:CW17" si="1">SUM(BO11:BO16)</f>
        <v>43.194000000000003</v>
      </c>
      <c r="BP17" s="77">
        <f t="shared" si="1"/>
        <v>56.487000000000002</v>
      </c>
      <c r="BQ17" s="77">
        <f t="shared" si="1"/>
        <v>56.201999999999998</v>
      </c>
      <c r="BR17" s="77">
        <f t="shared" si="1"/>
        <v>43.874000000000002</v>
      </c>
      <c r="BS17" s="77">
        <f t="shared" si="1"/>
        <v>41.901000000000003</v>
      </c>
      <c r="BT17" s="77">
        <f t="shared" si="1"/>
        <v>40.758000000000003</v>
      </c>
      <c r="BU17" s="77">
        <f t="shared" si="1"/>
        <v>41.241999999999997</v>
      </c>
      <c r="BV17" s="77">
        <f t="shared" si="1"/>
        <v>47.774000000000001</v>
      </c>
      <c r="BW17" s="77">
        <f t="shared" si="1"/>
        <v>47.637</v>
      </c>
      <c r="BX17" s="77">
        <f t="shared" si="1"/>
        <v>58.734999999999999</v>
      </c>
      <c r="BY17" s="77">
        <f t="shared" si="1"/>
        <v>53.067999999999998</v>
      </c>
      <c r="BZ17" s="77">
        <f t="shared" si="1"/>
        <v>63.225999999999999</v>
      </c>
      <c r="CA17" s="77">
        <f t="shared" si="1"/>
        <v>58.317999999999998</v>
      </c>
      <c r="CB17" s="77">
        <f t="shared" si="1"/>
        <v>56.274999999999999</v>
      </c>
      <c r="CC17" s="77">
        <f t="shared" si="1"/>
        <v>68.340999999999994</v>
      </c>
      <c r="CD17" s="77">
        <f t="shared" si="1"/>
        <v>52.886000000000003</v>
      </c>
      <c r="CE17" s="77">
        <f t="shared" si="1"/>
        <v>52.189</v>
      </c>
      <c r="CF17" s="77">
        <f t="shared" si="1"/>
        <v>49.420999999999999</v>
      </c>
      <c r="CG17" s="77">
        <f t="shared" si="1"/>
        <v>48.62</v>
      </c>
      <c r="CH17" s="77">
        <f t="shared" si="1"/>
        <v>57.356999999999999</v>
      </c>
      <c r="CI17" s="77">
        <f t="shared" si="1"/>
        <v>43.948</v>
      </c>
      <c r="CJ17" s="77">
        <f t="shared" si="1"/>
        <v>59.643000000000001</v>
      </c>
      <c r="CK17" s="77">
        <f t="shared" si="1"/>
        <v>59.972000000000001</v>
      </c>
      <c r="CL17" s="77">
        <f t="shared" si="1"/>
        <v>56.542999999999999</v>
      </c>
      <c r="CM17" s="77">
        <f t="shared" si="1"/>
        <v>54.901000000000003</v>
      </c>
      <c r="CN17" s="77">
        <f t="shared" si="1"/>
        <v>57.348999999999997</v>
      </c>
      <c r="CO17" s="77">
        <f t="shared" si="1"/>
        <v>55.07</v>
      </c>
      <c r="CP17" s="77">
        <f t="shared" si="1"/>
        <v>49.222000000000001</v>
      </c>
      <c r="CQ17" s="77">
        <f t="shared" si="1"/>
        <v>61.506999999999998</v>
      </c>
      <c r="CR17" s="77">
        <f t="shared" si="1"/>
        <v>57.405000000000001</v>
      </c>
      <c r="CS17" s="77">
        <f t="shared" si="1"/>
        <v>52.366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781.36875000000009</v>
      </c>
    </row>
    <row r="18" spans="1:102" ht="18" customHeight="1" thickBot="1" x14ac:dyDescent="0.3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5" customHeight="1" x14ac:dyDescent="0.3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5" customHeight="1" x14ac:dyDescent="0.3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>
        <v>4.3999999999999997E-2</v>
      </c>
      <c r="K21" s="94">
        <v>2.8</v>
      </c>
      <c r="L21" s="94"/>
      <c r="M21" s="94"/>
      <c r="N21" s="94"/>
      <c r="O21" s="94"/>
      <c r="P21" s="94"/>
      <c r="Q21" s="94">
        <v>2.4</v>
      </c>
      <c r="R21" s="94">
        <v>2.8000000000000001E-2</v>
      </c>
      <c r="S21" s="94">
        <v>0.01</v>
      </c>
      <c r="T21" s="94"/>
      <c r="U21" s="94">
        <v>2.8</v>
      </c>
      <c r="V21" s="94"/>
      <c r="W21" s="94"/>
      <c r="X21" s="94"/>
      <c r="Y21" s="94">
        <v>2.8</v>
      </c>
      <c r="Z21" s="94">
        <v>3.6999999999999998E-2</v>
      </c>
      <c r="AA21" s="94"/>
      <c r="AB21" s="94"/>
      <c r="AC21" s="94"/>
      <c r="AD21" s="94"/>
      <c r="AE21" s="94"/>
      <c r="AF21" s="94"/>
      <c r="AG21" s="94"/>
      <c r="AH21" s="94"/>
      <c r="AI21" s="94">
        <v>1.2E-2</v>
      </c>
      <c r="AJ21" s="94"/>
      <c r="AK21" s="94"/>
      <c r="AL21" s="94">
        <v>1.9E-2</v>
      </c>
      <c r="AM21" s="94"/>
      <c r="AN21" s="94"/>
      <c r="AO21" s="94"/>
      <c r="AP21" s="94"/>
      <c r="AQ21" s="94"/>
      <c r="AR21" s="94">
        <v>1.7569999999999999</v>
      </c>
      <c r="AS21" s="94"/>
      <c r="AT21" s="94"/>
      <c r="AU21" s="94">
        <v>0.58299999999999996</v>
      </c>
      <c r="AV21" s="94"/>
      <c r="AW21" s="94"/>
      <c r="AX21" s="94"/>
      <c r="AY21" s="94">
        <v>0.96</v>
      </c>
      <c r="AZ21" s="94"/>
      <c r="BA21" s="94"/>
      <c r="BB21" s="94">
        <v>2.4</v>
      </c>
      <c r="BC21" s="94">
        <v>2.4</v>
      </c>
      <c r="BD21" s="94"/>
      <c r="BE21" s="94"/>
      <c r="BF21" s="94"/>
      <c r="BG21" s="94"/>
      <c r="BH21" s="94"/>
      <c r="BI21" s="94"/>
      <c r="BJ21" s="94"/>
      <c r="BK21" s="94"/>
      <c r="BL21" s="94">
        <v>2.8</v>
      </c>
      <c r="BM21" s="94"/>
      <c r="BN21" s="94"/>
      <c r="BO21" s="94"/>
      <c r="BP21" s="94">
        <v>2.8</v>
      </c>
      <c r="BQ21" s="94">
        <v>2.8</v>
      </c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>
        <v>2.4</v>
      </c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7.4624999999999995</v>
      </c>
    </row>
    <row r="22" spans="1:102" ht="25" customHeight="1" x14ac:dyDescent="0.3">
      <c r="A22" s="92" t="s">
        <v>18</v>
      </c>
      <c r="B22" s="98">
        <v>1.0780000000000001</v>
      </c>
      <c r="C22" s="99">
        <v>1.079</v>
      </c>
      <c r="D22" s="99"/>
      <c r="E22" s="99"/>
      <c r="F22" s="99">
        <v>4.3840000000000003</v>
      </c>
      <c r="G22" s="99"/>
      <c r="H22" s="99"/>
      <c r="I22" s="99"/>
      <c r="J22" s="99"/>
      <c r="K22" s="99">
        <v>2.4009999999999998</v>
      </c>
      <c r="L22" s="99"/>
      <c r="M22" s="99"/>
      <c r="N22" s="99"/>
      <c r="O22" s="99"/>
      <c r="P22" s="99"/>
      <c r="Q22" s="99">
        <v>1.7610000000000001</v>
      </c>
      <c r="R22" s="99"/>
      <c r="S22" s="99"/>
      <c r="T22" s="99">
        <v>0.16300000000000001</v>
      </c>
      <c r="U22" s="99">
        <v>2.7279999999999998</v>
      </c>
      <c r="V22" s="99"/>
      <c r="W22" s="99"/>
      <c r="X22" s="99">
        <v>3.0000000000000001E-3</v>
      </c>
      <c r="Y22" s="99">
        <v>2.9629999999999996</v>
      </c>
      <c r="Z22" s="99"/>
      <c r="AA22" s="99"/>
      <c r="AB22" s="99">
        <v>2.5190000000000001</v>
      </c>
      <c r="AC22" s="99">
        <v>3.867</v>
      </c>
      <c r="AD22" s="99">
        <v>2.3210000000000002</v>
      </c>
      <c r="AE22" s="99">
        <v>2.4809999999999999</v>
      </c>
      <c r="AF22" s="99">
        <v>2.641</v>
      </c>
      <c r="AG22" s="99"/>
      <c r="AH22" s="99">
        <v>2.6259999999999999</v>
      </c>
      <c r="AI22" s="99">
        <v>2.6259999999999999</v>
      </c>
      <c r="AJ22" s="99"/>
      <c r="AK22" s="99"/>
      <c r="AL22" s="99"/>
      <c r="AM22" s="99"/>
      <c r="AN22" s="99"/>
      <c r="AO22" s="99"/>
      <c r="AP22" s="99"/>
      <c r="AQ22" s="99"/>
      <c r="AR22" s="99">
        <v>14.015000000000001</v>
      </c>
      <c r="AS22" s="99">
        <v>4.7640000000000002</v>
      </c>
      <c r="AT22" s="99">
        <v>4.6029999999999998</v>
      </c>
      <c r="AU22" s="99">
        <v>10.004000000000001</v>
      </c>
      <c r="AV22" s="99">
        <v>1.9850000000000001</v>
      </c>
      <c r="AW22" s="99">
        <v>1.246</v>
      </c>
      <c r="AX22" s="99">
        <v>2</v>
      </c>
      <c r="AY22" s="99">
        <v>4</v>
      </c>
      <c r="AZ22" s="99">
        <v>2</v>
      </c>
      <c r="BA22" s="99">
        <v>2</v>
      </c>
      <c r="BB22" s="99">
        <v>5.6</v>
      </c>
      <c r="BC22" s="99">
        <v>8.8949999999999996</v>
      </c>
      <c r="BD22" s="99">
        <v>0.53500000000000003</v>
      </c>
      <c r="BE22" s="99">
        <v>0.53500000000000003</v>
      </c>
      <c r="BF22" s="99"/>
      <c r="BG22" s="99"/>
      <c r="BH22" s="99"/>
      <c r="BI22" s="99"/>
      <c r="BJ22" s="99">
        <v>0.28100000000000003</v>
      </c>
      <c r="BK22" s="99">
        <v>0.46899999999999997</v>
      </c>
      <c r="BL22" s="99">
        <v>6.3119999999999994</v>
      </c>
      <c r="BM22" s="99">
        <v>0.313</v>
      </c>
      <c r="BN22" s="99"/>
      <c r="BO22" s="99"/>
      <c r="BP22" s="99">
        <v>8</v>
      </c>
      <c r="BQ22" s="99">
        <v>6.819</v>
      </c>
      <c r="BR22" s="99"/>
      <c r="BS22" s="99"/>
      <c r="BT22" s="99"/>
      <c r="BU22" s="99"/>
      <c r="BV22" s="99">
        <v>1.33</v>
      </c>
      <c r="BW22" s="99">
        <v>0.73</v>
      </c>
      <c r="BX22" s="99">
        <v>0.46</v>
      </c>
      <c r="BY22" s="99"/>
      <c r="BZ22" s="99"/>
      <c r="CA22" s="99"/>
      <c r="CB22" s="99"/>
      <c r="CC22" s="99">
        <v>5.3999999999999999E-2</v>
      </c>
      <c r="CD22" s="99"/>
      <c r="CE22" s="99">
        <v>1.4730000000000001</v>
      </c>
      <c r="CF22" s="99">
        <v>0.44600000000000001</v>
      </c>
      <c r="CG22" s="99"/>
      <c r="CH22" s="99">
        <v>18.060000000000002</v>
      </c>
      <c r="CI22" s="99"/>
      <c r="CJ22" s="99"/>
      <c r="CK22" s="99">
        <v>1.6</v>
      </c>
      <c r="CL22" s="99">
        <v>5.8390000000000004</v>
      </c>
      <c r="CM22" s="99">
        <v>7.04</v>
      </c>
      <c r="CN22" s="99">
        <v>22.794</v>
      </c>
      <c r="CO22" s="99">
        <v>15.117000000000001</v>
      </c>
      <c r="CP22" s="99">
        <v>1.2849999999999999</v>
      </c>
      <c r="CQ22" s="99">
        <v>2.08</v>
      </c>
      <c r="CR22" s="99"/>
      <c r="CS22" s="99"/>
      <c r="CT22" s="100"/>
      <c r="CU22" s="100"/>
      <c r="CV22" s="100"/>
      <c r="CW22" s="96"/>
      <c r="CX22" s="97">
        <f t="array" ref="CX22">SUMPRODUCT(B22:CW22*0.25)</f>
        <v>49.581249999999997</v>
      </c>
    </row>
    <row r="23" spans="1:102" ht="25" customHeight="1" x14ac:dyDescent="0.3">
      <c r="A23" s="101" t="s">
        <v>19</v>
      </c>
      <c r="B23" s="99"/>
      <c r="C23" s="99"/>
      <c r="D23" s="99"/>
      <c r="E23" s="99"/>
      <c r="F23" s="99"/>
      <c r="G23" s="99"/>
      <c r="H23" s="99">
        <v>5.3999999999999999E-2</v>
      </c>
      <c r="I23" s="99"/>
      <c r="J23" s="99"/>
      <c r="K23" s="99">
        <v>8.8999999999999996E-2</v>
      </c>
      <c r="L23" s="99"/>
      <c r="M23" s="99"/>
      <c r="N23" s="99"/>
      <c r="O23" s="99"/>
      <c r="P23" s="99"/>
      <c r="Q23" s="99">
        <v>3.4000000000000002E-2</v>
      </c>
      <c r="R23" s="99"/>
      <c r="S23" s="99"/>
      <c r="T23" s="99">
        <v>5.0999999999999997E-2</v>
      </c>
      <c r="U23" s="99">
        <v>8.5999999999999993E-2</v>
      </c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7.8499999999999986E-2</v>
      </c>
    </row>
    <row r="24" spans="1:102" ht="25" customHeight="1" x14ac:dyDescent="0.3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5" customHeight="1" x14ac:dyDescent="0.3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5" customHeight="1" x14ac:dyDescent="0.3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5">
      <c r="A27" s="105" t="s">
        <v>23</v>
      </c>
      <c r="B27" s="106">
        <f>SUM(B20:B26)</f>
        <v>1.0780000000000001</v>
      </c>
      <c r="C27" s="107">
        <f t="shared" ref="C27:BN27" si="2">SUM(C20:C26)</f>
        <v>1.079</v>
      </c>
      <c r="D27" s="107">
        <f t="shared" si="2"/>
        <v>0</v>
      </c>
      <c r="E27" s="107">
        <f t="shared" si="2"/>
        <v>0</v>
      </c>
      <c r="F27" s="107">
        <f t="shared" si="2"/>
        <v>4.3840000000000003</v>
      </c>
      <c r="G27" s="107">
        <f t="shared" si="2"/>
        <v>0</v>
      </c>
      <c r="H27" s="107">
        <f t="shared" si="2"/>
        <v>5.3999999999999999E-2</v>
      </c>
      <c r="I27" s="107">
        <f t="shared" si="2"/>
        <v>0</v>
      </c>
      <c r="J27" s="107">
        <f t="shared" si="2"/>
        <v>4.3999999999999997E-2</v>
      </c>
      <c r="K27" s="107">
        <f t="shared" si="2"/>
        <v>5.29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4.1949999999999994</v>
      </c>
      <c r="R27" s="107">
        <f t="shared" si="2"/>
        <v>2.8000000000000001E-2</v>
      </c>
      <c r="S27" s="107">
        <f t="shared" si="2"/>
        <v>0.01</v>
      </c>
      <c r="T27" s="107">
        <f t="shared" si="2"/>
        <v>0.214</v>
      </c>
      <c r="U27" s="107">
        <f t="shared" si="2"/>
        <v>5.6139999999999999</v>
      </c>
      <c r="V27" s="107">
        <f t="shared" si="2"/>
        <v>0</v>
      </c>
      <c r="W27" s="107">
        <f t="shared" si="2"/>
        <v>0</v>
      </c>
      <c r="X27" s="107">
        <f t="shared" si="2"/>
        <v>3.0000000000000001E-3</v>
      </c>
      <c r="Y27" s="107">
        <f t="shared" si="2"/>
        <v>5.7629999999999999</v>
      </c>
      <c r="Z27" s="107">
        <f t="shared" si="2"/>
        <v>3.6999999999999998E-2</v>
      </c>
      <c r="AA27" s="107">
        <f t="shared" si="2"/>
        <v>0</v>
      </c>
      <c r="AB27" s="107">
        <f t="shared" si="2"/>
        <v>2.5190000000000001</v>
      </c>
      <c r="AC27" s="107">
        <f t="shared" si="2"/>
        <v>3.867</v>
      </c>
      <c r="AD27" s="107">
        <f t="shared" si="2"/>
        <v>2.3210000000000002</v>
      </c>
      <c r="AE27" s="107">
        <f t="shared" si="2"/>
        <v>2.4809999999999999</v>
      </c>
      <c r="AF27" s="107">
        <f t="shared" si="2"/>
        <v>2.641</v>
      </c>
      <c r="AG27" s="107">
        <f t="shared" si="2"/>
        <v>0</v>
      </c>
      <c r="AH27" s="107">
        <f t="shared" si="2"/>
        <v>2.6259999999999999</v>
      </c>
      <c r="AI27" s="107">
        <f t="shared" si="2"/>
        <v>2.6379999999999999</v>
      </c>
      <c r="AJ27" s="107">
        <f t="shared" si="2"/>
        <v>0</v>
      </c>
      <c r="AK27" s="107">
        <f t="shared" si="2"/>
        <v>0</v>
      </c>
      <c r="AL27" s="107">
        <f t="shared" si="2"/>
        <v>1.9E-2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15.772</v>
      </c>
      <c r="AS27" s="107">
        <f t="shared" si="2"/>
        <v>4.7640000000000002</v>
      </c>
      <c r="AT27" s="107">
        <f t="shared" si="2"/>
        <v>4.6029999999999998</v>
      </c>
      <c r="AU27" s="107">
        <f t="shared" si="2"/>
        <v>10.587000000000002</v>
      </c>
      <c r="AV27" s="107">
        <f t="shared" si="2"/>
        <v>1.9850000000000001</v>
      </c>
      <c r="AW27" s="107">
        <f t="shared" si="2"/>
        <v>1.246</v>
      </c>
      <c r="AX27" s="107">
        <f t="shared" si="2"/>
        <v>2</v>
      </c>
      <c r="AY27" s="107">
        <f t="shared" si="2"/>
        <v>4.96</v>
      </c>
      <c r="AZ27" s="107">
        <f t="shared" si="2"/>
        <v>2</v>
      </c>
      <c r="BA27" s="107">
        <f t="shared" si="2"/>
        <v>2</v>
      </c>
      <c r="BB27" s="107">
        <f t="shared" si="2"/>
        <v>8</v>
      </c>
      <c r="BC27" s="107">
        <f t="shared" si="2"/>
        <v>11.295</v>
      </c>
      <c r="BD27" s="107">
        <f t="shared" si="2"/>
        <v>0.53500000000000003</v>
      </c>
      <c r="BE27" s="107">
        <f t="shared" si="2"/>
        <v>0.53500000000000003</v>
      </c>
      <c r="BF27" s="107">
        <f t="shared" si="2"/>
        <v>0</v>
      </c>
      <c r="BG27" s="107">
        <f t="shared" si="2"/>
        <v>0</v>
      </c>
      <c r="BH27" s="107">
        <f t="shared" si="2"/>
        <v>0</v>
      </c>
      <c r="BI27" s="107">
        <f t="shared" si="2"/>
        <v>0</v>
      </c>
      <c r="BJ27" s="107">
        <f t="shared" si="2"/>
        <v>0.28100000000000003</v>
      </c>
      <c r="BK27" s="107">
        <f t="shared" si="2"/>
        <v>0.46899999999999997</v>
      </c>
      <c r="BL27" s="107">
        <f t="shared" si="2"/>
        <v>9.1119999999999983</v>
      </c>
      <c r="BM27" s="107">
        <f t="shared" si="2"/>
        <v>0.313</v>
      </c>
      <c r="BN27" s="107">
        <f t="shared" si="2"/>
        <v>0</v>
      </c>
      <c r="BO27" s="107">
        <f t="shared" ref="BO27:CW27" si="3">SUM(BO20:BO26)</f>
        <v>0</v>
      </c>
      <c r="BP27" s="107">
        <f t="shared" si="3"/>
        <v>10.8</v>
      </c>
      <c r="BQ27" s="107">
        <f t="shared" si="3"/>
        <v>9.6189999999999998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1.33</v>
      </c>
      <c r="BW27" s="107">
        <f t="shared" si="3"/>
        <v>0.73</v>
      </c>
      <c r="BX27" s="107">
        <f t="shared" si="3"/>
        <v>0.46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5.3999999999999999E-2</v>
      </c>
      <c r="CD27" s="107">
        <f t="shared" si="3"/>
        <v>0</v>
      </c>
      <c r="CE27" s="107">
        <f t="shared" si="3"/>
        <v>1.4730000000000001</v>
      </c>
      <c r="CF27" s="107">
        <f t="shared" si="3"/>
        <v>0.44600000000000001</v>
      </c>
      <c r="CG27" s="107">
        <f t="shared" si="3"/>
        <v>0</v>
      </c>
      <c r="CH27" s="107">
        <f t="shared" si="3"/>
        <v>20.46</v>
      </c>
      <c r="CI27" s="107">
        <f t="shared" si="3"/>
        <v>0</v>
      </c>
      <c r="CJ27" s="107">
        <f t="shared" si="3"/>
        <v>0</v>
      </c>
      <c r="CK27" s="107">
        <f t="shared" si="3"/>
        <v>1.6</v>
      </c>
      <c r="CL27" s="107">
        <f t="shared" si="3"/>
        <v>5.8390000000000004</v>
      </c>
      <c r="CM27" s="107">
        <f t="shared" si="3"/>
        <v>7.04</v>
      </c>
      <c r="CN27" s="107">
        <f t="shared" si="3"/>
        <v>22.794</v>
      </c>
      <c r="CO27" s="107">
        <f t="shared" si="3"/>
        <v>15.117000000000001</v>
      </c>
      <c r="CP27" s="107">
        <f t="shared" si="3"/>
        <v>1.2849999999999999</v>
      </c>
      <c r="CQ27" s="107">
        <f t="shared" si="3"/>
        <v>2.08</v>
      </c>
      <c r="CR27" s="107">
        <f t="shared" si="3"/>
        <v>0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57.122249999999994</v>
      </c>
    </row>
    <row r="28" spans="1:102" ht="18" customHeight="1" thickBot="1" x14ac:dyDescent="0.3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5" customHeight="1" x14ac:dyDescent="0.3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5" customHeight="1" x14ac:dyDescent="0.3">
      <c r="A31" s="92" t="s">
        <v>26</v>
      </c>
      <c r="B31" s="93">
        <v>6.548</v>
      </c>
      <c r="C31" s="94">
        <v>4.26</v>
      </c>
      <c r="D31" s="94">
        <v>0.74</v>
      </c>
      <c r="E31" s="94">
        <v>1.304</v>
      </c>
      <c r="F31" s="94">
        <v>6.0960000000000001</v>
      </c>
      <c r="G31" s="94">
        <v>7.7060000000000004</v>
      </c>
      <c r="H31" s="94">
        <v>12.779</v>
      </c>
      <c r="I31" s="94">
        <v>11.064</v>
      </c>
      <c r="J31" s="94">
        <v>15.907</v>
      </c>
      <c r="K31" s="94">
        <v>45.223999999999997</v>
      </c>
      <c r="L31" s="94">
        <v>32.177</v>
      </c>
      <c r="M31" s="94">
        <v>41.46</v>
      </c>
      <c r="N31" s="94">
        <v>55.399000000000001</v>
      </c>
      <c r="O31" s="94">
        <v>39.503</v>
      </c>
      <c r="P31" s="94">
        <v>45.698</v>
      </c>
      <c r="Q31" s="94">
        <v>49.777000000000001</v>
      </c>
      <c r="R31" s="94">
        <v>38.914000000000001</v>
      </c>
      <c r="S31" s="94">
        <v>35.968000000000004</v>
      </c>
      <c r="T31" s="94">
        <v>45.029000000000003</v>
      </c>
      <c r="U31" s="94">
        <v>54.942</v>
      </c>
      <c r="V31" s="94">
        <v>31.484000000000002</v>
      </c>
      <c r="W31" s="94">
        <v>32.298999999999999</v>
      </c>
      <c r="X31" s="94">
        <v>28.241</v>
      </c>
      <c r="Y31" s="94">
        <v>58.457000000000001</v>
      </c>
      <c r="Z31" s="94">
        <v>49.137999999999998</v>
      </c>
      <c r="AA31" s="94">
        <v>70.082999999999998</v>
      </c>
      <c r="AB31" s="94">
        <v>76.802999999999997</v>
      </c>
      <c r="AC31" s="94">
        <v>81.722999999999999</v>
      </c>
      <c r="AD31" s="94">
        <v>74.028000000000006</v>
      </c>
      <c r="AE31" s="94">
        <v>70.804000000000002</v>
      </c>
      <c r="AF31" s="94">
        <v>54.8</v>
      </c>
      <c r="AG31" s="94">
        <v>50.554000000000002</v>
      </c>
      <c r="AH31" s="94">
        <v>51.255000000000003</v>
      </c>
      <c r="AI31" s="94">
        <v>53.356999999999999</v>
      </c>
      <c r="AJ31" s="94">
        <v>11.391999999999999</v>
      </c>
      <c r="AK31" s="94">
        <v>42.106000000000002</v>
      </c>
      <c r="AL31" s="94">
        <v>11.089</v>
      </c>
      <c r="AM31" s="94">
        <v>2.996</v>
      </c>
      <c r="AN31" s="94">
        <v>1.6120000000000001</v>
      </c>
      <c r="AO31" s="94">
        <v>5.1970000000000001</v>
      </c>
      <c r="AP31" s="94">
        <v>2.3490000000000002</v>
      </c>
      <c r="AQ31" s="94">
        <v>8.3239999999999998</v>
      </c>
      <c r="AR31" s="94">
        <v>37.155000000000001</v>
      </c>
      <c r="AS31" s="94">
        <v>48.465000000000003</v>
      </c>
      <c r="AT31" s="94">
        <v>53.143999999999998</v>
      </c>
      <c r="AU31" s="94">
        <v>64.429000000000002</v>
      </c>
      <c r="AV31" s="94">
        <v>28.350999999999999</v>
      </c>
      <c r="AW31" s="94">
        <v>18.71</v>
      </c>
      <c r="AX31" s="94">
        <v>9.0039999999999996</v>
      </c>
      <c r="AY31" s="94">
        <v>15.137</v>
      </c>
      <c r="AZ31" s="94">
        <v>3.5920000000000001</v>
      </c>
      <c r="BA31" s="94">
        <v>2</v>
      </c>
      <c r="BB31" s="94">
        <v>18.071999999999999</v>
      </c>
      <c r="BC31" s="94">
        <v>22.709</v>
      </c>
      <c r="BD31" s="94">
        <v>14.042</v>
      </c>
      <c r="BE31" s="94">
        <v>19.585999999999999</v>
      </c>
      <c r="BF31" s="94">
        <v>24.719000000000001</v>
      </c>
      <c r="BG31" s="94">
        <v>27.058</v>
      </c>
      <c r="BH31" s="94">
        <v>23.885000000000002</v>
      </c>
      <c r="BI31" s="94">
        <v>29.66</v>
      </c>
      <c r="BJ31" s="94">
        <v>35.543999999999997</v>
      </c>
      <c r="BK31" s="94">
        <v>41.567999999999998</v>
      </c>
      <c r="BL31" s="94">
        <v>61.000999999999998</v>
      </c>
      <c r="BM31" s="94">
        <v>63.753999999999998</v>
      </c>
      <c r="BN31" s="94">
        <v>47.26</v>
      </c>
      <c r="BO31" s="94">
        <v>55.424999999999997</v>
      </c>
      <c r="BP31" s="94">
        <v>83.457999999999998</v>
      </c>
      <c r="BQ31" s="94">
        <v>81.721000000000004</v>
      </c>
      <c r="BR31" s="94">
        <v>56.158000000000001</v>
      </c>
      <c r="BS31" s="94">
        <v>53.762</v>
      </c>
      <c r="BT31" s="94">
        <v>46.938000000000002</v>
      </c>
      <c r="BU31" s="94">
        <v>47.451999999999998</v>
      </c>
      <c r="BV31" s="94">
        <v>63.539000000000001</v>
      </c>
      <c r="BW31" s="94">
        <v>55.317</v>
      </c>
      <c r="BX31" s="94">
        <v>73.912999999999997</v>
      </c>
      <c r="BY31" s="94">
        <v>58.258000000000003</v>
      </c>
      <c r="BZ31" s="94">
        <v>75.016999999999996</v>
      </c>
      <c r="CA31" s="94">
        <v>62.787999999999997</v>
      </c>
      <c r="CB31" s="94">
        <v>60.484999999999999</v>
      </c>
      <c r="CC31" s="94">
        <v>79.480999999999995</v>
      </c>
      <c r="CD31" s="94">
        <v>57.286000000000001</v>
      </c>
      <c r="CE31" s="94">
        <v>61.292000000000002</v>
      </c>
      <c r="CF31" s="94">
        <v>54.456000000000003</v>
      </c>
      <c r="CG31" s="94">
        <v>53.35</v>
      </c>
      <c r="CH31" s="94">
        <v>88.191000000000003</v>
      </c>
      <c r="CI31" s="94">
        <v>48.868000000000002</v>
      </c>
      <c r="CJ31" s="94">
        <v>68.709000000000003</v>
      </c>
      <c r="CK31" s="94">
        <v>71.171000000000006</v>
      </c>
      <c r="CL31" s="94">
        <v>67.772000000000006</v>
      </c>
      <c r="CM31" s="94">
        <v>70.188999999999993</v>
      </c>
      <c r="CN31" s="94">
        <v>91.995999999999995</v>
      </c>
      <c r="CO31" s="94">
        <v>82.674999999999997</v>
      </c>
      <c r="CP31" s="94">
        <v>61.814</v>
      </c>
      <c r="CQ31" s="94">
        <v>69.537000000000006</v>
      </c>
      <c r="CR31" s="94">
        <v>64.064999999999998</v>
      </c>
      <c r="CS31" s="94">
        <v>59.015999999999998</v>
      </c>
      <c r="CT31" s="95"/>
      <c r="CU31" s="95"/>
      <c r="CV31" s="95"/>
      <c r="CW31" s="96"/>
      <c r="CX31" s="97">
        <f t="array" ref="CX31">SUMPRODUCT(B31:CW31*0.25)</f>
        <v>1037.8824999999999</v>
      </c>
    </row>
    <row r="32" spans="1:102" ht="25" customHeight="1" x14ac:dyDescent="0.3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5">
      <c r="A33" s="75" t="s">
        <v>41</v>
      </c>
      <c r="B33" s="76">
        <f>SUM(B30:B32)</f>
        <v>6.548</v>
      </c>
      <c r="C33" s="77">
        <f t="shared" ref="C33:BN33" si="4">SUM(C30:C32)</f>
        <v>4.26</v>
      </c>
      <c r="D33" s="77">
        <f t="shared" si="4"/>
        <v>0.74</v>
      </c>
      <c r="E33" s="77">
        <f t="shared" si="4"/>
        <v>1.304</v>
      </c>
      <c r="F33" s="77">
        <f t="shared" si="4"/>
        <v>6.0960000000000001</v>
      </c>
      <c r="G33" s="77">
        <f t="shared" si="4"/>
        <v>7.7060000000000004</v>
      </c>
      <c r="H33" s="77">
        <f t="shared" si="4"/>
        <v>12.779</v>
      </c>
      <c r="I33" s="77">
        <f t="shared" si="4"/>
        <v>11.064</v>
      </c>
      <c r="J33" s="77">
        <f t="shared" si="4"/>
        <v>15.907</v>
      </c>
      <c r="K33" s="77">
        <f t="shared" si="4"/>
        <v>45.223999999999997</v>
      </c>
      <c r="L33" s="77">
        <f t="shared" si="4"/>
        <v>32.177</v>
      </c>
      <c r="M33" s="77">
        <f t="shared" si="4"/>
        <v>41.46</v>
      </c>
      <c r="N33" s="77">
        <f t="shared" si="4"/>
        <v>55.399000000000001</v>
      </c>
      <c r="O33" s="77">
        <f t="shared" si="4"/>
        <v>39.503</v>
      </c>
      <c r="P33" s="77">
        <f t="shared" si="4"/>
        <v>45.698</v>
      </c>
      <c r="Q33" s="77">
        <f t="shared" si="4"/>
        <v>49.777000000000001</v>
      </c>
      <c r="R33" s="77">
        <f t="shared" si="4"/>
        <v>38.914000000000001</v>
      </c>
      <c r="S33" s="77">
        <f t="shared" si="4"/>
        <v>35.968000000000004</v>
      </c>
      <c r="T33" s="77">
        <f t="shared" si="4"/>
        <v>45.029000000000003</v>
      </c>
      <c r="U33" s="77">
        <f t="shared" si="4"/>
        <v>54.942</v>
      </c>
      <c r="V33" s="77">
        <f t="shared" si="4"/>
        <v>31.484000000000002</v>
      </c>
      <c r="W33" s="77">
        <f t="shared" si="4"/>
        <v>32.298999999999999</v>
      </c>
      <c r="X33" s="77">
        <f t="shared" si="4"/>
        <v>28.241</v>
      </c>
      <c r="Y33" s="77">
        <f t="shared" si="4"/>
        <v>58.457000000000001</v>
      </c>
      <c r="Z33" s="77">
        <f t="shared" si="4"/>
        <v>49.137999999999998</v>
      </c>
      <c r="AA33" s="77">
        <f t="shared" si="4"/>
        <v>70.082999999999998</v>
      </c>
      <c r="AB33" s="77">
        <f t="shared" si="4"/>
        <v>76.802999999999997</v>
      </c>
      <c r="AC33" s="77">
        <f t="shared" si="4"/>
        <v>81.722999999999999</v>
      </c>
      <c r="AD33" s="77">
        <f t="shared" si="4"/>
        <v>74.028000000000006</v>
      </c>
      <c r="AE33" s="77">
        <f t="shared" si="4"/>
        <v>70.804000000000002</v>
      </c>
      <c r="AF33" s="77">
        <f t="shared" si="4"/>
        <v>54.8</v>
      </c>
      <c r="AG33" s="77">
        <f t="shared" si="4"/>
        <v>50.554000000000002</v>
      </c>
      <c r="AH33" s="77">
        <f t="shared" si="4"/>
        <v>51.255000000000003</v>
      </c>
      <c r="AI33" s="77">
        <f t="shared" si="4"/>
        <v>53.356999999999999</v>
      </c>
      <c r="AJ33" s="77">
        <f t="shared" si="4"/>
        <v>11.391999999999999</v>
      </c>
      <c r="AK33" s="77">
        <f t="shared" si="4"/>
        <v>42.106000000000002</v>
      </c>
      <c r="AL33" s="77">
        <f t="shared" si="4"/>
        <v>11.089</v>
      </c>
      <c r="AM33" s="77">
        <f t="shared" si="4"/>
        <v>2.996</v>
      </c>
      <c r="AN33" s="77">
        <f t="shared" si="4"/>
        <v>1.6120000000000001</v>
      </c>
      <c r="AO33" s="77">
        <f t="shared" si="4"/>
        <v>5.1970000000000001</v>
      </c>
      <c r="AP33" s="77">
        <f t="shared" si="4"/>
        <v>2.3490000000000002</v>
      </c>
      <c r="AQ33" s="77">
        <f t="shared" si="4"/>
        <v>8.3239999999999998</v>
      </c>
      <c r="AR33" s="77">
        <f t="shared" si="4"/>
        <v>37.155000000000001</v>
      </c>
      <c r="AS33" s="77">
        <f t="shared" si="4"/>
        <v>48.465000000000003</v>
      </c>
      <c r="AT33" s="77">
        <f t="shared" si="4"/>
        <v>53.143999999999998</v>
      </c>
      <c r="AU33" s="77">
        <f t="shared" si="4"/>
        <v>64.429000000000002</v>
      </c>
      <c r="AV33" s="77">
        <f t="shared" si="4"/>
        <v>28.350999999999999</v>
      </c>
      <c r="AW33" s="77">
        <f t="shared" si="4"/>
        <v>18.71</v>
      </c>
      <c r="AX33" s="77">
        <f t="shared" si="4"/>
        <v>9.0039999999999996</v>
      </c>
      <c r="AY33" s="77">
        <f t="shared" si="4"/>
        <v>15.137</v>
      </c>
      <c r="AZ33" s="77">
        <f t="shared" si="4"/>
        <v>3.5920000000000001</v>
      </c>
      <c r="BA33" s="77">
        <f t="shared" si="4"/>
        <v>2</v>
      </c>
      <c r="BB33" s="77">
        <f t="shared" si="4"/>
        <v>18.071999999999999</v>
      </c>
      <c r="BC33" s="77">
        <f t="shared" si="4"/>
        <v>22.709</v>
      </c>
      <c r="BD33" s="77">
        <f t="shared" si="4"/>
        <v>14.042</v>
      </c>
      <c r="BE33" s="77">
        <f t="shared" si="4"/>
        <v>19.585999999999999</v>
      </c>
      <c r="BF33" s="77">
        <f t="shared" si="4"/>
        <v>24.719000000000001</v>
      </c>
      <c r="BG33" s="77">
        <f t="shared" si="4"/>
        <v>27.058</v>
      </c>
      <c r="BH33" s="77">
        <f t="shared" si="4"/>
        <v>23.885000000000002</v>
      </c>
      <c r="BI33" s="77">
        <f t="shared" si="4"/>
        <v>29.66</v>
      </c>
      <c r="BJ33" s="77">
        <f t="shared" si="4"/>
        <v>35.543999999999997</v>
      </c>
      <c r="BK33" s="77">
        <f t="shared" si="4"/>
        <v>41.567999999999998</v>
      </c>
      <c r="BL33" s="77">
        <f t="shared" si="4"/>
        <v>61.000999999999998</v>
      </c>
      <c r="BM33" s="77">
        <f t="shared" si="4"/>
        <v>63.753999999999998</v>
      </c>
      <c r="BN33" s="77">
        <f t="shared" si="4"/>
        <v>47.26</v>
      </c>
      <c r="BO33" s="77">
        <f t="shared" ref="BO33:CW33" si="5">SUM(BO30:BO32)</f>
        <v>55.424999999999997</v>
      </c>
      <c r="BP33" s="77">
        <f t="shared" si="5"/>
        <v>83.457999999999998</v>
      </c>
      <c r="BQ33" s="77">
        <f t="shared" si="5"/>
        <v>81.721000000000004</v>
      </c>
      <c r="BR33" s="77">
        <f t="shared" si="5"/>
        <v>56.158000000000001</v>
      </c>
      <c r="BS33" s="77">
        <f t="shared" si="5"/>
        <v>53.762</v>
      </c>
      <c r="BT33" s="77">
        <f t="shared" si="5"/>
        <v>46.938000000000002</v>
      </c>
      <c r="BU33" s="77">
        <f t="shared" si="5"/>
        <v>47.451999999999998</v>
      </c>
      <c r="BV33" s="77">
        <f t="shared" si="5"/>
        <v>63.539000000000001</v>
      </c>
      <c r="BW33" s="77">
        <f t="shared" si="5"/>
        <v>55.317</v>
      </c>
      <c r="BX33" s="77">
        <f t="shared" si="5"/>
        <v>73.912999999999997</v>
      </c>
      <c r="BY33" s="77">
        <f t="shared" si="5"/>
        <v>58.258000000000003</v>
      </c>
      <c r="BZ33" s="77">
        <f t="shared" si="5"/>
        <v>75.016999999999996</v>
      </c>
      <c r="CA33" s="77">
        <f t="shared" si="5"/>
        <v>62.787999999999997</v>
      </c>
      <c r="CB33" s="77">
        <f t="shared" si="5"/>
        <v>60.484999999999999</v>
      </c>
      <c r="CC33" s="77">
        <f t="shared" si="5"/>
        <v>79.480999999999995</v>
      </c>
      <c r="CD33" s="77">
        <f t="shared" si="5"/>
        <v>57.286000000000001</v>
      </c>
      <c r="CE33" s="77">
        <f t="shared" si="5"/>
        <v>61.292000000000002</v>
      </c>
      <c r="CF33" s="77">
        <f t="shared" si="5"/>
        <v>54.456000000000003</v>
      </c>
      <c r="CG33" s="77">
        <f t="shared" si="5"/>
        <v>53.35</v>
      </c>
      <c r="CH33" s="77">
        <f t="shared" si="5"/>
        <v>88.191000000000003</v>
      </c>
      <c r="CI33" s="77">
        <f t="shared" si="5"/>
        <v>48.868000000000002</v>
      </c>
      <c r="CJ33" s="77">
        <f t="shared" si="5"/>
        <v>68.709000000000003</v>
      </c>
      <c r="CK33" s="77">
        <f t="shared" si="5"/>
        <v>71.171000000000006</v>
      </c>
      <c r="CL33" s="77">
        <f t="shared" si="5"/>
        <v>67.772000000000006</v>
      </c>
      <c r="CM33" s="77">
        <f t="shared" si="5"/>
        <v>70.188999999999993</v>
      </c>
      <c r="CN33" s="77">
        <f t="shared" si="5"/>
        <v>91.995999999999995</v>
      </c>
      <c r="CO33" s="77">
        <f t="shared" si="5"/>
        <v>82.674999999999997</v>
      </c>
      <c r="CP33" s="77">
        <f t="shared" si="5"/>
        <v>61.814</v>
      </c>
      <c r="CQ33" s="77">
        <f t="shared" si="5"/>
        <v>69.537000000000006</v>
      </c>
      <c r="CR33" s="77">
        <f t="shared" si="5"/>
        <v>64.064999999999998</v>
      </c>
      <c r="CS33" s="77">
        <f t="shared" si="5"/>
        <v>59.015999999999998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1037.8824999999999</v>
      </c>
    </row>
    <row r="34" spans="1:102" ht="18" customHeight="1" thickBot="1" x14ac:dyDescent="0.3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5" customHeight="1" x14ac:dyDescent="0.3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5" customHeight="1" x14ac:dyDescent="0.3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5" customHeight="1" x14ac:dyDescent="0.3">
      <c r="A38" s="118" t="s">
        <v>45</v>
      </c>
      <c r="B38" s="119">
        <v>29.5</v>
      </c>
      <c r="C38" s="120">
        <v>15.8</v>
      </c>
      <c r="D38" s="120">
        <v>24.6</v>
      </c>
      <c r="E38" s="120">
        <v>29</v>
      </c>
      <c r="F38" s="120">
        <v>10.199999999999999</v>
      </c>
      <c r="G38" s="120">
        <v>14.6</v>
      </c>
      <c r="H38" s="120">
        <v>3.7</v>
      </c>
      <c r="I38" s="120">
        <v>12.6</v>
      </c>
      <c r="J38" s="120"/>
      <c r="K38" s="120"/>
      <c r="L38" s="120"/>
      <c r="M38" s="120"/>
      <c r="N38" s="120"/>
      <c r="O38" s="120">
        <v>18.3</v>
      </c>
      <c r="P38" s="120"/>
      <c r="Q38" s="120"/>
      <c r="R38" s="120">
        <v>36.9</v>
      </c>
      <c r="S38" s="120">
        <v>16</v>
      </c>
      <c r="T38" s="120"/>
      <c r="U38" s="120"/>
      <c r="V38" s="120">
        <v>190.1</v>
      </c>
      <c r="W38" s="120">
        <v>259.5</v>
      </c>
      <c r="X38" s="120">
        <v>151.6</v>
      </c>
      <c r="Y38" s="120"/>
      <c r="Z38" s="120">
        <v>39</v>
      </c>
      <c r="AA38" s="120"/>
      <c r="AB38" s="120"/>
      <c r="AC38" s="120"/>
      <c r="AD38" s="120"/>
      <c r="AE38" s="120"/>
      <c r="AF38" s="120"/>
      <c r="AG38" s="120"/>
      <c r="AH38" s="120"/>
      <c r="AI38" s="120"/>
      <c r="AJ38" s="120">
        <v>29</v>
      </c>
      <c r="AK38" s="120">
        <v>12.5</v>
      </c>
      <c r="AL38" s="120">
        <v>49.7</v>
      </c>
      <c r="AM38" s="120">
        <v>52.1</v>
      </c>
      <c r="AN38" s="120">
        <v>68.599999999999994</v>
      </c>
      <c r="AO38" s="120">
        <v>42.6</v>
      </c>
      <c r="AP38" s="120">
        <v>75.599999999999994</v>
      </c>
      <c r="AQ38" s="120">
        <v>26.1</v>
      </c>
      <c r="AR38" s="120">
        <v>7</v>
      </c>
      <c r="AS38" s="120">
        <v>7.4</v>
      </c>
      <c r="AT38" s="120"/>
      <c r="AU38" s="120">
        <v>3.3</v>
      </c>
      <c r="AV38" s="120">
        <v>48.2</v>
      </c>
      <c r="AW38" s="120">
        <v>54.7</v>
      </c>
      <c r="AX38" s="120"/>
      <c r="AY38" s="120"/>
      <c r="AZ38" s="120">
        <v>29.4</v>
      </c>
      <c r="BA38" s="120">
        <v>46.5</v>
      </c>
      <c r="BB38" s="120"/>
      <c r="BC38" s="120"/>
      <c r="BD38" s="120">
        <v>32.799999999999997</v>
      </c>
      <c r="BE38" s="120">
        <v>71.8</v>
      </c>
      <c r="BF38" s="120">
        <v>177.5</v>
      </c>
      <c r="BG38" s="120">
        <v>92.4</v>
      </c>
      <c r="BH38" s="120">
        <v>139.19999999999999</v>
      </c>
      <c r="BI38" s="120">
        <v>154.1</v>
      </c>
      <c r="BJ38" s="120">
        <v>26.3</v>
      </c>
      <c r="BK38" s="120"/>
      <c r="BL38" s="120"/>
      <c r="BM38" s="120"/>
      <c r="BN38" s="120">
        <v>93.5</v>
      </c>
      <c r="BO38" s="120"/>
      <c r="BP38" s="120"/>
      <c r="BQ38" s="120"/>
      <c r="BR38" s="120"/>
      <c r="BS38" s="120"/>
      <c r="BT38" s="120">
        <v>33.200000000000003</v>
      </c>
      <c r="BU38" s="120">
        <v>39.299999999999997</v>
      </c>
      <c r="BV38" s="120"/>
      <c r="BW38" s="120">
        <v>22.7</v>
      </c>
      <c r="BX38" s="120"/>
      <c r="BY38" s="120">
        <v>49.7</v>
      </c>
      <c r="BZ38" s="120"/>
      <c r="CA38" s="120">
        <v>53.5</v>
      </c>
      <c r="CB38" s="120">
        <v>27.6</v>
      </c>
      <c r="CC38" s="120"/>
      <c r="CD38" s="120">
        <v>17.3</v>
      </c>
      <c r="CE38" s="120"/>
      <c r="CF38" s="120"/>
      <c r="CG38" s="120">
        <v>58</v>
      </c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>
        <v>66</v>
      </c>
      <c r="CS38" s="120">
        <v>105.1</v>
      </c>
      <c r="CT38" s="122"/>
      <c r="CU38" s="122"/>
      <c r="CV38" s="122"/>
      <c r="CW38" s="121"/>
      <c r="CX38" s="97">
        <f t="array" ref="CX38">SUMPRODUCT(B38:CW38*0.25)</f>
        <v>666.02499999999998</v>
      </c>
    </row>
    <row r="39" spans="1:102" ht="25" customHeight="1" x14ac:dyDescent="0.3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5" customHeight="1" x14ac:dyDescent="0.3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>
        <v>10</v>
      </c>
      <c r="AI40" s="120">
        <v>10</v>
      </c>
      <c r="AJ40" s="120">
        <v>10</v>
      </c>
      <c r="AK40" s="120">
        <v>10</v>
      </c>
      <c r="AL40" s="120">
        <v>9.9</v>
      </c>
      <c r="AM40" s="120">
        <v>9.9</v>
      </c>
      <c r="AN40" s="120">
        <v>9.9</v>
      </c>
      <c r="AO40" s="120">
        <v>9.9</v>
      </c>
      <c r="AP40" s="120">
        <v>13.4</v>
      </c>
      <c r="AQ40" s="120">
        <v>13.4</v>
      </c>
      <c r="AR40" s="120">
        <v>13.4</v>
      </c>
      <c r="AS40" s="120">
        <v>13.4</v>
      </c>
      <c r="AT40" s="120">
        <v>10.1</v>
      </c>
      <c r="AU40" s="120">
        <v>10.1</v>
      </c>
      <c r="AV40" s="120">
        <v>10.1</v>
      </c>
      <c r="AW40" s="120">
        <v>10.1</v>
      </c>
      <c r="AX40" s="120">
        <v>38.799999999999997</v>
      </c>
      <c r="AY40" s="120">
        <v>38.799999999999997</v>
      </c>
      <c r="AZ40" s="120">
        <v>38.799999999999997</v>
      </c>
      <c r="BA40" s="120">
        <v>38.799999999999997</v>
      </c>
      <c r="BB40" s="120">
        <v>86.2</v>
      </c>
      <c r="BC40" s="120">
        <v>86.2</v>
      </c>
      <c r="BD40" s="120">
        <v>86.2</v>
      </c>
      <c r="BE40" s="120">
        <v>86.2</v>
      </c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168.4</v>
      </c>
    </row>
    <row r="41" spans="1:102" ht="30" customHeight="1" thickBot="1" x14ac:dyDescent="0.35">
      <c r="A41" s="105" t="s">
        <v>48</v>
      </c>
      <c r="B41" s="106">
        <f>SUM(B36:B40)</f>
        <v>29.5</v>
      </c>
      <c r="C41" s="107">
        <f t="shared" ref="C41:BN41" si="6">SUM(C36:C40)</f>
        <v>15.8</v>
      </c>
      <c r="D41" s="107">
        <f t="shared" si="6"/>
        <v>24.6</v>
      </c>
      <c r="E41" s="107">
        <f t="shared" si="6"/>
        <v>29</v>
      </c>
      <c r="F41" s="107">
        <f t="shared" si="6"/>
        <v>10.199999999999999</v>
      </c>
      <c r="G41" s="107">
        <f t="shared" si="6"/>
        <v>14.6</v>
      </c>
      <c r="H41" s="107">
        <f t="shared" si="6"/>
        <v>3.7</v>
      </c>
      <c r="I41" s="107">
        <f t="shared" si="6"/>
        <v>12.6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18.3</v>
      </c>
      <c r="P41" s="107">
        <f t="shared" si="6"/>
        <v>0</v>
      </c>
      <c r="Q41" s="107">
        <f t="shared" si="6"/>
        <v>0</v>
      </c>
      <c r="R41" s="107">
        <f t="shared" si="6"/>
        <v>36.9</v>
      </c>
      <c r="S41" s="107">
        <f t="shared" si="6"/>
        <v>16</v>
      </c>
      <c r="T41" s="107">
        <f t="shared" si="6"/>
        <v>0</v>
      </c>
      <c r="U41" s="107">
        <f t="shared" si="6"/>
        <v>0</v>
      </c>
      <c r="V41" s="107">
        <f t="shared" si="6"/>
        <v>190.1</v>
      </c>
      <c r="W41" s="107">
        <f t="shared" si="6"/>
        <v>259.5</v>
      </c>
      <c r="X41" s="107">
        <f t="shared" si="6"/>
        <v>151.6</v>
      </c>
      <c r="Y41" s="107">
        <f t="shared" si="6"/>
        <v>0</v>
      </c>
      <c r="Z41" s="107">
        <f t="shared" si="6"/>
        <v>39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10</v>
      </c>
      <c r="AI41" s="107">
        <f t="shared" si="6"/>
        <v>10</v>
      </c>
      <c r="AJ41" s="107">
        <f t="shared" si="6"/>
        <v>39</v>
      </c>
      <c r="AK41" s="107">
        <f t="shared" si="6"/>
        <v>22.5</v>
      </c>
      <c r="AL41" s="107">
        <f t="shared" si="6"/>
        <v>59.6</v>
      </c>
      <c r="AM41" s="107">
        <f t="shared" si="6"/>
        <v>62</v>
      </c>
      <c r="AN41" s="107">
        <f t="shared" si="6"/>
        <v>78.5</v>
      </c>
      <c r="AO41" s="107">
        <f t="shared" si="6"/>
        <v>52.5</v>
      </c>
      <c r="AP41" s="107">
        <f t="shared" si="6"/>
        <v>89</v>
      </c>
      <c r="AQ41" s="107">
        <f t="shared" si="6"/>
        <v>39.5</v>
      </c>
      <c r="AR41" s="107">
        <f t="shared" si="6"/>
        <v>20.399999999999999</v>
      </c>
      <c r="AS41" s="107">
        <f t="shared" si="6"/>
        <v>20.8</v>
      </c>
      <c r="AT41" s="107">
        <f t="shared" si="6"/>
        <v>10.1</v>
      </c>
      <c r="AU41" s="107">
        <f t="shared" si="6"/>
        <v>13.399999999999999</v>
      </c>
      <c r="AV41" s="107">
        <f t="shared" si="6"/>
        <v>58.300000000000004</v>
      </c>
      <c r="AW41" s="107">
        <f t="shared" si="6"/>
        <v>64.8</v>
      </c>
      <c r="AX41" s="107">
        <f t="shared" si="6"/>
        <v>38.799999999999997</v>
      </c>
      <c r="AY41" s="107">
        <f t="shared" si="6"/>
        <v>38.799999999999997</v>
      </c>
      <c r="AZ41" s="107">
        <f t="shared" si="6"/>
        <v>68.199999999999989</v>
      </c>
      <c r="BA41" s="107">
        <f t="shared" si="6"/>
        <v>85.3</v>
      </c>
      <c r="BB41" s="107">
        <f t="shared" si="6"/>
        <v>86.2</v>
      </c>
      <c r="BC41" s="107">
        <f t="shared" si="6"/>
        <v>86.2</v>
      </c>
      <c r="BD41" s="107">
        <f t="shared" si="6"/>
        <v>119</v>
      </c>
      <c r="BE41" s="107">
        <f t="shared" si="6"/>
        <v>158</v>
      </c>
      <c r="BF41" s="107">
        <f t="shared" si="6"/>
        <v>177.5</v>
      </c>
      <c r="BG41" s="107">
        <f t="shared" si="6"/>
        <v>92.4</v>
      </c>
      <c r="BH41" s="107">
        <f t="shared" si="6"/>
        <v>139.19999999999999</v>
      </c>
      <c r="BI41" s="107">
        <f t="shared" si="6"/>
        <v>154.1</v>
      </c>
      <c r="BJ41" s="107">
        <f t="shared" si="6"/>
        <v>26.3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93.5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33.200000000000003</v>
      </c>
      <c r="BU41" s="107">
        <f t="shared" si="7"/>
        <v>39.299999999999997</v>
      </c>
      <c r="BV41" s="107">
        <f t="shared" si="7"/>
        <v>0</v>
      </c>
      <c r="BW41" s="107">
        <f t="shared" si="7"/>
        <v>22.7</v>
      </c>
      <c r="BX41" s="107">
        <f t="shared" si="7"/>
        <v>0</v>
      </c>
      <c r="BY41" s="107">
        <f t="shared" si="7"/>
        <v>49.7</v>
      </c>
      <c r="BZ41" s="107">
        <f t="shared" si="7"/>
        <v>0</v>
      </c>
      <c r="CA41" s="107">
        <f t="shared" si="7"/>
        <v>53.5</v>
      </c>
      <c r="CB41" s="107">
        <f t="shared" si="7"/>
        <v>27.6</v>
      </c>
      <c r="CC41" s="107">
        <f t="shared" si="7"/>
        <v>0</v>
      </c>
      <c r="CD41" s="107">
        <f t="shared" si="7"/>
        <v>17.3</v>
      </c>
      <c r="CE41" s="107">
        <f t="shared" si="7"/>
        <v>0</v>
      </c>
      <c r="CF41" s="107">
        <f t="shared" si="7"/>
        <v>0</v>
      </c>
      <c r="CG41" s="107">
        <f t="shared" si="7"/>
        <v>58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66</v>
      </c>
      <c r="CS41" s="107">
        <f t="shared" si="7"/>
        <v>105.1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834.42499999999995</v>
      </c>
    </row>
    <row r="42" spans="1:102" ht="18" customHeight="1" thickBot="1" x14ac:dyDescent="0.3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5" customHeight="1" x14ac:dyDescent="0.3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5" customHeight="1" x14ac:dyDescent="0.3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5" customHeight="1" x14ac:dyDescent="0.3">
      <c r="A46" s="118" t="s">
        <v>45</v>
      </c>
      <c r="B46" s="119">
        <v>29.5</v>
      </c>
      <c r="C46" s="120">
        <v>15.8</v>
      </c>
      <c r="D46" s="120">
        <v>24.6</v>
      </c>
      <c r="E46" s="120">
        <v>29</v>
      </c>
      <c r="F46" s="120">
        <v>10.199999999999999</v>
      </c>
      <c r="G46" s="120">
        <v>14.6</v>
      </c>
      <c r="H46" s="120">
        <v>3.7</v>
      </c>
      <c r="I46" s="120">
        <v>12.6</v>
      </c>
      <c r="J46" s="120"/>
      <c r="K46" s="120"/>
      <c r="L46" s="120"/>
      <c r="M46" s="120"/>
      <c r="N46" s="120"/>
      <c r="O46" s="120">
        <v>18.3</v>
      </c>
      <c r="P46" s="120"/>
      <c r="Q46" s="120"/>
      <c r="R46" s="120">
        <v>36.9</v>
      </c>
      <c r="S46" s="120">
        <v>16</v>
      </c>
      <c r="T46" s="120"/>
      <c r="U46" s="120"/>
      <c r="V46" s="120">
        <v>190.1</v>
      </c>
      <c r="W46" s="120">
        <v>259.5</v>
      </c>
      <c r="X46" s="120">
        <v>151.6</v>
      </c>
      <c r="Y46" s="120"/>
      <c r="Z46" s="120">
        <v>39</v>
      </c>
      <c r="AA46" s="120"/>
      <c r="AB46" s="120"/>
      <c r="AC46" s="120"/>
      <c r="AD46" s="120"/>
      <c r="AE46" s="120"/>
      <c r="AF46" s="120"/>
      <c r="AG46" s="120"/>
      <c r="AH46" s="120"/>
      <c r="AI46" s="120"/>
      <c r="AJ46" s="120">
        <v>29</v>
      </c>
      <c r="AK46" s="120">
        <v>12.5</v>
      </c>
      <c r="AL46" s="120">
        <v>49.7</v>
      </c>
      <c r="AM46" s="120">
        <v>52.1</v>
      </c>
      <c r="AN46" s="120">
        <v>68.599999999999994</v>
      </c>
      <c r="AO46" s="120">
        <v>42.6</v>
      </c>
      <c r="AP46" s="120">
        <v>75.599999999999994</v>
      </c>
      <c r="AQ46" s="120">
        <v>26.1</v>
      </c>
      <c r="AR46" s="120">
        <v>7</v>
      </c>
      <c r="AS46" s="120">
        <v>7.4</v>
      </c>
      <c r="AT46" s="120"/>
      <c r="AU46" s="120">
        <v>3.3</v>
      </c>
      <c r="AV46" s="120">
        <v>48.2</v>
      </c>
      <c r="AW46" s="120">
        <v>54.7</v>
      </c>
      <c r="AX46" s="120"/>
      <c r="AY46" s="120"/>
      <c r="AZ46" s="120">
        <v>29.4</v>
      </c>
      <c r="BA46" s="120">
        <v>46.5</v>
      </c>
      <c r="BB46" s="120"/>
      <c r="BC46" s="120"/>
      <c r="BD46" s="120">
        <v>32.799999999999997</v>
      </c>
      <c r="BE46" s="120">
        <v>71.8</v>
      </c>
      <c r="BF46" s="120">
        <v>177.5</v>
      </c>
      <c r="BG46" s="120">
        <v>92.4</v>
      </c>
      <c r="BH46" s="120">
        <v>139.19999999999999</v>
      </c>
      <c r="BI46" s="120">
        <v>154.1</v>
      </c>
      <c r="BJ46" s="120">
        <v>26.3</v>
      </c>
      <c r="BK46" s="120"/>
      <c r="BL46" s="120"/>
      <c r="BM46" s="120"/>
      <c r="BN46" s="120">
        <v>93.5</v>
      </c>
      <c r="BO46" s="120"/>
      <c r="BP46" s="120"/>
      <c r="BQ46" s="120"/>
      <c r="BR46" s="120"/>
      <c r="BS46" s="120"/>
      <c r="BT46" s="120">
        <v>33.200000000000003</v>
      </c>
      <c r="BU46" s="120">
        <v>39.299999999999997</v>
      </c>
      <c r="BV46" s="120"/>
      <c r="BW46" s="120">
        <v>22.7</v>
      </c>
      <c r="BX46" s="120"/>
      <c r="BY46" s="120">
        <v>49.7</v>
      </c>
      <c r="BZ46" s="120"/>
      <c r="CA46" s="120">
        <v>53.5</v>
      </c>
      <c r="CB46" s="120">
        <v>27.6</v>
      </c>
      <c r="CC46" s="120"/>
      <c r="CD46" s="120">
        <v>17.3</v>
      </c>
      <c r="CE46" s="120"/>
      <c r="CF46" s="120"/>
      <c r="CG46" s="120">
        <v>58</v>
      </c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>
        <v>66</v>
      </c>
      <c r="CS46" s="120">
        <v>105.1</v>
      </c>
      <c r="CT46" s="122"/>
      <c r="CU46" s="122"/>
      <c r="CV46" s="122"/>
      <c r="CW46" s="121"/>
      <c r="CX46" s="97">
        <f t="array" ref="CX46">SUMPRODUCT(B46:CW46*0.25)</f>
        <v>666.02499999999998</v>
      </c>
    </row>
    <row r="47" spans="1:102" ht="25" customHeight="1" x14ac:dyDescent="0.3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5" customHeight="1" x14ac:dyDescent="0.3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>
        <v>10</v>
      </c>
      <c r="AI48" s="120">
        <v>10</v>
      </c>
      <c r="AJ48" s="120">
        <v>10</v>
      </c>
      <c r="AK48" s="120">
        <v>10</v>
      </c>
      <c r="AL48" s="120">
        <v>9.9</v>
      </c>
      <c r="AM48" s="120">
        <v>9.9</v>
      </c>
      <c r="AN48" s="120">
        <v>9.9</v>
      </c>
      <c r="AO48" s="120">
        <v>9.9</v>
      </c>
      <c r="AP48" s="120">
        <v>13.4</v>
      </c>
      <c r="AQ48" s="120">
        <v>13.4</v>
      </c>
      <c r="AR48" s="120">
        <v>13.4</v>
      </c>
      <c r="AS48" s="120">
        <v>13.4</v>
      </c>
      <c r="AT48" s="120">
        <v>10.1</v>
      </c>
      <c r="AU48" s="120">
        <v>10.1</v>
      </c>
      <c r="AV48" s="120">
        <v>10.1</v>
      </c>
      <c r="AW48" s="120">
        <v>10.1</v>
      </c>
      <c r="AX48" s="120">
        <v>38.799999999999997</v>
      </c>
      <c r="AY48" s="120">
        <v>38.799999999999997</v>
      </c>
      <c r="AZ48" s="120">
        <v>38.799999999999997</v>
      </c>
      <c r="BA48" s="120">
        <v>38.799999999999997</v>
      </c>
      <c r="BB48" s="120">
        <v>86.2</v>
      </c>
      <c r="BC48" s="120">
        <v>86.2</v>
      </c>
      <c r="BD48" s="120">
        <v>86.2</v>
      </c>
      <c r="BE48" s="120">
        <v>86.2</v>
      </c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168.4</v>
      </c>
    </row>
    <row r="49" spans="1:102" ht="25" customHeight="1" x14ac:dyDescent="0.3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5">
      <c r="A50" s="105" t="s">
        <v>51</v>
      </c>
      <c r="B50" s="106">
        <f>SUM(B44:B49)</f>
        <v>29.5</v>
      </c>
      <c r="C50" s="107">
        <f t="shared" ref="C50:BN50" si="8">SUM(C44:C49)</f>
        <v>15.8</v>
      </c>
      <c r="D50" s="107">
        <f t="shared" si="8"/>
        <v>24.6</v>
      </c>
      <c r="E50" s="107">
        <f t="shared" si="8"/>
        <v>29</v>
      </c>
      <c r="F50" s="107">
        <f t="shared" si="8"/>
        <v>10.199999999999999</v>
      </c>
      <c r="G50" s="107">
        <f t="shared" si="8"/>
        <v>14.6</v>
      </c>
      <c r="H50" s="107">
        <f t="shared" si="8"/>
        <v>3.7</v>
      </c>
      <c r="I50" s="107">
        <f t="shared" si="8"/>
        <v>12.6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18.3</v>
      </c>
      <c r="P50" s="107">
        <f t="shared" si="8"/>
        <v>0</v>
      </c>
      <c r="Q50" s="107">
        <f t="shared" si="8"/>
        <v>0</v>
      </c>
      <c r="R50" s="107">
        <f t="shared" si="8"/>
        <v>36.9</v>
      </c>
      <c r="S50" s="107">
        <f t="shared" si="8"/>
        <v>16</v>
      </c>
      <c r="T50" s="107">
        <f t="shared" si="8"/>
        <v>0</v>
      </c>
      <c r="U50" s="107">
        <f t="shared" si="8"/>
        <v>0</v>
      </c>
      <c r="V50" s="107">
        <f t="shared" si="8"/>
        <v>190.1</v>
      </c>
      <c r="W50" s="107">
        <f t="shared" si="8"/>
        <v>259.5</v>
      </c>
      <c r="X50" s="107">
        <f t="shared" si="8"/>
        <v>151.6</v>
      </c>
      <c r="Y50" s="107">
        <f t="shared" si="8"/>
        <v>0</v>
      </c>
      <c r="Z50" s="107">
        <f t="shared" si="8"/>
        <v>39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10</v>
      </c>
      <c r="AI50" s="107">
        <f t="shared" si="8"/>
        <v>10</v>
      </c>
      <c r="AJ50" s="107">
        <f t="shared" si="8"/>
        <v>39</v>
      </c>
      <c r="AK50" s="107">
        <f t="shared" si="8"/>
        <v>22.5</v>
      </c>
      <c r="AL50" s="107">
        <f t="shared" si="8"/>
        <v>59.6</v>
      </c>
      <c r="AM50" s="107">
        <f t="shared" si="8"/>
        <v>62</v>
      </c>
      <c r="AN50" s="107">
        <f t="shared" si="8"/>
        <v>78.5</v>
      </c>
      <c r="AO50" s="107">
        <f t="shared" si="8"/>
        <v>52.5</v>
      </c>
      <c r="AP50" s="107">
        <f t="shared" si="8"/>
        <v>89</v>
      </c>
      <c r="AQ50" s="107">
        <f t="shared" si="8"/>
        <v>39.5</v>
      </c>
      <c r="AR50" s="107">
        <f t="shared" si="8"/>
        <v>20.399999999999999</v>
      </c>
      <c r="AS50" s="107">
        <f t="shared" si="8"/>
        <v>20.8</v>
      </c>
      <c r="AT50" s="107">
        <f t="shared" si="8"/>
        <v>10.1</v>
      </c>
      <c r="AU50" s="107">
        <f t="shared" si="8"/>
        <v>13.399999999999999</v>
      </c>
      <c r="AV50" s="107">
        <f t="shared" si="8"/>
        <v>58.300000000000004</v>
      </c>
      <c r="AW50" s="107">
        <f t="shared" si="8"/>
        <v>64.8</v>
      </c>
      <c r="AX50" s="107">
        <f t="shared" si="8"/>
        <v>38.799999999999997</v>
      </c>
      <c r="AY50" s="107">
        <f t="shared" si="8"/>
        <v>38.799999999999997</v>
      </c>
      <c r="AZ50" s="107">
        <f t="shared" si="8"/>
        <v>68.199999999999989</v>
      </c>
      <c r="BA50" s="107">
        <f t="shared" si="8"/>
        <v>85.3</v>
      </c>
      <c r="BB50" s="107">
        <f t="shared" si="8"/>
        <v>86.2</v>
      </c>
      <c r="BC50" s="107">
        <f t="shared" si="8"/>
        <v>86.2</v>
      </c>
      <c r="BD50" s="107">
        <f t="shared" si="8"/>
        <v>119</v>
      </c>
      <c r="BE50" s="107">
        <f t="shared" si="8"/>
        <v>158</v>
      </c>
      <c r="BF50" s="107">
        <f t="shared" si="8"/>
        <v>177.5</v>
      </c>
      <c r="BG50" s="107">
        <f t="shared" si="8"/>
        <v>92.4</v>
      </c>
      <c r="BH50" s="107">
        <f t="shared" si="8"/>
        <v>139.19999999999999</v>
      </c>
      <c r="BI50" s="107">
        <f t="shared" si="8"/>
        <v>154.1</v>
      </c>
      <c r="BJ50" s="107">
        <f t="shared" si="8"/>
        <v>26.3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93.5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33.200000000000003</v>
      </c>
      <c r="BU50" s="107">
        <f t="shared" si="9"/>
        <v>39.299999999999997</v>
      </c>
      <c r="BV50" s="107">
        <f t="shared" si="9"/>
        <v>0</v>
      </c>
      <c r="BW50" s="107">
        <f t="shared" si="9"/>
        <v>22.7</v>
      </c>
      <c r="BX50" s="107">
        <f t="shared" si="9"/>
        <v>0</v>
      </c>
      <c r="BY50" s="107">
        <f t="shared" si="9"/>
        <v>49.7</v>
      </c>
      <c r="BZ50" s="107">
        <f t="shared" si="9"/>
        <v>0</v>
      </c>
      <c r="CA50" s="107">
        <f t="shared" si="9"/>
        <v>53.5</v>
      </c>
      <c r="CB50" s="107">
        <f t="shared" si="9"/>
        <v>27.6</v>
      </c>
      <c r="CC50" s="107">
        <f t="shared" si="9"/>
        <v>0</v>
      </c>
      <c r="CD50" s="107">
        <f t="shared" si="9"/>
        <v>17.3</v>
      </c>
      <c r="CE50" s="107">
        <f t="shared" si="9"/>
        <v>0</v>
      </c>
      <c r="CF50" s="107">
        <f t="shared" si="9"/>
        <v>0</v>
      </c>
      <c r="CG50" s="107">
        <f t="shared" si="9"/>
        <v>58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66</v>
      </c>
      <c r="CS50" s="107">
        <f t="shared" si="9"/>
        <v>105.1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834.42499999999995</v>
      </c>
    </row>
    <row r="51" spans="1:102" ht="16" customHeight="1" thickBot="1" x14ac:dyDescent="0.35"/>
    <row r="52" spans="1:102" ht="30" customHeight="1" thickBot="1" x14ac:dyDescent="0.3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5" customHeight="1" thickBot="1" x14ac:dyDescent="0.35">
      <c r="A53" s="105" t="s">
        <v>41</v>
      </c>
      <c r="B53" s="106">
        <f>B17+B27+B41</f>
        <v>34.588000000000001</v>
      </c>
      <c r="C53" s="107">
        <f t="shared" ref="C53:BN53" si="12">C17+C27+C41</f>
        <v>18.899999999999999</v>
      </c>
      <c r="D53" s="107">
        <f t="shared" si="12"/>
        <v>24.6</v>
      </c>
      <c r="E53" s="107">
        <f t="shared" si="12"/>
        <v>29.984000000000002</v>
      </c>
      <c r="F53" s="107">
        <f t="shared" si="12"/>
        <v>16.295999999999999</v>
      </c>
      <c r="G53" s="107">
        <f t="shared" si="12"/>
        <v>22.306000000000001</v>
      </c>
      <c r="H53" s="107">
        <f t="shared" si="12"/>
        <v>16.478999999999999</v>
      </c>
      <c r="I53" s="107">
        <f t="shared" si="12"/>
        <v>23.564999999999998</v>
      </c>
      <c r="J53" s="107">
        <f t="shared" si="12"/>
        <v>15.727</v>
      </c>
      <c r="K53" s="107">
        <f t="shared" si="12"/>
        <v>38.21</v>
      </c>
      <c r="L53" s="107">
        <f t="shared" si="12"/>
        <v>31.327000000000002</v>
      </c>
      <c r="M53" s="107">
        <f t="shared" si="12"/>
        <v>40.340000000000003</v>
      </c>
      <c r="N53" s="107">
        <f t="shared" si="12"/>
        <v>50.110999999999997</v>
      </c>
      <c r="O53" s="107">
        <f t="shared" si="12"/>
        <v>52.373999999999995</v>
      </c>
      <c r="P53" s="107">
        <f t="shared" si="12"/>
        <v>42.031999999999996</v>
      </c>
      <c r="Q53" s="107">
        <f t="shared" si="12"/>
        <v>42.902000000000001</v>
      </c>
      <c r="R53" s="107">
        <f t="shared" si="12"/>
        <v>71.168999999999997</v>
      </c>
      <c r="S53" s="107">
        <f t="shared" si="12"/>
        <v>47.319000000000003</v>
      </c>
      <c r="T53" s="107">
        <f t="shared" si="12"/>
        <v>37.476999999999997</v>
      </c>
      <c r="U53" s="107">
        <f t="shared" si="12"/>
        <v>46.762</v>
      </c>
      <c r="V53" s="107">
        <f t="shared" si="12"/>
        <v>220.57399999999998</v>
      </c>
      <c r="W53" s="107">
        <f t="shared" si="12"/>
        <v>290.8</v>
      </c>
      <c r="X53" s="107">
        <f t="shared" si="12"/>
        <v>178.16399999999999</v>
      </c>
      <c r="Y53" s="107">
        <f t="shared" si="12"/>
        <v>47.332000000000001</v>
      </c>
      <c r="Z53" s="107">
        <f t="shared" si="12"/>
        <v>83.578000000000003</v>
      </c>
      <c r="AA53" s="107">
        <f t="shared" si="12"/>
        <v>55.872999999999998</v>
      </c>
      <c r="AB53" s="107">
        <f t="shared" si="12"/>
        <v>60.600999999999999</v>
      </c>
      <c r="AC53" s="107">
        <f t="shared" si="12"/>
        <v>64.278999999999996</v>
      </c>
      <c r="AD53" s="107">
        <f t="shared" si="12"/>
        <v>56.497999999999998</v>
      </c>
      <c r="AE53" s="107">
        <f t="shared" si="12"/>
        <v>55.204000000000001</v>
      </c>
      <c r="AF53" s="107">
        <f t="shared" si="12"/>
        <v>36.881</v>
      </c>
      <c r="AG53" s="107">
        <f t="shared" si="12"/>
        <v>29.623999999999999</v>
      </c>
      <c r="AH53" s="107">
        <f t="shared" si="12"/>
        <v>39.045000000000002</v>
      </c>
      <c r="AI53" s="107">
        <f t="shared" si="12"/>
        <v>40.217999999999996</v>
      </c>
      <c r="AJ53" s="107">
        <f t="shared" si="12"/>
        <v>40.091999999999999</v>
      </c>
      <c r="AK53" s="107">
        <f t="shared" si="12"/>
        <v>50.106000000000002</v>
      </c>
      <c r="AL53" s="107">
        <f t="shared" si="12"/>
        <v>70.689000000000007</v>
      </c>
      <c r="AM53" s="107">
        <f t="shared" si="12"/>
        <v>64.090999999999994</v>
      </c>
      <c r="AN53" s="107">
        <f t="shared" si="12"/>
        <v>79.427999999999997</v>
      </c>
      <c r="AO53" s="107">
        <f t="shared" si="12"/>
        <v>55.622999999999998</v>
      </c>
      <c r="AP53" s="107">
        <f t="shared" si="12"/>
        <v>91.349000000000004</v>
      </c>
      <c r="AQ53" s="107">
        <f t="shared" si="12"/>
        <v>44.298999999999999</v>
      </c>
      <c r="AR53" s="107">
        <f t="shared" si="12"/>
        <v>51.967999999999996</v>
      </c>
      <c r="AS53" s="107">
        <f t="shared" si="12"/>
        <v>69.265000000000001</v>
      </c>
      <c r="AT53" s="107">
        <f t="shared" si="12"/>
        <v>63.244</v>
      </c>
      <c r="AU53" s="107">
        <f t="shared" si="12"/>
        <v>71.896999999999991</v>
      </c>
      <c r="AV53" s="107">
        <f t="shared" si="12"/>
        <v>82.712000000000003</v>
      </c>
      <c r="AW53" s="107">
        <f t="shared" si="12"/>
        <v>78.5</v>
      </c>
      <c r="AX53" s="107">
        <f t="shared" si="12"/>
        <v>45.046999999999997</v>
      </c>
      <c r="AY53" s="107">
        <f t="shared" si="12"/>
        <v>48.661000000000001</v>
      </c>
      <c r="AZ53" s="107">
        <f t="shared" si="12"/>
        <v>70.344999999999985</v>
      </c>
      <c r="BA53" s="107">
        <f t="shared" si="12"/>
        <v>87.3</v>
      </c>
      <c r="BB53" s="107">
        <f t="shared" si="12"/>
        <v>97.165999999999997</v>
      </c>
      <c r="BC53" s="107">
        <f t="shared" si="12"/>
        <v>100.934</v>
      </c>
      <c r="BD53" s="107">
        <f t="shared" si="12"/>
        <v>119.831</v>
      </c>
      <c r="BE53" s="107">
        <f t="shared" si="12"/>
        <v>158.535</v>
      </c>
      <c r="BF53" s="107">
        <f t="shared" si="12"/>
        <v>179.12700000000001</v>
      </c>
      <c r="BG53" s="107">
        <f t="shared" si="12"/>
        <v>95.481999999999999</v>
      </c>
      <c r="BH53" s="107">
        <f t="shared" si="12"/>
        <v>140.702</v>
      </c>
      <c r="BI53" s="107">
        <f t="shared" si="12"/>
        <v>162.958</v>
      </c>
      <c r="BJ53" s="107">
        <f t="shared" si="12"/>
        <v>40.542999999999999</v>
      </c>
      <c r="BK53" s="107">
        <f t="shared" si="12"/>
        <v>26.256</v>
      </c>
      <c r="BL53" s="107">
        <f t="shared" si="12"/>
        <v>45.382999999999996</v>
      </c>
      <c r="BM53" s="107">
        <f t="shared" si="12"/>
        <v>45.124000000000002</v>
      </c>
      <c r="BN53" s="107">
        <f t="shared" si="12"/>
        <v>134.91</v>
      </c>
      <c r="BO53" s="107">
        <f t="shared" ref="BO53:CX53" si="13">BO17+BO27+BO41</f>
        <v>43.194000000000003</v>
      </c>
      <c r="BP53" s="107">
        <f t="shared" si="13"/>
        <v>67.287000000000006</v>
      </c>
      <c r="BQ53" s="107">
        <f t="shared" si="13"/>
        <v>65.820999999999998</v>
      </c>
      <c r="BR53" s="107">
        <f t="shared" si="13"/>
        <v>43.874000000000002</v>
      </c>
      <c r="BS53" s="107">
        <f t="shared" si="13"/>
        <v>41.901000000000003</v>
      </c>
      <c r="BT53" s="107">
        <f t="shared" si="13"/>
        <v>73.957999999999998</v>
      </c>
      <c r="BU53" s="107">
        <f t="shared" si="13"/>
        <v>80.542000000000002</v>
      </c>
      <c r="BV53" s="107">
        <f t="shared" si="13"/>
        <v>49.103999999999999</v>
      </c>
      <c r="BW53" s="107">
        <f t="shared" si="13"/>
        <v>71.066999999999993</v>
      </c>
      <c r="BX53" s="107">
        <f t="shared" si="13"/>
        <v>59.195</v>
      </c>
      <c r="BY53" s="107">
        <f t="shared" si="13"/>
        <v>102.768</v>
      </c>
      <c r="BZ53" s="107">
        <f t="shared" si="13"/>
        <v>63.225999999999999</v>
      </c>
      <c r="CA53" s="107">
        <f t="shared" si="13"/>
        <v>111.818</v>
      </c>
      <c r="CB53" s="107">
        <f t="shared" si="13"/>
        <v>83.875</v>
      </c>
      <c r="CC53" s="107">
        <f t="shared" si="13"/>
        <v>68.394999999999996</v>
      </c>
      <c r="CD53" s="107">
        <f t="shared" si="13"/>
        <v>70.186000000000007</v>
      </c>
      <c r="CE53" s="107">
        <f t="shared" si="13"/>
        <v>53.661999999999999</v>
      </c>
      <c r="CF53" s="107">
        <f t="shared" si="13"/>
        <v>49.866999999999997</v>
      </c>
      <c r="CG53" s="107">
        <f t="shared" si="13"/>
        <v>106.62</v>
      </c>
      <c r="CH53" s="107">
        <f t="shared" si="13"/>
        <v>77.817000000000007</v>
      </c>
      <c r="CI53" s="107">
        <f t="shared" si="13"/>
        <v>43.948</v>
      </c>
      <c r="CJ53" s="107">
        <f t="shared" si="13"/>
        <v>59.643000000000001</v>
      </c>
      <c r="CK53" s="107">
        <f t="shared" si="13"/>
        <v>61.572000000000003</v>
      </c>
      <c r="CL53" s="107">
        <f t="shared" si="13"/>
        <v>62.381999999999998</v>
      </c>
      <c r="CM53" s="107">
        <f t="shared" si="13"/>
        <v>61.941000000000003</v>
      </c>
      <c r="CN53" s="107">
        <f t="shared" si="13"/>
        <v>80.143000000000001</v>
      </c>
      <c r="CO53" s="107">
        <f t="shared" si="13"/>
        <v>70.186999999999998</v>
      </c>
      <c r="CP53" s="107">
        <f t="shared" si="13"/>
        <v>50.506999999999998</v>
      </c>
      <c r="CQ53" s="107">
        <f t="shared" si="13"/>
        <v>63.586999999999996</v>
      </c>
      <c r="CR53" s="107">
        <f t="shared" si="13"/>
        <v>123.405</v>
      </c>
      <c r="CS53" s="107">
        <f t="shared" si="13"/>
        <v>157.46600000000001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1672.9160000000002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796875" defaultRowHeight="14" x14ac:dyDescent="0.3"/>
  <cols>
    <col min="1" max="1" width="42.1796875" style="5" customWidth="1"/>
    <col min="2" max="97" width="8.6328125" style="5" customWidth="1"/>
    <col min="98" max="101" width="8.7265625" style="5" hidden="1" customWidth="1"/>
    <col min="102" max="102" width="18.7265625" style="5" customWidth="1"/>
    <col min="103" max="16384" width="9.1796875" style="5"/>
  </cols>
  <sheetData>
    <row r="1" spans="1:102" ht="40" customHeight="1" thickBot="1" x14ac:dyDescent="0.3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3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5">
      <c r="A3" s="10">
        <v>46011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5" customHeight="1" x14ac:dyDescent="0.3">
      <c r="A5" s="23" t="s">
        <v>3</v>
      </c>
      <c r="B5" s="24">
        <v>29.5</v>
      </c>
      <c r="C5" s="25">
        <v>15.8</v>
      </c>
      <c r="D5" s="25">
        <v>24.6</v>
      </c>
      <c r="E5" s="25">
        <v>29</v>
      </c>
      <c r="F5" s="25">
        <v>10.199999999999999</v>
      </c>
      <c r="G5" s="25">
        <v>14.6</v>
      </c>
      <c r="H5" s="25">
        <v>3.7</v>
      </c>
      <c r="I5" s="25">
        <v>12.6</v>
      </c>
      <c r="J5" s="25">
        <v>-4.5999999999999996</v>
      </c>
      <c r="K5" s="25">
        <v>-39.799999999999997</v>
      </c>
      <c r="L5" s="25">
        <v>-16.2</v>
      </c>
      <c r="M5" s="25">
        <v>-30.1</v>
      </c>
      <c r="N5" s="25">
        <v>-16.2</v>
      </c>
      <c r="O5" s="25">
        <v>18.3</v>
      </c>
      <c r="P5" s="25">
        <v>-37.5</v>
      </c>
      <c r="Q5" s="25">
        <v>-40.9</v>
      </c>
      <c r="R5" s="25">
        <v>36.9</v>
      </c>
      <c r="S5" s="25">
        <v>16</v>
      </c>
      <c r="T5" s="25">
        <v>-35.4</v>
      </c>
      <c r="U5" s="25">
        <v>-45.5</v>
      </c>
      <c r="V5" s="25">
        <v>190.1</v>
      </c>
      <c r="W5" s="25">
        <v>259.5</v>
      </c>
      <c r="X5" s="25">
        <v>151.6</v>
      </c>
      <c r="Y5" s="25">
        <v>-45.5</v>
      </c>
      <c r="Z5" s="25">
        <v>39</v>
      </c>
      <c r="AA5" s="25">
        <v>-4</v>
      </c>
      <c r="AB5" s="25">
        <v>-11.8</v>
      </c>
      <c r="AC5" s="25">
        <v>-14.4</v>
      </c>
      <c r="AD5" s="25">
        <v>-73.2</v>
      </c>
      <c r="AE5" s="25">
        <v>-55.3</v>
      </c>
      <c r="AF5" s="25">
        <v>-48.8</v>
      </c>
      <c r="AG5" s="25">
        <v>-29.3</v>
      </c>
      <c r="AH5" s="25">
        <v>3.7</v>
      </c>
      <c r="AI5" s="25">
        <v>-20.399999999999999</v>
      </c>
      <c r="AJ5" s="25">
        <v>39</v>
      </c>
      <c r="AK5" s="25">
        <v>22.5</v>
      </c>
      <c r="AL5" s="25">
        <v>59.6</v>
      </c>
      <c r="AM5" s="25">
        <v>62</v>
      </c>
      <c r="AN5" s="25">
        <v>78.5</v>
      </c>
      <c r="AO5" s="25">
        <v>52.5</v>
      </c>
      <c r="AP5" s="25">
        <v>89</v>
      </c>
      <c r="AQ5" s="25">
        <v>39.5</v>
      </c>
      <c r="AR5" s="25">
        <v>20.399999999999999</v>
      </c>
      <c r="AS5" s="25">
        <v>20.8</v>
      </c>
      <c r="AT5" s="25">
        <v>10.1</v>
      </c>
      <c r="AU5" s="25">
        <v>13.399999999999999</v>
      </c>
      <c r="AV5" s="25">
        <v>58.300000000000004</v>
      </c>
      <c r="AW5" s="25">
        <v>64.8</v>
      </c>
      <c r="AX5" s="25">
        <v>38.799999999999997</v>
      </c>
      <c r="AY5" s="25">
        <v>38.799999999999997</v>
      </c>
      <c r="AZ5" s="25">
        <v>68.199999999999989</v>
      </c>
      <c r="BA5" s="25">
        <v>85.3</v>
      </c>
      <c r="BB5" s="25">
        <v>86.2</v>
      </c>
      <c r="BC5" s="25">
        <v>86.2</v>
      </c>
      <c r="BD5" s="25">
        <v>119</v>
      </c>
      <c r="BE5" s="25">
        <v>158</v>
      </c>
      <c r="BF5" s="25">
        <v>177.5</v>
      </c>
      <c r="BG5" s="25">
        <v>92.4</v>
      </c>
      <c r="BH5" s="25">
        <v>139.19999999999999</v>
      </c>
      <c r="BI5" s="25">
        <v>154.1</v>
      </c>
      <c r="BJ5" s="25">
        <v>26.3</v>
      </c>
      <c r="BK5" s="25">
        <v>-29.4</v>
      </c>
      <c r="BL5" s="25">
        <v>-51.6</v>
      </c>
      <c r="BM5" s="25">
        <v>-58.1</v>
      </c>
      <c r="BN5" s="25">
        <v>93.5</v>
      </c>
      <c r="BO5" s="25">
        <v>-9.3000000000000007</v>
      </c>
      <c r="BP5" s="25">
        <v>-81.5</v>
      </c>
      <c r="BQ5" s="25">
        <v>-79.7</v>
      </c>
      <c r="BR5" s="25">
        <v>-37.1</v>
      </c>
      <c r="BS5" s="25">
        <v>-25</v>
      </c>
      <c r="BT5" s="25">
        <v>11.200000000000003</v>
      </c>
      <c r="BU5" s="25">
        <v>17.299999999999997</v>
      </c>
      <c r="BV5" s="25">
        <v>-50.5</v>
      </c>
      <c r="BW5" s="25">
        <v>3.8000000000000007</v>
      </c>
      <c r="BX5" s="25">
        <v>-73.900000000000006</v>
      </c>
      <c r="BY5" s="25">
        <v>30.800000000000004</v>
      </c>
      <c r="BZ5" s="25">
        <v>-63.7</v>
      </c>
      <c r="CA5" s="25">
        <v>24</v>
      </c>
      <c r="CB5" s="25">
        <v>-1.8999999999999986</v>
      </c>
      <c r="CC5" s="25">
        <v>-76.5</v>
      </c>
      <c r="CD5" s="25">
        <v>17.3</v>
      </c>
      <c r="CE5" s="25">
        <v>-17.7</v>
      </c>
      <c r="CF5" s="25"/>
      <c r="CG5" s="25">
        <v>58</v>
      </c>
      <c r="CH5" s="25">
        <v>-88.2</v>
      </c>
      <c r="CI5" s="25">
        <v>-15</v>
      </c>
      <c r="CJ5" s="25">
        <v>-39.5</v>
      </c>
      <c r="CK5" s="25">
        <v>-52.6</v>
      </c>
      <c r="CL5" s="25">
        <v>-66.7</v>
      </c>
      <c r="CM5" s="25">
        <v>-69.5</v>
      </c>
      <c r="CN5" s="25">
        <v>-91.9</v>
      </c>
      <c r="CO5" s="25">
        <v>-82.7</v>
      </c>
      <c r="CP5" s="25">
        <v>-59.8</v>
      </c>
      <c r="CQ5" s="25">
        <v>-67.5</v>
      </c>
      <c r="CR5" s="25">
        <v>66</v>
      </c>
      <c r="CS5" s="25">
        <v>105.1</v>
      </c>
      <c r="CT5" s="26"/>
      <c r="CU5" s="26"/>
      <c r="CV5" s="26"/>
      <c r="CW5" s="27"/>
      <c r="CX5" s="132">
        <f t="array" ref="CX5">SUMPRODUCT(B5:CW5*0.25)</f>
        <v>331.07499999999993</v>
      </c>
    </row>
    <row r="6" spans="1:102" ht="25" customHeight="1" thickBot="1" x14ac:dyDescent="0.3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5" customHeight="1" x14ac:dyDescent="0.3">
      <c r="A8" s="35" t="s">
        <v>5</v>
      </c>
      <c r="B8" s="137">
        <v>105.72</v>
      </c>
      <c r="C8" s="138">
        <v>98.03</v>
      </c>
      <c r="D8" s="138">
        <v>95.17</v>
      </c>
      <c r="E8" s="138">
        <v>88.14</v>
      </c>
      <c r="F8" s="138">
        <v>91.06</v>
      </c>
      <c r="G8" s="138">
        <v>87.5</v>
      </c>
      <c r="H8" s="138">
        <v>85.79</v>
      </c>
      <c r="I8" s="138">
        <v>85.01</v>
      </c>
      <c r="J8" s="138">
        <v>88.01</v>
      </c>
      <c r="K8" s="138">
        <v>87.95</v>
      </c>
      <c r="L8" s="138">
        <v>86.92</v>
      </c>
      <c r="M8" s="138">
        <v>87.24</v>
      </c>
      <c r="N8" s="138">
        <v>89.2</v>
      </c>
      <c r="O8" s="138">
        <v>89.14</v>
      </c>
      <c r="P8" s="138">
        <v>89.17</v>
      </c>
      <c r="Q8" s="138">
        <v>88.05</v>
      </c>
      <c r="R8" s="138">
        <v>91</v>
      </c>
      <c r="S8" s="138">
        <v>90.41</v>
      </c>
      <c r="T8" s="138">
        <v>88.44</v>
      </c>
      <c r="U8" s="138">
        <v>90.15</v>
      </c>
      <c r="V8" s="138">
        <v>86.45</v>
      </c>
      <c r="W8" s="138">
        <v>86.99</v>
      </c>
      <c r="X8" s="138">
        <v>92.06</v>
      </c>
      <c r="Y8" s="138">
        <v>99.12</v>
      </c>
      <c r="Z8" s="138">
        <v>93.99</v>
      </c>
      <c r="AA8" s="138">
        <v>96.15</v>
      </c>
      <c r="AB8" s="138">
        <v>95.73</v>
      </c>
      <c r="AC8" s="138">
        <v>100.25</v>
      </c>
      <c r="AD8" s="138">
        <v>101.28</v>
      </c>
      <c r="AE8" s="138">
        <v>107.84</v>
      </c>
      <c r="AF8" s="138">
        <v>106.99</v>
      </c>
      <c r="AG8" s="138">
        <v>107.46</v>
      </c>
      <c r="AH8" s="138">
        <v>110.61</v>
      </c>
      <c r="AI8" s="138">
        <v>111.47</v>
      </c>
      <c r="AJ8" s="138">
        <v>116.96</v>
      </c>
      <c r="AK8" s="138">
        <v>115.37</v>
      </c>
      <c r="AL8" s="138">
        <v>117.5</v>
      </c>
      <c r="AM8" s="138">
        <v>116.49</v>
      </c>
      <c r="AN8" s="138">
        <v>113.51</v>
      </c>
      <c r="AO8" s="138">
        <v>110.76</v>
      </c>
      <c r="AP8" s="138">
        <v>120</v>
      </c>
      <c r="AQ8" s="138">
        <v>114</v>
      </c>
      <c r="AR8" s="138">
        <v>105.33</v>
      </c>
      <c r="AS8" s="138">
        <v>107.43</v>
      </c>
      <c r="AT8" s="138">
        <v>107.94</v>
      </c>
      <c r="AU8" s="138">
        <v>105.53</v>
      </c>
      <c r="AV8" s="138">
        <v>112.5</v>
      </c>
      <c r="AW8" s="138">
        <v>109.99</v>
      </c>
      <c r="AX8" s="138">
        <v>94.68</v>
      </c>
      <c r="AY8" s="138">
        <v>100.72</v>
      </c>
      <c r="AZ8" s="138">
        <v>114.26</v>
      </c>
      <c r="BA8" s="138">
        <v>117.28</v>
      </c>
      <c r="BB8" s="138">
        <v>91.22</v>
      </c>
      <c r="BC8" s="138">
        <v>98.49</v>
      </c>
      <c r="BD8" s="138">
        <v>119.23</v>
      </c>
      <c r="BE8" s="138">
        <v>124</v>
      </c>
      <c r="BF8" s="138">
        <v>116</v>
      </c>
      <c r="BG8" s="138">
        <v>121.72</v>
      </c>
      <c r="BH8" s="138">
        <v>121.26</v>
      </c>
      <c r="BI8" s="138">
        <v>123.81</v>
      </c>
      <c r="BJ8" s="138">
        <v>120.85</v>
      </c>
      <c r="BK8" s="138">
        <v>123.23</v>
      </c>
      <c r="BL8" s="138">
        <v>127.16</v>
      </c>
      <c r="BM8" s="138">
        <v>128.77000000000001</v>
      </c>
      <c r="BN8" s="138">
        <v>132.97</v>
      </c>
      <c r="BO8" s="138">
        <v>132.91</v>
      </c>
      <c r="BP8" s="138">
        <v>130.1</v>
      </c>
      <c r="BQ8" s="138">
        <v>129.86000000000001</v>
      </c>
      <c r="BR8" s="138">
        <v>128.5</v>
      </c>
      <c r="BS8" s="138">
        <v>127.99</v>
      </c>
      <c r="BT8" s="138">
        <v>129.86000000000001</v>
      </c>
      <c r="BU8" s="138">
        <v>129.86000000000001</v>
      </c>
      <c r="BV8" s="138">
        <v>130.81</v>
      </c>
      <c r="BW8" s="138">
        <v>125.3</v>
      </c>
      <c r="BX8" s="138">
        <v>124.38</v>
      </c>
      <c r="BY8" s="138">
        <v>126.05</v>
      </c>
      <c r="BZ8" s="138">
        <v>127.47</v>
      </c>
      <c r="CA8" s="138">
        <v>124.5</v>
      </c>
      <c r="CB8" s="138">
        <v>119.81</v>
      </c>
      <c r="CC8" s="138">
        <v>113.5</v>
      </c>
      <c r="CD8" s="138">
        <v>124.59</v>
      </c>
      <c r="CE8" s="138">
        <v>121.03</v>
      </c>
      <c r="CF8" s="138">
        <v>116.99</v>
      </c>
      <c r="CG8" s="138">
        <v>108.07</v>
      </c>
      <c r="CH8" s="138">
        <v>116.99</v>
      </c>
      <c r="CI8" s="138">
        <v>115.22</v>
      </c>
      <c r="CJ8" s="138">
        <v>103.1</v>
      </c>
      <c r="CK8" s="138">
        <v>99.9</v>
      </c>
      <c r="CL8" s="138">
        <v>116.76</v>
      </c>
      <c r="CM8" s="138">
        <v>107.99</v>
      </c>
      <c r="CN8" s="138">
        <v>104.55</v>
      </c>
      <c r="CO8" s="138">
        <v>97.53</v>
      </c>
      <c r="CP8" s="138">
        <v>106.69</v>
      </c>
      <c r="CQ8" s="138">
        <v>96.37</v>
      </c>
      <c r="CR8" s="138">
        <v>87.7</v>
      </c>
      <c r="CS8" s="138">
        <v>88</v>
      </c>
      <c r="CT8" s="139"/>
      <c r="CU8" s="139"/>
      <c r="CV8" s="139"/>
      <c r="CW8" s="140"/>
      <c r="CX8" s="141">
        <f>IF(SUM(B8:CW8)&lt;&gt;0,AVERAGEIF(B8:CW8,"&lt;&gt;"""),"")</f>
        <v>107.91489583333335</v>
      </c>
    </row>
    <row r="9" spans="1:102" ht="25" customHeight="1" thickBot="1" x14ac:dyDescent="0.35">
      <c r="A9" s="133" t="s">
        <v>6</v>
      </c>
      <c r="B9" s="42">
        <v>96.765000000000001</v>
      </c>
      <c r="C9" s="43">
        <v>96.765000000000001</v>
      </c>
      <c r="D9" s="43">
        <v>96.765000000000001</v>
      </c>
      <c r="E9" s="43">
        <v>96.765000000000001</v>
      </c>
      <c r="F9" s="43">
        <v>87.34</v>
      </c>
      <c r="G9" s="43">
        <v>87.34</v>
      </c>
      <c r="H9" s="43">
        <v>87.34</v>
      </c>
      <c r="I9" s="43">
        <v>87.34</v>
      </c>
      <c r="J9" s="43">
        <v>87.53</v>
      </c>
      <c r="K9" s="43">
        <v>87.53</v>
      </c>
      <c r="L9" s="43">
        <v>87.53</v>
      </c>
      <c r="M9" s="43">
        <v>87.53</v>
      </c>
      <c r="N9" s="43">
        <v>88.89</v>
      </c>
      <c r="O9" s="43">
        <v>88.89</v>
      </c>
      <c r="P9" s="43">
        <v>88.89</v>
      </c>
      <c r="Q9" s="43">
        <v>88.89</v>
      </c>
      <c r="R9" s="43">
        <v>90</v>
      </c>
      <c r="S9" s="43">
        <v>90</v>
      </c>
      <c r="T9" s="43">
        <v>90</v>
      </c>
      <c r="U9" s="43">
        <v>90</v>
      </c>
      <c r="V9" s="43">
        <v>91.155000000000001</v>
      </c>
      <c r="W9" s="43">
        <v>91.155000000000001</v>
      </c>
      <c r="X9" s="43">
        <v>91.155000000000001</v>
      </c>
      <c r="Y9" s="43">
        <v>91.155000000000001</v>
      </c>
      <c r="Z9" s="43">
        <v>96.53</v>
      </c>
      <c r="AA9" s="43">
        <v>96.53</v>
      </c>
      <c r="AB9" s="43">
        <v>96.53</v>
      </c>
      <c r="AC9" s="43">
        <v>96.53</v>
      </c>
      <c r="AD9" s="43">
        <v>105.8925</v>
      </c>
      <c r="AE9" s="43">
        <v>105.8925</v>
      </c>
      <c r="AF9" s="43">
        <v>105.8925</v>
      </c>
      <c r="AG9" s="43">
        <v>105.8925</v>
      </c>
      <c r="AH9" s="43">
        <v>113.60250000000001</v>
      </c>
      <c r="AI9" s="43">
        <v>113.60250000000001</v>
      </c>
      <c r="AJ9" s="43">
        <v>113.60250000000001</v>
      </c>
      <c r="AK9" s="43">
        <v>113.60250000000001</v>
      </c>
      <c r="AL9" s="43">
        <v>114.565</v>
      </c>
      <c r="AM9" s="43">
        <v>114.565</v>
      </c>
      <c r="AN9" s="43">
        <v>114.565</v>
      </c>
      <c r="AO9" s="43">
        <v>114.565</v>
      </c>
      <c r="AP9" s="43">
        <v>111.69</v>
      </c>
      <c r="AQ9" s="43">
        <v>111.69</v>
      </c>
      <c r="AR9" s="43">
        <v>111.69</v>
      </c>
      <c r="AS9" s="43">
        <v>111.69</v>
      </c>
      <c r="AT9" s="43">
        <v>108.99</v>
      </c>
      <c r="AU9" s="43">
        <v>108.99</v>
      </c>
      <c r="AV9" s="43">
        <v>108.99</v>
      </c>
      <c r="AW9" s="43">
        <v>108.99</v>
      </c>
      <c r="AX9" s="43">
        <v>106.735</v>
      </c>
      <c r="AY9" s="43">
        <v>106.735</v>
      </c>
      <c r="AZ9" s="43">
        <v>106.735</v>
      </c>
      <c r="BA9" s="43">
        <v>106.735</v>
      </c>
      <c r="BB9" s="43">
        <v>108.235</v>
      </c>
      <c r="BC9" s="43">
        <v>108.235</v>
      </c>
      <c r="BD9" s="43">
        <v>108.235</v>
      </c>
      <c r="BE9" s="43">
        <v>108.235</v>
      </c>
      <c r="BF9" s="43">
        <v>120.69750000000001</v>
      </c>
      <c r="BG9" s="43">
        <v>120.69750000000001</v>
      </c>
      <c r="BH9" s="43">
        <v>120.69750000000001</v>
      </c>
      <c r="BI9" s="43">
        <v>120.69750000000001</v>
      </c>
      <c r="BJ9" s="43">
        <v>125.0025</v>
      </c>
      <c r="BK9" s="43">
        <v>125.0025</v>
      </c>
      <c r="BL9" s="43">
        <v>125.0025</v>
      </c>
      <c r="BM9" s="43">
        <v>125.0025</v>
      </c>
      <c r="BN9" s="43">
        <v>131.46</v>
      </c>
      <c r="BO9" s="43">
        <v>131.46</v>
      </c>
      <c r="BP9" s="43">
        <v>131.46</v>
      </c>
      <c r="BQ9" s="43">
        <v>131.46</v>
      </c>
      <c r="BR9" s="43">
        <v>129.05250000000001</v>
      </c>
      <c r="BS9" s="43">
        <v>129.05250000000001</v>
      </c>
      <c r="BT9" s="43">
        <v>129.05250000000001</v>
      </c>
      <c r="BU9" s="43">
        <v>129.05250000000001</v>
      </c>
      <c r="BV9" s="43">
        <v>126.63500000000001</v>
      </c>
      <c r="BW9" s="43">
        <v>126.63500000000001</v>
      </c>
      <c r="BX9" s="43">
        <v>126.63500000000001</v>
      </c>
      <c r="BY9" s="43">
        <v>126.63500000000001</v>
      </c>
      <c r="BZ9" s="43">
        <v>121.32</v>
      </c>
      <c r="CA9" s="43">
        <v>121.32</v>
      </c>
      <c r="CB9" s="43">
        <v>121.32</v>
      </c>
      <c r="CC9" s="43">
        <v>121.32</v>
      </c>
      <c r="CD9" s="43">
        <v>117.67</v>
      </c>
      <c r="CE9" s="43">
        <v>117.67</v>
      </c>
      <c r="CF9" s="43">
        <v>117.67</v>
      </c>
      <c r="CG9" s="43">
        <v>117.67</v>
      </c>
      <c r="CH9" s="43">
        <v>108.80249999999999</v>
      </c>
      <c r="CI9" s="43">
        <v>108.80249999999999</v>
      </c>
      <c r="CJ9" s="43">
        <v>108.80249999999999</v>
      </c>
      <c r="CK9" s="43">
        <v>108.80249999999999</v>
      </c>
      <c r="CL9" s="43">
        <v>106.7075</v>
      </c>
      <c r="CM9" s="43">
        <v>106.7075</v>
      </c>
      <c r="CN9" s="43">
        <v>106.7075</v>
      </c>
      <c r="CO9" s="43">
        <v>106.7075</v>
      </c>
      <c r="CP9" s="43">
        <v>94.69</v>
      </c>
      <c r="CQ9" s="43">
        <v>94.69</v>
      </c>
      <c r="CR9" s="43">
        <v>94.69</v>
      </c>
      <c r="CS9" s="43">
        <v>94.69</v>
      </c>
      <c r="CT9" s="44"/>
      <c r="CU9" s="44"/>
      <c r="CV9" s="44"/>
      <c r="CW9" s="45"/>
      <c r="CX9" s="142">
        <f>IF(SUM(B9:CW9)&lt;&gt;0,AVERAGEIF(B9:CW9,"&lt;&gt;"""),"")</f>
        <v>107.91489583333332</v>
      </c>
    </row>
    <row r="10" spans="1:102" ht="18" customHeight="1" thickBot="1" x14ac:dyDescent="0.3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5" customHeight="1" x14ac:dyDescent="0.3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5" customHeight="1" x14ac:dyDescent="0.3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5" customHeight="1" x14ac:dyDescent="0.3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>
        <v>4.5999999999999996</v>
      </c>
      <c r="K14" s="149">
        <v>39.799999999999997</v>
      </c>
      <c r="L14" s="149">
        <v>16.2</v>
      </c>
      <c r="M14" s="149">
        <v>30.1</v>
      </c>
      <c r="N14" s="149">
        <v>16.2</v>
      </c>
      <c r="O14" s="149"/>
      <c r="P14" s="149">
        <v>37.5</v>
      </c>
      <c r="Q14" s="149">
        <v>40.9</v>
      </c>
      <c r="R14" s="149"/>
      <c r="S14" s="149"/>
      <c r="T14" s="149">
        <v>35.4</v>
      </c>
      <c r="U14" s="149">
        <v>45.5</v>
      </c>
      <c r="V14" s="149"/>
      <c r="W14" s="149"/>
      <c r="X14" s="149"/>
      <c r="Y14" s="149">
        <v>45.5</v>
      </c>
      <c r="Z14" s="149"/>
      <c r="AA14" s="149">
        <v>4</v>
      </c>
      <c r="AB14" s="149">
        <v>11.8</v>
      </c>
      <c r="AC14" s="149">
        <v>14.4</v>
      </c>
      <c r="AD14" s="149">
        <v>73.2</v>
      </c>
      <c r="AE14" s="149">
        <v>55.3</v>
      </c>
      <c r="AF14" s="149">
        <v>48.8</v>
      </c>
      <c r="AG14" s="149">
        <v>29.3</v>
      </c>
      <c r="AH14" s="149">
        <v>6.3</v>
      </c>
      <c r="AI14" s="149">
        <v>30.4</v>
      </c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>
        <v>29.4</v>
      </c>
      <c r="BL14" s="149">
        <v>51.6</v>
      </c>
      <c r="BM14" s="149">
        <v>58.1</v>
      </c>
      <c r="BN14" s="149"/>
      <c r="BO14" s="149">
        <v>9.3000000000000007</v>
      </c>
      <c r="BP14" s="149">
        <v>81.5</v>
      </c>
      <c r="BQ14" s="149">
        <v>79.7</v>
      </c>
      <c r="BR14" s="149">
        <v>15.1</v>
      </c>
      <c r="BS14" s="149">
        <v>3</v>
      </c>
      <c r="BT14" s="149"/>
      <c r="BU14" s="149"/>
      <c r="BV14" s="149">
        <v>31.6</v>
      </c>
      <c r="BW14" s="149"/>
      <c r="BX14" s="149">
        <v>55</v>
      </c>
      <c r="BY14" s="149"/>
      <c r="BZ14" s="149">
        <v>34.200000000000003</v>
      </c>
      <c r="CA14" s="149"/>
      <c r="CB14" s="149"/>
      <c r="CC14" s="149">
        <v>47</v>
      </c>
      <c r="CD14" s="149"/>
      <c r="CE14" s="149">
        <v>17.7</v>
      </c>
      <c r="CF14" s="149"/>
      <c r="CG14" s="149"/>
      <c r="CH14" s="149">
        <v>88.2</v>
      </c>
      <c r="CI14" s="149">
        <v>15</v>
      </c>
      <c r="CJ14" s="149">
        <v>39.5</v>
      </c>
      <c r="CK14" s="149">
        <v>52.6</v>
      </c>
      <c r="CL14" s="149">
        <v>66.7</v>
      </c>
      <c r="CM14" s="149">
        <v>69.5</v>
      </c>
      <c r="CN14" s="149">
        <v>91.9</v>
      </c>
      <c r="CO14" s="149">
        <v>82.7</v>
      </c>
      <c r="CP14" s="149">
        <v>59.8</v>
      </c>
      <c r="CQ14" s="149">
        <v>67.5</v>
      </c>
      <c r="CR14" s="149"/>
      <c r="CS14" s="149"/>
      <c r="CT14" s="150"/>
      <c r="CU14" s="150"/>
      <c r="CV14" s="150"/>
      <c r="CW14" s="151"/>
      <c r="CX14" s="152">
        <f t="array" ref="CX14">SUMPRODUCT(B14:CW14*0.25)</f>
        <v>432.95</v>
      </c>
    </row>
    <row r="15" spans="1:102" ht="25" customHeight="1" x14ac:dyDescent="0.3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5" customHeight="1" thickBot="1" x14ac:dyDescent="0.3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22</v>
      </c>
      <c r="BS16" s="155">
        <v>22</v>
      </c>
      <c r="BT16" s="155">
        <v>22</v>
      </c>
      <c r="BU16" s="155">
        <v>22</v>
      </c>
      <c r="BV16" s="155">
        <v>18.899999999999999</v>
      </c>
      <c r="BW16" s="155">
        <v>18.899999999999999</v>
      </c>
      <c r="BX16" s="155">
        <v>18.899999999999999</v>
      </c>
      <c r="BY16" s="155">
        <v>18.899999999999999</v>
      </c>
      <c r="BZ16" s="155">
        <v>29.5</v>
      </c>
      <c r="CA16" s="155">
        <v>29.5</v>
      </c>
      <c r="CB16" s="155">
        <v>29.5</v>
      </c>
      <c r="CC16" s="155">
        <v>29.5</v>
      </c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70.400000000000006</v>
      </c>
    </row>
    <row r="17" spans="1:102" ht="30" customHeight="1" thickBot="1" x14ac:dyDescent="0.3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4.5999999999999996</v>
      </c>
      <c r="K17" s="160">
        <f t="shared" si="0"/>
        <v>39.799999999999997</v>
      </c>
      <c r="L17" s="160">
        <f t="shared" si="0"/>
        <v>16.2</v>
      </c>
      <c r="M17" s="160">
        <f t="shared" si="0"/>
        <v>30.1</v>
      </c>
      <c r="N17" s="160">
        <f t="shared" si="0"/>
        <v>16.2</v>
      </c>
      <c r="O17" s="160">
        <f t="shared" si="0"/>
        <v>0</v>
      </c>
      <c r="P17" s="160">
        <f t="shared" si="0"/>
        <v>37.5</v>
      </c>
      <c r="Q17" s="160">
        <f t="shared" si="0"/>
        <v>40.9</v>
      </c>
      <c r="R17" s="160">
        <f t="shared" si="0"/>
        <v>0</v>
      </c>
      <c r="S17" s="160">
        <f t="shared" si="0"/>
        <v>0</v>
      </c>
      <c r="T17" s="160">
        <f t="shared" si="0"/>
        <v>35.4</v>
      </c>
      <c r="U17" s="160">
        <f t="shared" si="0"/>
        <v>45.5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45.5</v>
      </c>
      <c r="Z17" s="160">
        <f t="shared" si="0"/>
        <v>0</v>
      </c>
      <c r="AA17" s="160">
        <f t="shared" si="0"/>
        <v>4</v>
      </c>
      <c r="AB17" s="160">
        <f t="shared" si="0"/>
        <v>11.8</v>
      </c>
      <c r="AC17" s="160">
        <f t="shared" si="0"/>
        <v>14.4</v>
      </c>
      <c r="AD17" s="160">
        <f t="shared" si="0"/>
        <v>73.2</v>
      </c>
      <c r="AE17" s="160">
        <f t="shared" si="0"/>
        <v>55.3</v>
      </c>
      <c r="AF17" s="160">
        <f t="shared" si="0"/>
        <v>48.8</v>
      </c>
      <c r="AG17" s="160">
        <f t="shared" si="0"/>
        <v>29.3</v>
      </c>
      <c r="AH17" s="160">
        <f t="shared" si="0"/>
        <v>6.3</v>
      </c>
      <c r="AI17" s="160">
        <f t="shared" si="0"/>
        <v>30.4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29.4</v>
      </c>
      <c r="BL17" s="160">
        <f t="shared" si="0"/>
        <v>51.6</v>
      </c>
      <c r="BM17" s="160">
        <f t="shared" si="0"/>
        <v>58.1</v>
      </c>
      <c r="BN17" s="160">
        <f t="shared" si="0"/>
        <v>0</v>
      </c>
      <c r="BO17" s="160">
        <f t="shared" ref="BO17:CW17" si="1">SUM(BO12:BO16)</f>
        <v>9.3000000000000007</v>
      </c>
      <c r="BP17" s="160">
        <f t="shared" si="1"/>
        <v>81.5</v>
      </c>
      <c r="BQ17" s="160">
        <f t="shared" si="1"/>
        <v>79.7</v>
      </c>
      <c r="BR17" s="160">
        <f t="shared" si="1"/>
        <v>37.1</v>
      </c>
      <c r="BS17" s="160">
        <f t="shared" si="1"/>
        <v>25</v>
      </c>
      <c r="BT17" s="160">
        <f t="shared" si="1"/>
        <v>22</v>
      </c>
      <c r="BU17" s="160">
        <f t="shared" si="1"/>
        <v>22</v>
      </c>
      <c r="BV17" s="160">
        <f t="shared" si="1"/>
        <v>50.5</v>
      </c>
      <c r="BW17" s="160">
        <f t="shared" si="1"/>
        <v>18.899999999999999</v>
      </c>
      <c r="BX17" s="160">
        <f t="shared" si="1"/>
        <v>73.900000000000006</v>
      </c>
      <c r="BY17" s="160">
        <f t="shared" si="1"/>
        <v>18.899999999999999</v>
      </c>
      <c r="BZ17" s="160">
        <f t="shared" si="1"/>
        <v>63.7</v>
      </c>
      <c r="CA17" s="160">
        <f t="shared" si="1"/>
        <v>29.5</v>
      </c>
      <c r="CB17" s="160">
        <f t="shared" si="1"/>
        <v>29.5</v>
      </c>
      <c r="CC17" s="160">
        <f t="shared" si="1"/>
        <v>76.5</v>
      </c>
      <c r="CD17" s="160">
        <f t="shared" si="1"/>
        <v>0</v>
      </c>
      <c r="CE17" s="160">
        <f t="shared" si="1"/>
        <v>17.7</v>
      </c>
      <c r="CF17" s="160">
        <f t="shared" si="1"/>
        <v>0</v>
      </c>
      <c r="CG17" s="160">
        <f t="shared" si="1"/>
        <v>0</v>
      </c>
      <c r="CH17" s="160">
        <f t="shared" si="1"/>
        <v>88.2</v>
      </c>
      <c r="CI17" s="160">
        <f t="shared" si="1"/>
        <v>15</v>
      </c>
      <c r="CJ17" s="160">
        <f t="shared" si="1"/>
        <v>39.5</v>
      </c>
      <c r="CK17" s="160">
        <f t="shared" si="1"/>
        <v>52.6</v>
      </c>
      <c r="CL17" s="160">
        <f t="shared" si="1"/>
        <v>66.7</v>
      </c>
      <c r="CM17" s="160">
        <f t="shared" si="1"/>
        <v>69.5</v>
      </c>
      <c r="CN17" s="160">
        <f t="shared" si="1"/>
        <v>91.9</v>
      </c>
      <c r="CO17" s="160">
        <f t="shared" si="1"/>
        <v>82.7</v>
      </c>
      <c r="CP17" s="160">
        <f t="shared" si="1"/>
        <v>59.8</v>
      </c>
      <c r="CQ17" s="160">
        <f t="shared" si="1"/>
        <v>67.5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503.35</v>
      </c>
    </row>
    <row r="18" spans="1:102" ht="18" customHeight="1" thickBot="1" x14ac:dyDescent="0.3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5" customHeight="1" x14ac:dyDescent="0.3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5" customHeight="1" x14ac:dyDescent="0.3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5" customHeight="1" x14ac:dyDescent="0.3">
      <c r="A22" s="118" t="s">
        <v>45</v>
      </c>
      <c r="B22" s="148">
        <v>29.5</v>
      </c>
      <c r="C22" s="149">
        <v>15.8</v>
      </c>
      <c r="D22" s="149">
        <v>24.6</v>
      </c>
      <c r="E22" s="149">
        <v>29</v>
      </c>
      <c r="F22" s="149">
        <v>10.199999999999999</v>
      </c>
      <c r="G22" s="149">
        <v>14.6</v>
      </c>
      <c r="H22" s="149">
        <v>3.7</v>
      </c>
      <c r="I22" s="149">
        <v>12.6</v>
      </c>
      <c r="J22" s="149"/>
      <c r="K22" s="149"/>
      <c r="L22" s="149"/>
      <c r="M22" s="149"/>
      <c r="N22" s="149"/>
      <c r="O22" s="149">
        <v>18.3</v>
      </c>
      <c r="P22" s="149"/>
      <c r="Q22" s="149"/>
      <c r="R22" s="149">
        <v>36.9</v>
      </c>
      <c r="S22" s="149">
        <v>16</v>
      </c>
      <c r="T22" s="149"/>
      <c r="U22" s="149"/>
      <c r="V22" s="149">
        <v>190.1</v>
      </c>
      <c r="W22" s="149">
        <v>259.5</v>
      </c>
      <c r="X22" s="149">
        <v>151.6</v>
      </c>
      <c r="Y22" s="149"/>
      <c r="Z22" s="149">
        <v>39</v>
      </c>
      <c r="AA22" s="149"/>
      <c r="AB22" s="149"/>
      <c r="AC22" s="149"/>
      <c r="AD22" s="149"/>
      <c r="AE22" s="149"/>
      <c r="AF22" s="149"/>
      <c r="AG22" s="149"/>
      <c r="AH22" s="149"/>
      <c r="AI22" s="149"/>
      <c r="AJ22" s="149">
        <v>29</v>
      </c>
      <c r="AK22" s="149">
        <v>12.5</v>
      </c>
      <c r="AL22" s="149">
        <v>49.7</v>
      </c>
      <c r="AM22" s="149">
        <v>52.1</v>
      </c>
      <c r="AN22" s="149">
        <v>68.599999999999994</v>
      </c>
      <c r="AO22" s="149">
        <v>42.6</v>
      </c>
      <c r="AP22" s="149">
        <v>75.599999999999994</v>
      </c>
      <c r="AQ22" s="149">
        <v>26.1</v>
      </c>
      <c r="AR22" s="149">
        <v>7</v>
      </c>
      <c r="AS22" s="149">
        <v>7.4</v>
      </c>
      <c r="AT22" s="149"/>
      <c r="AU22" s="149">
        <v>3.3</v>
      </c>
      <c r="AV22" s="149">
        <v>48.2</v>
      </c>
      <c r="AW22" s="149">
        <v>54.7</v>
      </c>
      <c r="AX22" s="149"/>
      <c r="AY22" s="149"/>
      <c r="AZ22" s="149">
        <v>29.4</v>
      </c>
      <c r="BA22" s="149">
        <v>46.5</v>
      </c>
      <c r="BB22" s="149"/>
      <c r="BC22" s="149"/>
      <c r="BD22" s="149">
        <v>32.799999999999997</v>
      </c>
      <c r="BE22" s="149">
        <v>71.8</v>
      </c>
      <c r="BF22" s="149">
        <v>177.5</v>
      </c>
      <c r="BG22" s="149">
        <v>92.4</v>
      </c>
      <c r="BH22" s="149">
        <v>139.19999999999999</v>
      </c>
      <c r="BI22" s="149">
        <v>154.1</v>
      </c>
      <c r="BJ22" s="149">
        <v>26.3</v>
      </c>
      <c r="BK22" s="149"/>
      <c r="BL22" s="149"/>
      <c r="BM22" s="149"/>
      <c r="BN22" s="149">
        <v>93.5</v>
      </c>
      <c r="BO22" s="149"/>
      <c r="BP22" s="149"/>
      <c r="BQ22" s="149"/>
      <c r="BR22" s="149"/>
      <c r="BS22" s="149"/>
      <c r="BT22" s="149">
        <v>33.200000000000003</v>
      </c>
      <c r="BU22" s="149">
        <v>39.299999999999997</v>
      </c>
      <c r="BV22" s="149"/>
      <c r="BW22" s="149">
        <v>22.7</v>
      </c>
      <c r="BX22" s="149"/>
      <c r="BY22" s="149">
        <v>49.7</v>
      </c>
      <c r="BZ22" s="149"/>
      <c r="CA22" s="149">
        <v>53.5</v>
      </c>
      <c r="CB22" s="149">
        <v>27.6</v>
      </c>
      <c r="CC22" s="149"/>
      <c r="CD22" s="149">
        <v>17.3</v>
      </c>
      <c r="CE22" s="149"/>
      <c r="CF22" s="149"/>
      <c r="CG22" s="149">
        <v>58</v>
      </c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>
        <v>66</v>
      </c>
      <c r="CS22" s="149">
        <v>105.1</v>
      </c>
      <c r="CT22" s="150"/>
      <c r="CU22" s="150"/>
      <c r="CV22" s="150"/>
      <c r="CW22" s="151"/>
      <c r="CX22" s="152">
        <f t="array" ref="CX22">SUMPRODUCT(B22:CW22*0.25)</f>
        <v>666.02499999999998</v>
      </c>
    </row>
    <row r="23" spans="1:102" ht="25" customHeight="1" x14ac:dyDescent="0.3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5" customHeight="1" thickBot="1" x14ac:dyDescent="0.3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>
        <v>10</v>
      </c>
      <c r="AI24" s="155">
        <v>10</v>
      </c>
      <c r="AJ24" s="155">
        <v>10</v>
      </c>
      <c r="AK24" s="155">
        <v>10</v>
      </c>
      <c r="AL24" s="155">
        <v>9.9</v>
      </c>
      <c r="AM24" s="155">
        <v>9.9</v>
      </c>
      <c r="AN24" s="155">
        <v>9.9</v>
      </c>
      <c r="AO24" s="155">
        <v>9.9</v>
      </c>
      <c r="AP24" s="155">
        <v>13.4</v>
      </c>
      <c r="AQ24" s="155">
        <v>13.4</v>
      </c>
      <c r="AR24" s="155">
        <v>13.4</v>
      </c>
      <c r="AS24" s="155">
        <v>13.4</v>
      </c>
      <c r="AT24" s="155">
        <v>10.1</v>
      </c>
      <c r="AU24" s="155">
        <v>10.1</v>
      </c>
      <c r="AV24" s="155">
        <v>10.1</v>
      </c>
      <c r="AW24" s="155">
        <v>10.1</v>
      </c>
      <c r="AX24" s="155">
        <v>38.799999999999997</v>
      </c>
      <c r="AY24" s="155">
        <v>38.799999999999997</v>
      </c>
      <c r="AZ24" s="155">
        <v>38.799999999999997</v>
      </c>
      <c r="BA24" s="155">
        <v>38.799999999999997</v>
      </c>
      <c r="BB24" s="155">
        <v>86.2</v>
      </c>
      <c r="BC24" s="155">
        <v>86.2</v>
      </c>
      <c r="BD24" s="155">
        <v>86.2</v>
      </c>
      <c r="BE24" s="155">
        <v>86.2</v>
      </c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168.4</v>
      </c>
    </row>
    <row r="25" spans="1:102" ht="30" customHeight="1" thickBot="1" x14ac:dyDescent="0.35">
      <c r="A25" s="105" t="s">
        <v>51</v>
      </c>
      <c r="B25" s="159">
        <f>SUM(B20:B24)</f>
        <v>29.5</v>
      </c>
      <c r="C25" s="160">
        <f t="shared" ref="C25:BN25" si="2">SUM(C20:C24)</f>
        <v>15.8</v>
      </c>
      <c r="D25" s="160">
        <f t="shared" si="2"/>
        <v>24.6</v>
      </c>
      <c r="E25" s="160">
        <f t="shared" si="2"/>
        <v>29</v>
      </c>
      <c r="F25" s="160">
        <f t="shared" si="2"/>
        <v>10.199999999999999</v>
      </c>
      <c r="G25" s="160">
        <f t="shared" si="2"/>
        <v>14.6</v>
      </c>
      <c r="H25" s="160">
        <f t="shared" si="2"/>
        <v>3.7</v>
      </c>
      <c r="I25" s="160">
        <f t="shared" si="2"/>
        <v>12.6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18.3</v>
      </c>
      <c r="P25" s="160">
        <f t="shared" si="2"/>
        <v>0</v>
      </c>
      <c r="Q25" s="160">
        <f t="shared" si="2"/>
        <v>0</v>
      </c>
      <c r="R25" s="160">
        <f t="shared" si="2"/>
        <v>36.9</v>
      </c>
      <c r="S25" s="160">
        <f t="shared" si="2"/>
        <v>16</v>
      </c>
      <c r="T25" s="160">
        <f t="shared" si="2"/>
        <v>0</v>
      </c>
      <c r="U25" s="160">
        <f t="shared" si="2"/>
        <v>0</v>
      </c>
      <c r="V25" s="160">
        <f t="shared" si="2"/>
        <v>190.1</v>
      </c>
      <c r="W25" s="160">
        <f t="shared" si="2"/>
        <v>259.5</v>
      </c>
      <c r="X25" s="160">
        <f t="shared" si="2"/>
        <v>151.6</v>
      </c>
      <c r="Y25" s="160">
        <f t="shared" si="2"/>
        <v>0</v>
      </c>
      <c r="Z25" s="160">
        <f t="shared" si="2"/>
        <v>39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10</v>
      </c>
      <c r="AI25" s="160">
        <f t="shared" si="2"/>
        <v>10</v>
      </c>
      <c r="AJ25" s="160">
        <f t="shared" si="2"/>
        <v>39</v>
      </c>
      <c r="AK25" s="160">
        <f t="shared" si="2"/>
        <v>22.5</v>
      </c>
      <c r="AL25" s="160">
        <f t="shared" si="2"/>
        <v>59.6</v>
      </c>
      <c r="AM25" s="160">
        <f t="shared" si="2"/>
        <v>62</v>
      </c>
      <c r="AN25" s="160">
        <f t="shared" si="2"/>
        <v>78.5</v>
      </c>
      <c r="AO25" s="160">
        <f t="shared" si="2"/>
        <v>52.5</v>
      </c>
      <c r="AP25" s="160">
        <f t="shared" si="2"/>
        <v>89</v>
      </c>
      <c r="AQ25" s="160">
        <f t="shared" si="2"/>
        <v>39.5</v>
      </c>
      <c r="AR25" s="160">
        <f t="shared" si="2"/>
        <v>20.399999999999999</v>
      </c>
      <c r="AS25" s="160">
        <f t="shared" si="2"/>
        <v>20.8</v>
      </c>
      <c r="AT25" s="160">
        <f t="shared" si="2"/>
        <v>10.1</v>
      </c>
      <c r="AU25" s="160">
        <f t="shared" si="2"/>
        <v>13.399999999999999</v>
      </c>
      <c r="AV25" s="160">
        <f t="shared" si="2"/>
        <v>58.300000000000004</v>
      </c>
      <c r="AW25" s="160">
        <f t="shared" si="2"/>
        <v>64.8</v>
      </c>
      <c r="AX25" s="160">
        <f t="shared" si="2"/>
        <v>38.799999999999997</v>
      </c>
      <c r="AY25" s="160">
        <f t="shared" si="2"/>
        <v>38.799999999999997</v>
      </c>
      <c r="AZ25" s="160">
        <f t="shared" si="2"/>
        <v>68.199999999999989</v>
      </c>
      <c r="BA25" s="160">
        <f t="shared" si="2"/>
        <v>85.3</v>
      </c>
      <c r="BB25" s="160">
        <f t="shared" si="2"/>
        <v>86.2</v>
      </c>
      <c r="BC25" s="160">
        <f t="shared" si="2"/>
        <v>86.2</v>
      </c>
      <c r="BD25" s="160">
        <f t="shared" si="2"/>
        <v>119</v>
      </c>
      <c r="BE25" s="160">
        <f t="shared" si="2"/>
        <v>158</v>
      </c>
      <c r="BF25" s="160">
        <f t="shared" si="2"/>
        <v>177.5</v>
      </c>
      <c r="BG25" s="160">
        <f t="shared" si="2"/>
        <v>92.4</v>
      </c>
      <c r="BH25" s="160">
        <f t="shared" si="2"/>
        <v>139.19999999999999</v>
      </c>
      <c r="BI25" s="160">
        <f t="shared" si="2"/>
        <v>154.1</v>
      </c>
      <c r="BJ25" s="160">
        <f t="shared" si="2"/>
        <v>26.3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93.5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33.200000000000003</v>
      </c>
      <c r="BU25" s="160">
        <f t="shared" si="3"/>
        <v>39.299999999999997</v>
      </c>
      <c r="BV25" s="160">
        <f t="shared" si="3"/>
        <v>0</v>
      </c>
      <c r="BW25" s="160">
        <f t="shared" si="3"/>
        <v>22.7</v>
      </c>
      <c r="BX25" s="160">
        <f t="shared" si="3"/>
        <v>0</v>
      </c>
      <c r="BY25" s="160">
        <f t="shared" si="3"/>
        <v>49.7</v>
      </c>
      <c r="BZ25" s="160">
        <f t="shared" si="3"/>
        <v>0</v>
      </c>
      <c r="CA25" s="160">
        <f t="shared" si="3"/>
        <v>53.5</v>
      </c>
      <c r="CB25" s="160">
        <f t="shared" si="3"/>
        <v>27.6</v>
      </c>
      <c r="CC25" s="160">
        <f t="shared" si="3"/>
        <v>0</v>
      </c>
      <c r="CD25" s="160">
        <f t="shared" si="3"/>
        <v>17.3</v>
      </c>
      <c r="CE25" s="160">
        <f t="shared" si="3"/>
        <v>0</v>
      </c>
      <c r="CF25" s="160">
        <f t="shared" si="3"/>
        <v>0</v>
      </c>
      <c r="CG25" s="160">
        <f t="shared" si="3"/>
        <v>58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66</v>
      </c>
      <c r="CS25" s="160">
        <f t="shared" si="3"/>
        <v>105.1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834.42499999999995</v>
      </c>
    </row>
    <row r="26" spans="1:102" ht="16" customHeight="1" x14ac:dyDescent="0.3"/>
    <row r="29" spans="1:102" x14ac:dyDescent="0.3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3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2025-12-19T21:30:28Z</dcterms:created>
  <dcterms:modified xsi:type="dcterms:W3CDTF">2025-12-19T21:30:30Z</dcterms:modified>
</cp:coreProperties>
</file>