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<sst xmlns="http://schemas.openxmlformats.org/spreadsheetml/2006/main" count="119" uniqueCount="54">
  <si>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09/07/2025 14:08:52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</si>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</sst>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0C5-4749-8584-5819389411F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0C5-4749-8584-5819389411F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0C5-4749-8584-5819389411F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0C5-4749-8584-5819389411F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0C5-4749-8584-5819389411F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0C5-4749-8584-5819389411F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0C5-4749-8584-5819389411F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C5-4749-8584-5819389411F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225</c:v>
                </c:pt>
                <c:pt idx="1">
                  <c:v>200</c:v>
                </c:pt>
                <c:pt idx="2">
                  <c:v>179</c:v>
                </c:pt>
                <c:pt idx="3">
                  <c:v>165</c:v>
                </c:pt>
                <c:pt idx="4">
                  <c:v>166</c:v>
                </c:pt>
                <c:pt idx="5">
                  <c:v>184</c:v>
                </c:pt>
                <c:pt idx="6">
                  <c:v>241</c:v>
                </c:pt>
                <c:pt idx="7">
                  <c:v>291</c:v>
                </c:pt>
                <c:pt idx="8">
                  <c:v>315</c:v>
                </c:pt>
                <c:pt idx="9">
                  <c:v>195</c:v>
                </c:pt>
                <c:pt idx="10">
                  <c:v>197</c:v>
                </c:pt>
                <c:pt idx="11">
                  <c:v>199</c:v>
                </c:pt>
                <c:pt idx="12">
                  <c:v>191</c:v>
                </c:pt>
                <c:pt idx="13">
                  <c:v>179</c:v>
                </c:pt>
                <c:pt idx="14">
                  <c:v>280</c:v>
                </c:pt>
                <c:pt idx="15">
                  <c:v>279</c:v>
                </c:pt>
                <c:pt idx="16">
                  <c:v>309</c:v>
                </c:pt>
                <c:pt idx="17">
                  <c:v>345</c:v>
                </c:pt>
                <c:pt idx="18">
                  <c:v>371</c:v>
                </c:pt>
                <c:pt idx="19">
                  <c:v>355</c:v>
                </c:pt>
                <c:pt idx="20">
                  <c:v>336</c:v>
                </c:pt>
                <c:pt idx="21">
                  <c:v>294</c:v>
                </c:pt>
                <c:pt idx="22">
                  <c:v>258</c:v>
                </c:pt>
                <c:pt idx="23">
                  <c:v>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C5-4749-8584-5819389411F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4217.51</c:v>
                </c:pt>
                <c:pt idx="1">
                  <c:v>3921.9</c:v>
                </c:pt>
                <c:pt idx="2">
                  <c:v>3697.9</c:v>
                </c:pt>
                <c:pt idx="3">
                  <c:v>3538.2849999999999</c:v>
                </c:pt>
                <c:pt idx="4">
                  <c:v>3563.471</c:v>
                </c:pt>
                <c:pt idx="5">
                  <c:v>3595.4700000000003</c:v>
                </c:pt>
                <c:pt idx="6">
                  <c:v>3529.3980000000001</c:v>
                </c:pt>
                <c:pt idx="7">
                  <c:v>2897.232</c:v>
                </c:pt>
                <c:pt idx="8">
                  <c:v>2094.9</c:v>
                </c:pt>
                <c:pt idx="9">
                  <c:v>2054.9</c:v>
                </c:pt>
                <c:pt idx="10">
                  <c:v>1699.9</c:v>
                </c:pt>
                <c:pt idx="11">
                  <c:v>1699.9</c:v>
                </c:pt>
                <c:pt idx="12">
                  <c:v>1699.9</c:v>
                </c:pt>
                <c:pt idx="13">
                  <c:v>1699.9</c:v>
                </c:pt>
                <c:pt idx="14">
                  <c:v>1741.9</c:v>
                </c:pt>
                <c:pt idx="15">
                  <c:v>1974.9</c:v>
                </c:pt>
                <c:pt idx="16">
                  <c:v>2406.9</c:v>
                </c:pt>
                <c:pt idx="17">
                  <c:v>3580.8510000000001</c:v>
                </c:pt>
                <c:pt idx="18">
                  <c:v>3955.6590000000001</c:v>
                </c:pt>
                <c:pt idx="19">
                  <c:v>4177.0619999999999</c:v>
                </c:pt>
                <c:pt idx="20">
                  <c:v>4283.643</c:v>
                </c:pt>
                <c:pt idx="21">
                  <c:v>4345.8790000000008</c:v>
                </c:pt>
                <c:pt idx="22">
                  <c:v>4321.7460000000001</c:v>
                </c:pt>
                <c:pt idx="23">
                  <c:v>4301.9320000000007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C5-4749-8584-5819389411F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29</c:v>
                </c:pt>
                <c:pt idx="8">
                  <c:v>17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390.5</c:v>
                </c:pt>
                <c:pt idx="17">
                  <c:v>269.89999999999998</c:v>
                </c:pt>
                <c:pt idx="18">
                  <c:v>323.2</c:v>
                </c:pt>
                <c:pt idx="19">
                  <c:v>319.3</c:v>
                </c:pt>
                <c:pt idx="20">
                  <c:v>414.8</c:v>
                </c:pt>
                <c:pt idx="21">
                  <c:v>209</c:v>
                </c:pt>
                <c:pt idx="22">
                  <c:v>544.6</c:v>
                </c:pt>
                <c:pt idx="23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C5-4749-8584-5819389411F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2594.4580000000005</c:v>
                </c:pt>
                <c:pt idx="1">
                  <c:v>2812.27</c:v>
                </c:pt>
                <c:pt idx="2">
                  <c:v>2918.056</c:v>
                </c:pt>
                <c:pt idx="3">
                  <c:v>2922.7990000000004</c:v>
                </c:pt>
                <c:pt idx="4">
                  <c:v>2917.0570000000007</c:v>
                </c:pt>
                <c:pt idx="5">
                  <c:v>3018.7539999999999</c:v>
                </c:pt>
                <c:pt idx="6">
                  <c:v>3593.4349999999995</c:v>
                </c:pt>
                <c:pt idx="7">
                  <c:v>4913.8790000000008</c:v>
                </c:pt>
                <c:pt idx="8">
                  <c:v>6400.4579999999996</c:v>
                </c:pt>
                <c:pt idx="9">
                  <c:v>7412.2320000000018</c:v>
                </c:pt>
                <c:pt idx="10">
                  <c:v>8059.0479999999989</c:v>
                </c:pt>
                <c:pt idx="11">
                  <c:v>8335.2450000000008</c:v>
                </c:pt>
                <c:pt idx="12">
                  <c:v>8396.5540000000001</c:v>
                </c:pt>
                <c:pt idx="13">
                  <c:v>8185.452000000002</c:v>
                </c:pt>
                <c:pt idx="14">
                  <c:v>7812.6060000000016</c:v>
                </c:pt>
                <c:pt idx="15">
                  <c:v>7074.5550000000003</c:v>
                </c:pt>
                <c:pt idx="16">
                  <c:v>5835.5300000000016</c:v>
                </c:pt>
                <c:pt idx="17">
                  <c:v>4248.4909999999991</c:v>
                </c:pt>
                <c:pt idx="18">
                  <c:v>2699.4120000000003</c:v>
                </c:pt>
                <c:pt idx="19">
                  <c:v>1840.5320000000002</c:v>
                </c:pt>
                <c:pt idx="20">
                  <c:v>1613.934</c:v>
                </c:pt>
                <c:pt idx="21">
                  <c:v>1558.2090000000003</c:v>
                </c:pt>
                <c:pt idx="22">
                  <c:v>1538.6979999999999</c:v>
                </c:pt>
                <c:pt idx="23">
                  <c:v>1538.1869999999999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C5-4749-8584-5819389411F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48</c:v>
                </c:pt>
                <c:pt idx="1">
                  <c:v>53</c:v>
                </c:pt>
                <c:pt idx="2">
                  <c:v>59</c:v>
                </c:pt>
                <c:pt idx="3">
                  <c:v>65</c:v>
                </c:pt>
                <c:pt idx="4">
                  <c:v>67</c:v>
                </c:pt>
                <c:pt idx="5">
                  <c:v>67</c:v>
                </c:pt>
                <c:pt idx="6">
                  <c:v>73</c:v>
                </c:pt>
                <c:pt idx="7">
                  <c:v>94</c:v>
                </c:pt>
                <c:pt idx="8">
                  <c:v>125</c:v>
                </c:pt>
                <c:pt idx="9">
                  <c:v>150</c:v>
                </c:pt>
                <c:pt idx="10">
                  <c:v>163</c:v>
                </c:pt>
                <c:pt idx="11">
                  <c:v>166</c:v>
                </c:pt>
                <c:pt idx="12">
                  <c:v>167</c:v>
                </c:pt>
                <c:pt idx="13">
                  <c:v>166</c:v>
                </c:pt>
                <c:pt idx="14">
                  <c:v>161</c:v>
                </c:pt>
                <c:pt idx="15">
                  <c:v>150</c:v>
                </c:pt>
                <c:pt idx="16">
                  <c:v>136</c:v>
                </c:pt>
                <c:pt idx="17">
                  <c:v>117</c:v>
                </c:pt>
                <c:pt idx="18">
                  <c:v>99</c:v>
                </c:pt>
                <c:pt idx="19">
                  <c:v>87</c:v>
                </c:pt>
                <c:pt idx="20">
                  <c:v>83</c:v>
                </c:pt>
                <c:pt idx="21">
                  <c:v>81</c:v>
                </c:pt>
                <c:pt idx="22">
                  <c:v>80</c:v>
                </c:pt>
                <c:pt idx="2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C5-4749-8584-5819389411F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320</c:v>
                </c:pt>
                <c:pt idx="1">
                  <c:v>203</c:v>
                </c:pt>
                <c:pt idx="2">
                  <c:v>86</c:v>
                </c:pt>
                <c:pt idx="3">
                  <c:v>86</c:v>
                </c:pt>
                <c:pt idx="4">
                  <c:v>141</c:v>
                </c:pt>
                <c:pt idx="5">
                  <c:v>176</c:v>
                </c:pt>
                <c:pt idx="6">
                  <c:v>230</c:v>
                </c:pt>
                <c:pt idx="7">
                  <c:v>204</c:v>
                </c:pt>
                <c:pt idx="8">
                  <c:v>208</c:v>
                </c:pt>
                <c:pt idx="9">
                  <c:v>128</c:v>
                </c:pt>
                <c:pt idx="10">
                  <c:v>96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70</c:v>
                </c:pt>
                <c:pt idx="15">
                  <c:v>70</c:v>
                </c:pt>
                <c:pt idx="16">
                  <c:v>60</c:v>
                </c:pt>
                <c:pt idx="17">
                  <c:v>253</c:v>
                </c:pt>
                <c:pt idx="18">
                  <c:v>1156</c:v>
                </c:pt>
                <c:pt idx="19">
                  <c:v>1640</c:v>
                </c:pt>
                <c:pt idx="20">
                  <c:v>1667</c:v>
                </c:pt>
                <c:pt idx="21">
                  <c:v>1583</c:v>
                </c:pt>
                <c:pt idx="22">
                  <c:v>900</c:v>
                </c:pt>
                <c:pt idx="23">
                  <c:v>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C5-4749-8584-581938941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100.91</c:v>
                </c:pt>
                <c:pt idx="1">
                  <c:v>95.73</c:v>
                </c:pt>
                <c:pt idx="2">
                  <c:v>89.1</c:v>
                </c:pt>
                <c:pt idx="3">
                  <c:v>84.1</c:v>
                </c:pt>
                <c:pt idx="4">
                  <c:v>87.24</c:v>
                </c:pt>
                <c:pt idx="5">
                  <c:v>98.25</c:v>
                </c:pt>
                <c:pt idx="6">
                  <c:v>93.57</c:v>
                </c:pt>
                <c:pt idx="7">
                  <c:v>72.44</c:v>
                </c:pt>
                <c:pt idx="8">
                  <c:v>63.85</c:v>
                </c:pt>
                <c:pt idx="9">
                  <c:v>26.35</c:v>
                </c:pt>
                <c:pt idx="10">
                  <c:v>24.37</c:v>
                </c:pt>
                <c:pt idx="11">
                  <c:v>30</c:v>
                </c:pt>
                <c:pt idx="12">
                  <c:v>45</c:v>
                </c:pt>
                <c:pt idx="13">
                  <c:v>38.75</c:v>
                </c:pt>
                <c:pt idx="14">
                  <c:v>38.75</c:v>
                </c:pt>
                <c:pt idx="15">
                  <c:v>55.84</c:v>
                </c:pt>
                <c:pt idx="16">
                  <c:v>76.12</c:v>
                </c:pt>
                <c:pt idx="17">
                  <c:v>89.9</c:v>
                </c:pt>
                <c:pt idx="18">
                  <c:v>108.53</c:v>
                </c:pt>
                <c:pt idx="19">
                  <c:v>126.88</c:v>
                </c:pt>
                <c:pt idx="20">
                  <c:v>151.22999999999999</c:v>
                </c:pt>
                <c:pt idx="21">
                  <c:v>143.43</c:v>
                </c:pt>
                <c:pt idx="22">
                  <c:v>123.25</c:v>
                </c:pt>
                <c:pt idx="23">
                  <c:v>108.53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C5-4749-8584-581938941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157.5</c:v>
                </c:pt>
                <c:pt idx="1">
                  <c:v>149.5</c:v>
                </c:pt>
                <c:pt idx="2">
                  <c:v>143.5</c:v>
                </c:pt>
                <c:pt idx="3">
                  <c:v>139</c:v>
                </c:pt>
                <c:pt idx="4">
                  <c:v>138</c:v>
                </c:pt>
                <c:pt idx="5">
                  <c:v>139.5</c:v>
                </c:pt>
                <c:pt idx="6">
                  <c:v>145</c:v>
                </c:pt>
                <c:pt idx="7">
                  <c:v>139</c:v>
                </c:pt>
                <c:pt idx="8">
                  <c:v>128</c:v>
                </c:pt>
                <c:pt idx="9">
                  <c:v>116</c:v>
                </c:pt>
                <c:pt idx="10">
                  <c:v>106.5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107.5</c:v>
                </c:pt>
                <c:pt idx="15">
                  <c:v>119</c:v>
                </c:pt>
                <c:pt idx="16">
                  <c:v>136.5</c:v>
                </c:pt>
                <c:pt idx="17">
                  <c:v>160.5</c:v>
                </c:pt>
                <c:pt idx="18">
                  <c:v>183</c:v>
                </c:pt>
                <c:pt idx="19">
                  <c:v>191</c:v>
                </c:pt>
                <c:pt idx="20">
                  <c:v>193</c:v>
                </c:pt>
                <c:pt idx="21">
                  <c:v>184.5</c:v>
                </c:pt>
                <c:pt idx="22">
                  <c:v>174.5</c:v>
                </c:pt>
                <c:pt idx="23">
                  <c:v>151.5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53-460D-B3B5-04D912E431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800.10400000000004</c:v>
                </c:pt>
                <c:pt idx="1">
                  <c:v>826.0440000000001</c:v>
                </c:pt>
                <c:pt idx="2">
                  <c:v>787.34900000000005</c:v>
                </c:pt>
                <c:pt idx="3">
                  <c:v>835.20900000000006</c:v>
                </c:pt>
                <c:pt idx="4">
                  <c:v>834.65200000000004</c:v>
                </c:pt>
                <c:pt idx="5">
                  <c:v>846.49900000000002</c:v>
                </c:pt>
                <c:pt idx="6">
                  <c:v>751.34300000000007</c:v>
                </c:pt>
                <c:pt idx="7">
                  <c:v>821.91300000000001</c:v>
                </c:pt>
                <c:pt idx="8">
                  <c:v>797.62700000000007</c:v>
                </c:pt>
                <c:pt idx="9">
                  <c:v>829.26800000000003</c:v>
                </c:pt>
                <c:pt idx="10">
                  <c:v>848.5920000000001</c:v>
                </c:pt>
                <c:pt idx="11">
                  <c:v>861.28499999999997</c:v>
                </c:pt>
                <c:pt idx="12">
                  <c:v>865.63200000000006</c:v>
                </c:pt>
                <c:pt idx="13">
                  <c:v>867.7639999999999</c:v>
                </c:pt>
                <c:pt idx="14">
                  <c:v>867.10900000000004</c:v>
                </c:pt>
                <c:pt idx="15">
                  <c:v>873.10399999999993</c:v>
                </c:pt>
                <c:pt idx="16">
                  <c:v>748.76199999999994</c:v>
                </c:pt>
                <c:pt idx="17">
                  <c:v>740.82399999999996</c:v>
                </c:pt>
                <c:pt idx="18">
                  <c:v>701.66700000000003</c:v>
                </c:pt>
                <c:pt idx="19">
                  <c:v>671.1880000000001</c:v>
                </c:pt>
                <c:pt idx="20">
                  <c:v>676.27</c:v>
                </c:pt>
                <c:pt idx="21">
                  <c:v>686.85</c:v>
                </c:pt>
                <c:pt idx="22">
                  <c:v>689.78599999999994</c:v>
                </c:pt>
                <c:pt idx="23">
                  <c:v>802.56400000000008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53-460D-B3B5-04D912E431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1476.8500000000004</c:v>
                </c:pt>
                <c:pt idx="1">
                  <c:v>1433.7249999999999</c:v>
                </c:pt>
                <c:pt idx="2">
                  <c:v>1426.373</c:v>
                </c:pt>
                <c:pt idx="3">
                  <c:v>1413.9580000000003</c:v>
                </c:pt>
                <c:pt idx="4">
                  <c:v>1438.7259999999999</c:v>
                </c:pt>
                <c:pt idx="5">
                  <c:v>1522.4110000000003</c:v>
                </c:pt>
                <c:pt idx="6">
                  <c:v>1731.1499999999999</c:v>
                </c:pt>
                <c:pt idx="7">
                  <c:v>1878.0739999999996</c:v>
                </c:pt>
                <c:pt idx="8">
                  <c:v>1959.1179999999999</c:v>
                </c:pt>
                <c:pt idx="9">
                  <c:v>1986.3880000000001</c:v>
                </c:pt>
                <c:pt idx="10">
                  <c:v>1988.9159999999999</c:v>
                </c:pt>
                <c:pt idx="11">
                  <c:v>2051.346</c:v>
                </c:pt>
                <c:pt idx="12">
                  <c:v>2056.4659999999999</c:v>
                </c:pt>
                <c:pt idx="13">
                  <c:v>2029.5009999999997</c:v>
                </c:pt>
                <c:pt idx="14">
                  <c:v>1986.5710000000001</c:v>
                </c:pt>
                <c:pt idx="15">
                  <c:v>1976.0259999999994</c:v>
                </c:pt>
                <c:pt idx="16">
                  <c:v>1919.6310000000001</c:v>
                </c:pt>
                <c:pt idx="17">
                  <c:v>1894.3890000000001</c:v>
                </c:pt>
                <c:pt idx="18">
                  <c:v>1870.5509999999999</c:v>
                </c:pt>
                <c:pt idx="19">
                  <c:v>1821.3780000000002</c:v>
                </c:pt>
                <c:pt idx="20">
                  <c:v>1744.8119999999999</c:v>
                </c:pt>
                <c:pt idx="21">
                  <c:v>1591.4190000000001</c:v>
                </c:pt>
                <c:pt idx="22">
                  <c:v>1513.059</c:v>
                </c:pt>
                <c:pt idx="23">
                  <c:v>1458.4560000000001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53-460D-B3B5-04D912E431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3858.0129999999999</c:v>
                </c:pt>
                <c:pt idx="1">
                  <c:v>3580.4880000000003</c:v>
                </c:pt>
                <c:pt idx="2">
                  <c:v>3394.3609999999994</c:v>
                </c:pt>
                <c:pt idx="3">
                  <c:v>3243.201</c:v>
                </c:pt>
                <c:pt idx="4">
                  <c:v>3167.8150000000001</c:v>
                </c:pt>
                <c:pt idx="5">
                  <c:v>3192.7789999999995</c:v>
                </c:pt>
                <c:pt idx="6">
                  <c:v>3499.527</c:v>
                </c:pt>
                <c:pt idx="7">
                  <c:v>3949.8</c:v>
                </c:pt>
                <c:pt idx="8">
                  <c:v>4392.442</c:v>
                </c:pt>
                <c:pt idx="9">
                  <c:v>4737.4760000000006</c:v>
                </c:pt>
                <c:pt idx="10">
                  <c:v>4984.9400000000005</c:v>
                </c:pt>
                <c:pt idx="11">
                  <c:v>5162.5140000000001</c:v>
                </c:pt>
                <c:pt idx="12">
                  <c:v>5318.8099999999995</c:v>
                </c:pt>
                <c:pt idx="13">
                  <c:v>5304.5029999999997</c:v>
                </c:pt>
                <c:pt idx="14">
                  <c:v>5181.866</c:v>
                </c:pt>
                <c:pt idx="15">
                  <c:v>5093.2809999999999</c:v>
                </c:pt>
                <c:pt idx="16">
                  <c:v>5038.0610000000006</c:v>
                </c:pt>
                <c:pt idx="17">
                  <c:v>4997.2490000000007</c:v>
                </c:pt>
                <c:pt idx="18">
                  <c:v>4947.3109999999997</c:v>
                </c:pt>
                <c:pt idx="19">
                  <c:v>4861.6420000000007</c:v>
                </c:pt>
                <c:pt idx="20">
                  <c:v>4927.2699999999995</c:v>
                </c:pt>
                <c:pt idx="21">
                  <c:v>4747.3080000000009</c:v>
                </c:pt>
                <c:pt idx="22">
                  <c:v>4425.6960000000008</c:v>
                </c:pt>
                <c:pt idx="23">
                  <c:v>3976.6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53-460D-B3B5-04D912E431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423</c:v>
                </c:pt>
                <c:pt idx="1">
                  <c:v>403.00000000000006</c:v>
                </c:pt>
                <c:pt idx="2">
                  <c:v>387.99999999999994</c:v>
                </c:pt>
                <c:pt idx="3">
                  <c:v>380</c:v>
                </c:pt>
                <c:pt idx="4">
                  <c:v>383</c:v>
                </c:pt>
                <c:pt idx="5">
                  <c:v>401.00000000000006</c:v>
                </c:pt>
                <c:pt idx="6">
                  <c:v>464.00000000000006</c:v>
                </c:pt>
                <c:pt idx="7">
                  <c:v>535</c:v>
                </c:pt>
                <c:pt idx="8">
                  <c:v>589.99999999999989</c:v>
                </c:pt>
                <c:pt idx="9">
                  <c:v>595</c:v>
                </c:pt>
                <c:pt idx="10">
                  <c:v>610</c:v>
                </c:pt>
                <c:pt idx="11">
                  <c:v>615</c:v>
                </c:pt>
                <c:pt idx="12">
                  <c:v>608.00000000000011</c:v>
                </c:pt>
                <c:pt idx="13">
                  <c:v>595</c:v>
                </c:pt>
                <c:pt idx="14">
                  <c:v>590.99999999999989</c:v>
                </c:pt>
                <c:pt idx="15">
                  <c:v>578.99999999999989</c:v>
                </c:pt>
                <c:pt idx="16">
                  <c:v>595</c:v>
                </c:pt>
                <c:pt idx="17">
                  <c:v>612</c:v>
                </c:pt>
                <c:pt idx="18">
                  <c:v>619.99999999999989</c:v>
                </c:pt>
                <c:pt idx="19">
                  <c:v>591.99999999999989</c:v>
                </c:pt>
                <c:pt idx="20">
                  <c:v>569.00000000000011</c:v>
                </c:pt>
                <c:pt idx="21">
                  <c:v>525</c:v>
                </c:pt>
                <c:pt idx="22">
                  <c:v>488.00000000000006</c:v>
                </c:pt>
                <c:pt idx="23">
                  <c:v>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53-460D-B3B5-04D912E431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453-460D-B3B5-04D912E431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19.545999999999999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53-460D-B3B5-04D912E431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453-460D-B3B5-04D912E431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453-460D-B3B5-04D912E431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453-460D-B3B5-04D912E431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854.5</c:v>
                </c:pt>
                <c:pt idx="1">
                  <c:v>822.4</c:v>
                </c:pt>
                <c:pt idx="2">
                  <c:v>825.4</c:v>
                </c:pt>
                <c:pt idx="3">
                  <c:v>790.7</c:v>
                </c:pt>
                <c:pt idx="4">
                  <c:v>917.3</c:v>
                </c:pt>
                <c:pt idx="5">
                  <c:v>966</c:v>
                </c:pt>
                <c:pt idx="6">
                  <c:v>1111.4000000000001</c:v>
                </c:pt>
                <c:pt idx="7">
                  <c:v>1105.3</c:v>
                </c:pt>
                <c:pt idx="8">
                  <c:v>1293.2</c:v>
                </c:pt>
                <c:pt idx="9">
                  <c:v>1566</c:v>
                </c:pt>
                <c:pt idx="10">
                  <c:v>1566</c:v>
                </c:pt>
                <c:pt idx="11">
                  <c:v>1569</c:v>
                </c:pt>
                <c:pt idx="12">
                  <c:v>1559</c:v>
                </c:pt>
                <c:pt idx="13">
                  <c:v>1293.5999999999999</c:v>
                </c:pt>
                <c:pt idx="14">
                  <c:v>1221.5</c:v>
                </c:pt>
                <c:pt idx="15">
                  <c:v>908</c:v>
                </c:pt>
                <c:pt idx="16">
                  <c:v>700</c:v>
                </c:pt>
                <c:pt idx="17">
                  <c:v>405</c:v>
                </c:pt>
                <c:pt idx="18">
                  <c:v>264</c:v>
                </c:pt>
                <c:pt idx="19">
                  <c:v>258</c:v>
                </c:pt>
                <c:pt idx="20">
                  <c:v>263</c:v>
                </c:pt>
                <c:pt idx="21">
                  <c:v>311</c:v>
                </c:pt>
                <c:pt idx="22">
                  <c:v>327</c:v>
                </c:pt>
                <c:pt idx="23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53-460D-B3B5-04D912E431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22.994</c:v>
                </c:pt>
                <c:pt idx="6">
                  <c:v>14.368</c:v>
                </c:pt>
                <c:pt idx="17">
                  <c:v>4.2930000000000001</c:v>
                </c:pt>
                <c:pt idx="18">
                  <c:v>17.741</c:v>
                </c:pt>
                <c:pt idx="19">
                  <c:v>23.65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53-460D-B3B5-04D912E431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453-460D-B3B5-04D912E431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453-460D-B3B5-04D912E43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100.91</c:v>
                </c:pt>
                <c:pt idx="1">
                  <c:v>95.73</c:v>
                </c:pt>
                <c:pt idx="2">
                  <c:v>89.1</c:v>
                </c:pt>
                <c:pt idx="3">
                  <c:v>84.1</c:v>
                </c:pt>
                <c:pt idx="4">
                  <c:v>87.24</c:v>
                </c:pt>
                <c:pt idx="5">
                  <c:v>98.25</c:v>
                </c:pt>
                <c:pt idx="6">
                  <c:v>93.57</c:v>
                </c:pt>
                <c:pt idx="7">
                  <c:v>72.44</c:v>
                </c:pt>
                <c:pt idx="8">
                  <c:v>63.85</c:v>
                </c:pt>
                <c:pt idx="9">
                  <c:v>26.35</c:v>
                </c:pt>
                <c:pt idx="10">
                  <c:v>24.37</c:v>
                </c:pt>
                <c:pt idx="11">
                  <c:v>30</c:v>
                </c:pt>
                <c:pt idx="12">
                  <c:v>45</c:v>
                </c:pt>
                <c:pt idx="13">
                  <c:v>38.75</c:v>
                </c:pt>
                <c:pt idx="14">
                  <c:v>38.75</c:v>
                </c:pt>
                <c:pt idx="15">
                  <c:v>55.84</c:v>
                </c:pt>
                <c:pt idx="16">
                  <c:v>76.12</c:v>
                </c:pt>
                <c:pt idx="17">
                  <c:v>89.9</c:v>
                </c:pt>
                <c:pt idx="18">
                  <c:v>108.53</c:v>
                </c:pt>
                <c:pt idx="19">
                  <c:v>126.88</c:v>
                </c:pt>
                <c:pt idx="20">
                  <c:v>151.22999999999999</c:v>
                </c:pt>
                <c:pt idx="21">
                  <c:v>143.43</c:v>
                </c:pt>
                <c:pt idx="22">
                  <c:v>123.25</c:v>
                </c:pt>
                <c:pt idx="23">
                  <c:v>108.53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53-460D-B3B5-04D912E43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7594.9680000000008</v>
      </c>
      <c r="C4" s="18">
        <v>7240.1699999999992</v>
      </c>
      <c r="D4" s="18">
        <v>6989.956000000001</v>
      </c>
      <c r="E4" s="18">
        <v>6827.0839999999989</v>
      </c>
      <c r="F4" s="18">
        <v>6904.5280000000002</v>
      </c>
      <c r="G4" s="18">
        <v>7091.2240000000011</v>
      </c>
      <c r="H4" s="18">
        <v>7716.8329999999987</v>
      </c>
      <c r="I4" s="18">
        <v>8429.110999999999</v>
      </c>
      <c r="J4" s="18">
        <v>9160.3580000000002</v>
      </c>
      <c r="K4" s="18">
        <v>9940.1320000000014</v>
      </c>
      <c r="L4" s="18">
        <v>10214.948</v>
      </c>
      <c r="M4" s="18">
        <v>10473.145</v>
      </c>
      <c r="N4" s="18">
        <v>10531.454000000002</v>
      </c>
      <c r="O4" s="18">
        <v>10304.351999999999</v>
      </c>
      <c r="P4" s="18">
        <v>10065.505999999999</v>
      </c>
      <c r="Q4" s="18">
        <v>9548.4549999999999</v>
      </c>
      <c r="R4" s="18">
        <v>9137.93</v>
      </c>
      <c r="S4" s="18">
        <v>8814.2419999999984</v>
      </c>
      <c r="T4" s="18">
        <v>8604.2709999999988</v>
      </c>
      <c r="U4" s="18">
        <v>8418.8940000000002</v>
      </c>
      <c r="V4" s="18">
        <v>8398.3770000000004</v>
      </c>
      <c r="W4" s="18">
        <v>8071.0880000000006</v>
      </c>
      <c r="X4" s="18">
        <v>7643.0440000000017</v>
      </c>
      <c r="Y4" s="18">
        <v>7239.1190000000006</v>
      </c>
      <c r="Z4" s="19"/>
      <c r="AA4" s="20">
        <f>SUM(B4:Z4)</f>
        <v>205359.18899999998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100.91</v>
      </c>
      <c r="C7" s="28">
        <v>95.73</v>
      </c>
      <c r="D7" s="28">
        <v>89.1</v>
      </c>
      <c r="E7" s="28">
        <v>84.1</v>
      </c>
      <c r="F7" s="28">
        <v>87.24</v>
      </c>
      <c r="G7" s="28">
        <v>98.25</v>
      </c>
      <c r="H7" s="28">
        <v>93.57</v>
      </c>
      <c r="I7" s="28">
        <v>72.44</v>
      </c>
      <c r="J7" s="28">
        <v>63.85</v>
      </c>
      <c r="K7" s="28">
        <v>26.35</v>
      </c>
      <c r="L7" s="28">
        <v>24.37</v>
      </c>
      <c r="M7" s="28">
        <v>30</v>
      </c>
      <c r="N7" s="28">
        <v>45</v>
      </c>
      <c r="O7" s="28">
        <v>38.75</v>
      </c>
      <c r="P7" s="28">
        <v>38.75</v>
      </c>
      <c r="Q7" s="28">
        <v>55.84</v>
      </c>
      <c r="R7" s="28">
        <v>76.12</v>
      </c>
      <c r="S7" s="28">
        <v>89.9</v>
      </c>
      <c r="T7" s="28">
        <v>108.53</v>
      </c>
      <c r="U7" s="28">
        <v>126.88</v>
      </c>
      <c r="V7" s="28">
        <v>151.22999999999999</v>
      </c>
      <c r="W7" s="28">
        <v>143.43</v>
      </c>
      <c r="X7" s="28">
        <v>123.25</v>
      </c>
      <c r="Y7" s="28">
        <v>108.53</v>
      </c>
      <c r="Z7" s="29"/>
      <c r="AA7" s="30">
        <f>IF(SUM(B7:Z7)&lt;&gt;0,AVERAGEIF(B7:Z7,"&lt;&gt;"""),"")</f>
        <v>82.171666666666681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140</v>
      </c>
    </row>
    <row r="11" spans="1:27" ht="24.95" customHeight="1" x14ac:dyDescent="0.2">
      <c r="A11" s="45" t="s">
        <v>7</v>
      </c>
      <c r="B11" s="46">
        <v>225</v>
      </c>
      <c r="C11" s="47">
        <v>200</v>
      </c>
      <c r="D11" s="47">
        <v>179</v>
      </c>
      <c r="E11" s="47">
        <v>165</v>
      </c>
      <c r="F11" s="47">
        <v>166</v>
      </c>
      <c r="G11" s="47">
        <v>184</v>
      </c>
      <c r="H11" s="47">
        <v>241</v>
      </c>
      <c r="I11" s="47">
        <v>291</v>
      </c>
      <c r="J11" s="47">
        <v>315</v>
      </c>
      <c r="K11" s="47">
        <v>195</v>
      </c>
      <c r="L11" s="47">
        <v>197</v>
      </c>
      <c r="M11" s="47">
        <v>199</v>
      </c>
      <c r="N11" s="47">
        <v>191</v>
      </c>
      <c r="O11" s="47">
        <v>179</v>
      </c>
      <c r="P11" s="47">
        <v>280</v>
      </c>
      <c r="Q11" s="47">
        <v>279</v>
      </c>
      <c r="R11" s="47">
        <v>309</v>
      </c>
      <c r="S11" s="47">
        <v>345</v>
      </c>
      <c r="T11" s="47">
        <v>371</v>
      </c>
      <c r="U11" s="47">
        <v>355</v>
      </c>
      <c r="V11" s="47">
        <v>336</v>
      </c>
      <c r="W11" s="47">
        <v>294</v>
      </c>
      <c r="X11" s="47">
        <v>258</v>
      </c>
      <c r="Y11" s="47">
        <v>203</v>
      </c>
      <c r="Z11" s="48"/>
      <c r="AA11" s="49">
        <f t="shared" si="0"/>
        <v>5957</v>
      </c>
    </row>
    <row r="12" spans="1:27" ht="24.95" customHeight="1" x14ac:dyDescent="0.2">
      <c r="A12" s="50" t="s">
        <v>8</v>
      </c>
      <c r="B12" s="51">
        <v>4217.51</v>
      </c>
      <c r="C12" s="52">
        <v>3921.9</v>
      </c>
      <c r="D12" s="52">
        <v>3697.9</v>
      </c>
      <c r="E12" s="52">
        <v>3538.2849999999999</v>
      </c>
      <c r="F12" s="52">
        <v>3563.471</v>
      </c>
      <c r="G12" s="52">
        <v>3595.4700000000003</v>
      </c>
      <c r="H12" s="52">
        <v>3529.3980000000001</v>
      </c>
      <c r="I12" s="52">
        <v>2897.232</v>
      </c>
      <c r="J12" s="52">
        <v>2094.9</v>
      </c>
      <c r="K12" s="52">
        <v>2054.9</v>
      </c>
      <c r="L12" s="52">
        <v>1699.9</v>
      </c>
      <c r="M12" s="52">
        <v>1699.9</v>
      </c>
      <c r="N12" s="52">
        <v>1699.9</v>
      </c>
      <c r="O12" s="52">
        <v>1699.9</v>
      </c>
      <c r="P12" s="52">
        <v>1741.9</v>
      </c>
      <c r="Q12" s="52">
        <v>1974.9</v>
      </c>
      <c r="R12" s="52">
        <v>2406.9</v>
      </c>
      <c r="S12" s="52">
        <v>3580.8510000000001</v>
      </c>
      <c r="T12" s="52">
        <v>3955.6590000000001</v>
      </c>
      <c r="U12" s="52">
        <v>4177.0619999999999</v>
      </c>
      <c r="V12" s="52">
        <v>4283.643</v>
      </c>
      <c r="W12" s="52">
        <v>4345.8790000000008</v>
      </c>
      <c r="X12" s="52">
        <v>4321.7460000000001</v>
      </c>
      <c r="Y12" s="52">
        <v>4301.9320000000007</v>
      </c>
      <c r="Z12" s="53"/>
      <c r="AA12" s="54">
        <f t="shared" si="0"/>
        <v>75001.038000000015</v>
      </c>
    </row>
    <row r="13" spans="1:27" ht="24.95" customHeight="1" x14ac:dyDescent="0.2">
      <c r="A13" s="50" t="s">
        <v>9</v>
      </c>
      <c r="B13" s="51">
        <v>320</v>
      </c>
      <c r="C13" s="52">
        <v>203</v>
      </c>
      <c r="D13" s="52">
        <v>86</v>
      </c>
      <c r="E13" s="52">
        <v>86</v>
      </c>
      <c r="F13" s="52">
        <v>141</v>
      </c>
      <c r="G13" s="52">
        <v>176</v>
      </c>
      <c r="H13" s="52">
        <v>230</v>
      </c>
      <c r="I13" s="52">
        <v>204</v>
      </c>
      <c r="J13" s="52">
        <v>208</v>
      </c>
      <c r="K13" s="52">
        <v>128</v>
      </c>
      <c r="L13" s="52">
        <v>96</v>
      </c>
      <c r="M13" s="52">
        <v>70</v>
      </c>
      <c r="N13" s="52">
        <v>74</v>
      </c>
      <c r="O13" s="52">
        <v>74</v>
      </c>
      <c r="P13" s="52">
        <v>70</v>
      </c>
      <c r="Q13" s="52">
        <v>70</v>
      </c>
      <c r="R13" s="52">
        <v>60</v>
      </c>
      <c r="S13" s="52">
        <v>253</v>
      </c>
      <c r="T13" s="52">
        <v>1156</v>
      </c>
      <c r="U13" s="52">
        <v>1640</v>
      </c>
      <c r="V13" s="52">
        <v>1667</v>
      </c>
      <c r="W13" s="52">
        <v>1583</v>
      </c>
      <c r="X13" s="52">
        <v>900</v>
      </c>
      <c r="Y13" s="52">
        <v>680</v>
      </c>
      <c r="Z13" s="53"/>
      <c r="AA13" s="54">
        <f t="shared" si="0"/>
        <v>10175</v>
      </c>
    </row>
    <row r="14" spans="1:27" ht="24.95" customHeight="1" x14ac:dyDescent="0.2">
      <c r="A14" s="55" t="s">
        <v>10</v>
      </c>
      <c r="B14" s="56">
        <v>2594.4580000000005</v>
      </c>
      <c r="C14" s="57">
        <v>2812.27</v>
      </c>
      <c r="D14" s="57">
        <v>2918.056</v>
      </c>
      <c r="E14" s="57">
        <v>2922.7990000000004</v>
      </c>
      <c r="F14" s="57">
        <v>2917.0570000000007</v>
      </c>
      <c r="G14" s="57">
        <v>3018.7539999999999</v>
      </c>
      <c r="H14" s="57">
        <v>3593.4349999999995</v>
      </c>
      <c r="I14" s="57">
        <v>4913.8790000000008</v>
      </c>
      <c r="J14" s="57">
        <v>6400.4579999999996</v>
      </c>
      <c r="K14" s="57">
        <v>7412.2320000000018</v>
      </c>
      <c r="L14" s="57">
        <v>8059.0479999999989</v>
      </c>
      <c r="M14" s="57">
        <v>8335.2450000000008</v>
      </c>
      <c r="N14" s="57">
        <v>8396.5540000000001</v>
      </c>
      <c r="O14" s="57">
        <v>8185.452000000002</v>
      </c>
      <c r="P14" s="57">
        <v>7812.6060000000016</v>
      </c>
      <c r="Q14" s="57">
        <v>7074.5550000000003</v>
      </c>
      <c r="R14" s="57">
        <v>5835.5300000000016</v>
      </c>
      <c r="S14" s="57">
        <v>4248.4909999999991</v>
      </c>
      <c r="T14" s="57">
        <v>2699.4120000000003</v>
      </c>
      <c r="U14" s="57">
        <v>1840.5320000000002</v>
      </c>
      <c r="V14" s="57">
        <v>1613.934</v>
      </c>
      <c r="W14" s="57">
        <v>1558.2090000000003</v>
      </c>
      <c r="X14" s="57">
        <v>1538.6979999999999</v>
      </c>
      <c r="Y14" s="57">
        <v>1538.1869999999999</v>
      </c>
      <c r="Z14" s="58"/>
      <c r="AA14" s="59">
        <f t="shared" si="0"/>
        <v>108239.85100000001</v>
      </c>
    </row>
    <row r="15" spans="1:27" ht="24.95" customHeight="1" x14ac:dyDescent="0.2">
      <c r="A15" s="55" t="s">
        <v>11</v>
      </c>
      <c r="B15" s="56">
        <v>48</v>
      </c>
      <c r="C15" s="57">
        <v>53</v>
      </c>
      <c r="D15" s="57">
        <v>59</v>
      </c>
      <c r="E15" s="57">
        <v>65</v>
      </c>
      <c r="F15" s="57">
        <v>67</v>
      </c>
      <c r="G15" s="57">
        <v>67</v>
      </c>
      <c r="H15" s="57">
        <v>73</v>
      </c>
      <c r="I15" s="57">
        <v>94</v>
      </c>
      <c r="J15" s="57">
        <v>125</v>
      </c>
      <c r="K15" s="57">
        <v>150</v>
      </c>
      <c r="L15" s="57">
        <v>163</v>
      </c>
      <c r="M15" s="57">
        <v>166</v>
      </c>
      <c r="N15" s="57">
        <v>167</v>
      </c>
      <c r="O15" s="57">
        <v>166</v>
      </c>
      <c r="P15" s="57">
        <v>161</v>
      </c>
      <c r="Q15" s="57">
        <v>150</v>
      </c>
      <c r="R15" s="57">
        <v>136</v>
      </c>
      <c r="S15" s="57">
        <v>117</v>
      </c>
      <c r="T15" s="57">
        <v>99</v>
      </c>
      <c r="U15" s="57">
        <v>87</v>
      </c>
      <c r="V15" s="57">
        <v>83</v>
      </c>
      <c r="W15" s="57">
        <v>81</v>
      </c>
      <c r="X15" s="57">
        <v>80</v>
      </c>
      <c r="Y15" s="57">
        <v>81</v>
      </c>
      <c r="Z15" s="58"/>
      <c r="AA15" s="59">
        <f t="shared" si="0"/>
        <v>2538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7544.9680000000008</v>
      </c>
      <c r="C16" s="62">
        <f t="shared" si="1"/>
        <v>7190.17</v>
      </c>
      <c r="D16" s="62">
        <f t="shared" si="1"/>
        <v>6939.9560000000001</v>
      </c>
      <c r="E16" s="62">
        <f t="shared" si="1"/>
        <v>6777.0840000000007</v>
      </c>
      <c r="F16" s="62">
        <f t="shared" si="1"/>
        <v>6854.5280000000002</v>
      </c>
      <c r="G16" s="62">
        <f t="shared" si="1"/>
        <v>7041.2240000000002</v>
      </c>
      <c r="H16" s="62">
        <f t="shared" si="1"/>
        <v>7666.8329999999996</v>
      </c>
      <c r="I16" s="62">
        <f t="shared" si="1"/>
        <v>8400.1110000000008</v>
      </c>
      <c r="J16" s="62">
        <f t="shared" si="1"/>
        <v>9143.3580000000002</v>
      </c>
      <c r="K16" s="62">
        <f t="shared" si="1"/>
        <v>9940.1320000000014</v>
      </c>
      <c r="L16" s="62">
        <f t="shared" si="1"/>
        <v>10214.947999999999</v>
      </c>
      <c r="M16" s="62">
        <f t="shared" si="1"/>
        <v>10470.145</v>
      </c>
      <c r="N16" s="62">
        <f t="shared" si="1"/>
        <v>10528.454</v>
      </c>
      <c r="O16" s="62">
        <f t="shared" si="1"/>
        <v>10304.352000000003</v>
      </c>
      <c r="P16" s="62">
        <f t="shared" si="1"/>
        <v>10065.506000000001</v>
      </c>
      <c r="Q16" s="62">
        <f t="shared" si="1"/>
        <v>9548.4549999999999</v>
      </c>
      <c r="R16" s="62">
        <f t="shared" si="1"/>
        <v>8747.4300000000021</v>
      </c>
      <c r="S16" s="62">
        <f t="shared" si="1"/>
        <v>8544.3420000000006</v>
      </c>
      <c r="T16" s="62">
        <f t="shared" si="1"/>
        <v>8281.0709999999999</v>
      </c>
      <c r="U16" s="62">
        <f t="shared" si="1"/>
        <v>8099.5940000000001</v>
      </c>
      <c r="V16" s="62">
        <f t="shared" si="1"/>
        <v>7983.5770000000002</v>
      </c>
      <c r="W16" s="62">
        <f t="shared" si="1"/>
        <v>7862.0880000000016</v>
      </c>
      <c r="X16" s="62">
        <f t="shared" si="1"/>
        <v>7098.4439999999995</v>
      </c>
      <c r="Y16" s="62">
        <f t="shared" si="1"/>
        <v>6804.1190000000006</v>
      </c>
      <c r="Z16" s="63" t="str">
        <f t="shared" si="1"/>
        <v/>
      </c>
      <c r="AA16" s="64">
        <f>SUM(AA10:AA15)</f>
        <v>202050.88900000002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3465.9</v>
      </c>
      <c r="C29" s="72">
        <v>3386.9</v>
      </c>
      <c r="D29" s="72">
        <v>3290.9</v>
      </c>
      <c r="E29" s="72">
        <v>3310.9</v>
      </c>
      <c r="F29" s="72">
        <v>3268.9</v>
      </c>
      <c r="G29" s="72">
        <v>3354.9</v>
      </c>
      <c r="H29" s="72">
        <v>3550.9</v>
      </c>
      <c r="I29" s="72">
        <v>3637.9</v>
      </c>
      <c r="J29" s="72">
        <v>3792.9</v>
      </c>
      <c r="K29" s="72">
        <v>3982.9</v>
      </c>
      <c r="L29" s="72">
        <v>4201.8999999999996</v>
      </c>
      <c r="M29" s="72">
        <v>4293.8999999999996</v>
      </c>
      <c r="N29" s="72">
        <v>4299.8999999999996</v>
      </c>
      <c r="O29" s="72">
        <v>4221.8999999999996</v>
      </c>
      <c r="P29" s="72">
        <v>4125.8999999999996</v>
      </c>
      <c r="Q29" s="72">
        <v>3817.9</v>
      </c>
      <c r="R29" s="72">
        <v>3604.9</v>
      </c>
      <c r="S29" s="72">
        <v>3913.9</v>
      </c>
      <c r="T29" s="72">
        <v>4316.8999999999996</v>
      </c>
      <c r="U29" s="72">
        <v>4451.8999999999996</v>
      </c>
      <c r="V29" s="72">
        <v>4408.8999999999996</v>
      </c>
      <c r="W29" s="72">
        <v>4334.8999999999996</v>
      </c>
      <c r="X29" s="72">
        <v>3608.9</v>
      </c>
      <c r="Y29" s="72">
        <v>3339.9</v>
      </c>
      <c r="Z29" s="73"/>
      <c r="AA29" s="74">
        <f>SUM(B29:Z29)</f>
        <v>91984.599999999977</v>
      </c>
    </row>
    <row r="30" spans="1:27" ht="24.95" customHeight="1" x14ac:dyDescent="0.2">
      <c r="A30" s="75" t="s">
        <v>24</v>
      </c>
      <c r="B30" s="76">
        <v>1930.271</v>
      </c>
      <c r="C30" s="77">
        <v>1865.27</v>
      </c>
      <c r="D30" s="77">
        <v>1847.056</v>
      </c>
      <c r="E30" s="77">
        <v>1661.184</v>
      </c>
      <c r="F30" s="77">
        <v>1777.6279999999999</v>
      </c>
      <c r="G30" s="77">
        <v>2122.3240000000001</v>
      </c>
      <c r="H30" s="77">
        <v>2424.9279999999999</v>
      </c>
      <c r="I30" s="77">
        <v>3052.8789999999999</v>
      </c>
      <c r="J30" s="77">
        <v>4081.4580000000001</v>
      </c>
      <c r="K30" s="77">
        <v>4711.232</v>
      </c>
      <c r="L30" s="77">
        <v>5122.0479999999998</v>
      </c>
      <c r="M30" s="77">
        <v>5288.2449999999999</v>
      </c>
      <c r="N30" s="77">
        <v>5340.5540000000001</v>
      </c>
      <c r="O30" s="77">
        <v>5191.4520000000002</v>
      </c>
      <c r="P30" s="77">
        <v>5006.6059999999998</v>
      </c>
      <c r="Q30" s="77">
        <v>4564.5550000000003</v>
      </c>
      <c r="R30" s="77">
        <v>3770.53</v>
      </c>
      <c r="S30" s="77">
        <v>3193.442</v>
      </c>
      <c r="T30" s="77">
        <v>2277.1709999999998</v>
      </c>
      <c r="U30" s="77">
        <v>1944.694</v>
      </c>
      <c r="V30" s="77">
        <v>1903.6769999999999</v>
      </c>
      <c r="W30" s="77">
        <v>1852.1880000000001</v>
      </c>
      <c r="X30" s="77">
        <v>1779.5440000000001</v>
      </c>
      <c r="Y30" s="77">
        <v>1630.2190000000001</v>
      </c>
      <c r="Z30" s="78"/>
      <c r="AA30" s="79">
        <f>SUM(B30:Z30)</f>
        <v>74339.154999999984</v>
      </c>
    </row>
    <row r="31" spans="1:27" ht="24.95" customHeight="1" x14ac:dyDescent="0.2">
      <c r="A31" s="82" t="s">
        <v>25</v>
      </c>
      <c r="B31" s="80">
        <v>2198.797</v>
      </c>
      <c r="C31" s="81">
        <v>1988</v>
      </c>
      <c r="D31" s="81">
        <v>1852</v>
      </c>
      <c r="E31" s="81">
        <v>1855</v>
      </c>
      <c r="F31" s="81">
        <v>1858</v>
      </c>
      <c r="G31" s="81">
        <v>1614</v>
      </c>
      <c r="H31" s="81">
        <v>1741.0050000000001</v>
      </c>
      <c r="I31" s="81">
        <v>1738.3320000000001</v>
      </c>
      <c r="J31" s="81">
        <v>1286</v>
      </c>
      <c r="K31" s="81">
        <v>1246</v>
      </c>
      <c r="L31" s="81">
        <v>891</v>
      </c>
      <c r="M31" s="81">
        <v>891</v>
      </c>
      <c r="N31" s="81">
        <v>891</v>
      </c>
      <c r="O31" s="81">
        <v>891</v>
      </c>
      <c r="P31" s="81">
        <v>933</v>
      </c>
      <c r="Q31" s="81">
        <v>1166</v>
      </c>
      <c r="R31" s="81">
        <v>1398</v>
      </c>
      <c r="S31" s="81">
        <v>1586</v>
      </c>
      <c r="T31" s="81">
        <v>1884</v>
      </c>
      <c r="U31" s="81">
        <v>1884</v>
      </c>
      <c r="V31" s="81">
        <v>1884</v>
      </c>
      <c r="W31" s="81">
        <v>1884</v>
      </c>
      <c r="X31" s="81">
        <v>1894</v>
      </c>
      <c r="Y31" s="81">
        <v>1944</v>
      </c>
      <c r="Z31" s="83"/>
      <c r="AA31" s="84">
        <f>SUM(B31:Z31)</f>
        <v>37398.133999999998</v>
      </c>
    </row>
    <row r="32" spans="1:27" ht="30" customHeight="1" thickBot="1" x14ac:dyDescent="0.25">
      <c r="A32" s="60" t="s">
        <v>26</v>
      </c>
      <c r="B32" s="61">
        <f>IF(LEN(B$2)&gt;0,SUM(B29:B31),"")</f>
        <v>7594.9680000000008</v>
      </c>
      <c r="C32" s="62">
        <f t="shared" ref="C32:Z32" si="4">IF(LEN(C$2)&gt;0,SUM(C29:C31),"")</f>
        <v>7240.17</v>
      </c>
      <c r="D32" s="62">
        <f t="shared" si="4"/>
        <v>6989.9560000000001</v>
      </c>
      <c r="E32" s="62">
        <f t="shared" si="4"/>
        <v>6827.0839999999998</v>
      </c>
      <c r="F32" s="62">
        <f t="shared" si="4"/>
        <v>6904.5280000000002</v>
      </c>
      <c r="G32" s="62">
        <f t="shared" si="4"/>
        <v>7091.2240000000002</v>
      </c>
      <c r="H32" s="62">
        <f t="shared" si="4"/>
        <v>7716.8329999999996</v>
      </c>
      <c r="I32" s="62">
        <f t="shared" si="4"/>
        <v>8429.1110000000008</v>
      </c>
      <c r="J32" s="62">
        <f t="shared" si="4"/>
        <v>9160.3580000000002</v>
      </c>
      <c r="K32" s="62">
        <f t="shared" si="4"/>
        <v>9940.1319999999996</v>
      </c>
      <c r="L32" s="62">
        <f t="shared" si="4"/>
        <v>10214.948</v>
      </c>
      <c r="M32" s="62">
        <f t="shared" si="4"/>
        <v>10473.145</v>
      </c>
      <c r="N32" s="62">
        <f t="shared" si="4"/>
        <v>10531.454</v>
      </c>
      <c r="O32" s="62">
        <f t="shared" si="4"/>
        <v>10304.351999999999</v>
      </c>
      <c r="P32" s="62">
        <f t="shared" si="4"/>
        <v>10065.505999999999</v>
      </c>
      <c r="Q32" s="62">
        <f t="shared" si="4"/>
        <v>9548.4549999999999</v>
      </c>
      <c r="R32" s="62">
        <f t="shared" si="4"/>
        <v>8773.43</v>
      </c>
      <c r="S32" s="62">
        <f t="shared" si="4"/>
        <v>8693.3420000000006</v>
      </c>
      <c r="T32" s="62">
        <f t="shared" si="4"/>
        <v>8478.0709999999999</v>
      </c>
      <c r="U32" s="62">
        <f t="shared" si="4"/>
        <v>8280.5939999999991</v>
      </c>
      <c r="V32" s="62">
        <f t="shared" si="4"/>
        <v>8196.5769999999993</v>
      </c>
      <c r="W32" s="62">
        <f t="shared" si="4"/>
        <v>8071.0879999999997</v>
      </c>
      <c r="X32" s="62">
        <f t="shared" si="4"/>
        <v>7282.4440000000004</v>
      </c>
      <c r="Y32" s="62">
        <f t="shared" si="4"/>
        <v>6914.1190000000006</v>
      </c>
      <c r="Z32" s="63" t="str">
        <f t="shared" si="4"/>
        <v/>
      </c>
      <c r="AA32" s="64">
        <f>SUM(AA29:AA31)</f>
        <v>203721.88899999994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30</v>
      </c>
      <c r="U35" s="95">
        <v>14</v>
      </c>
      <c r="V35" s="95">
        <v>44</v>
      </c>
      <c r="W35" s="95">
        <v>40</v>
      </c>
      <c r="X35" s="95">
        <v>14</v>
      </c>
      <c r="Y35" s="95">
        <v>10</v>
      </c>
      <c r="Z35" s="96"/>
      <c r="AA35" s="74">
        <f t="shared" ref="AA35:AA40" si="5">SUM(B35:Z35)</f>
        <v>152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>
        <v>1</v>
      </c>
      <c r="S36" s="99">
        <v>99</v>
      </c>
      <c r="T36" s="99">
        <v>117</v>
      </c>
      <c r="U36" s="99">
        <v>117</v>
      </c>
      <c r="V36" s="99">
        <v>119</v>
      </c>
      <c r="W36" s="99">
        <v>119</v>
      </c>
      <c r="X36" s="99">
        <v>120</v>
      </c>
      <c r="Y36" s="99">
        <v>50</v>
      </c>
      <c r="Z36" s="100"/>
      <c r="AA36" s="79">
        <f t="shared" si="5"/>
        <v>742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364.5</v>
      </c>
      <c r="S37" s="99">
        <v>120.9</v>
      </c>
      <c r="T37" s="99">
        <v>126.2</v>
      </c>
      <c r="U37" s="99">
        <v>138.30000000000001</v>
      </c>
      <c r="V37" s="99">
        <v>201.8</v>
      </c>
      <c r="W37" s="99"/>
      <c r="X37" s="99">
        <v>360.6</v>
      </c>
      <c r="Y37" s="99">
        <v>325</v>
      </c>
      <c r="Z37" s="100"/>
      <c r="AA37" s="79">
        <f t="shared" si="5"/>
        <v>1637.3000000000002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29</v>
      </c>
      <c r="J38" s="99">
        <v>17</v>
      </c>
      <c r="K38" s="99"/>
      <c r="L38" s="99"/>
      <c r="M38" s="99">
        <v>3</v>
      </c>
      <c r="N38" s="99">
        <v>3</v>
      </c>
      <c r="O38" s="99"/>
      <c r="P38" s="99"/>
      <c r="Q38" s="99"/>
      <c r="R38" s="99">
        <v>25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777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</v>
      </c>
      <c r="C40" s="88">
        <f t="shared" si="6"/>
        <v>50</v>
      </c>
      <c r="D40" s="88">
        <f t="shared" si="6"/>
        <v>50</v>
      </c>
      <c r="E40" s="88">
        <f t="shared" si="6"/>
        <v>50</v>
      </c>
      <c r="F40" s="88">
        <f t="shared" si="6"/>
        <v>50</v>
      </c>
      <c r="G40" s="88">
        <f t="shared" si="6"/>
        <v>50</v>
      </c>
      <c r="H40" s="88">
        <f t="shared" si="6"/>
        <v>50</v>
      </c>
      <c r="I40" s="88">
        <f t="shared" si="6"/>
        <v>29</v>
      </c>
      <c r="J40" s="88">
        <f t="shared" si="6"/>
        <v>17</v>
      </c>
      <c r="K40" s="88">
        <f t="shared" si="6"/>
        <v>0</v>
      </c>
      <c r="L40" s="88">
        <f t="shared" si="6"/>
        <v>0</v>
      </c>
      <c r="M40" s="88">
        <f t="shared" si="6"/>
        <v>3</v>
      </c>
      <c r="N40" s="88">
        <f t="shared" si="6"/>
        <v>3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390.5</v>
      </c>
      <c r="S40" s="88">
        <f t="shared" si="6"/>
        <v>269.89999999999998</v>
      </c>
      <c r="T40" s="88">
        <f t="shared" si="6"/>
        <v>323.2</v>
      </c>
      <c r="U40" s="88">
        <f t="shared" si="6"/>
        <v>319.3</v>
      </c>
      <c r="V40" s="88">
        <f t="shared" si="6"/>
        <v>414.8</v>
      </c>
      <c r="W40" s="88">
        <f t="shared" si="6"/>
        <v>209</v>
      </c>
      <c r="X40" s="88">
        <f t="shared" si="6"/>
        <v>544.6</v>
      </c>
      <c r="Y40" s="88">
        <f t="shared" si="6"/>
        <v>435</v>
      </c>
      <c r="Z40" s="89" t="str">
        <f t="shared" si="6"/>
        <v/>
      </c>
      <c r="AA40" s="90">
        <f t="shared" si="5"/>
        <v>3308.3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364.5</v>
      </c>
      <c r="S45" s="99">
        <v>120.9</v>
      </c>
      <c r="T45" s="99">
        <v>126.2</v>
      </c>
      <c r="U45" s="99">
        <v>138.30000000000001</v>
      </c>
      <c r="V45" s="99">
        <v>201.8</v>
      </c>
      <c r="W45" s="99"/>
      <c r="X45" s="99">
        <v>360.6</v>
      </c>
      <c r="Y45" s="99">
        <v>325</v>
      </c>
      <c r="Z45" s="100"/>
      <c r="AA45" s="79">
        <f t="shared" si="7"/>
        <v>1637.3000000000002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364.5</v>
      </c>
      <c r="S49" s="88">
        <f t="shared" si="8"/>
        <v>120.9</v>
      </c>
      <c r="T49" s="88">
        <f t="shared" si="8"/>
        <v>126.2</v>
      </c>
      <c r="U49" s="88">
        <f t="shared" si="8"/>
        <v>138.30000000000001</v>
      </c>
      <c r="V49" s="88">
        <f t="shared" si="8"/>
        <v>201.8</v>
      </c>
      <c r="W49" s="88">
        <f t="shared" si="8"/>
        <v>0</v>
      </c>
      <c r="X49" s="88">
        <f t="shared" si="8"/>
        <v>360.6</v>
      </c>
      <c r="Y49" s="88">
        <f t="shared" si="8"/>
        <v>325</v>
      </c>
      <c r="Z49" s="89" t="str">
        <f t="shared" si="8"/>
        <v/>
      </c>
      <c r="AA49" s="90">
        <f t="shared" si="7"/>
        <v>1637.3000000000002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7594.9680000000008</v>
      </c>
      <c r="C52" s="88">
        <f t="shared" si="10"/>
        <v>7240.17</v>
      </c>
      <c r="D52" s="88">
        <f t="shared" si="10"/>
        <v>6989.9560000000001</v>
      </c>
      <c r="E52" s="88">
        <f t="shared" si="10"/>
        <v>6827.0840000000007</v>
      </c>
      <c r="F52" s="88">
        <f t="shared" si="10"/>
        <v>6904.5280000000002</v>
      </c>
      <c r="G52" s="88">
        <f t="shared" si="10"/>
        <v>7091.2240000000002</v>
      </c>
      <c r="H52" s="88">
        <f t="shared" si="10"/>
        <v>7716.8329999999996</v>
      </c>
      <c r="I52" s="88">
        <f t="shared" si="10"/>
        <v>8429.1110000000008</v>
      </c>
      <c r="J52" s="88">
        <f t="shared" si="10"/>
        <v>9160.3580000000002</v>
      </c>
      <c r="K52" s="88">
        <f t="shared" si="10"/>
        <v>9940.1320000000014</v>
      </c>
      <c r="L52" s="88">
        <f t="shared" si="10"/>
        <v>10214.947999999999</v>
      </c>
      <c r="M52" s="88">
        <f t="shared" si="10"/>
        <v>10473.145</v>
      </c>
      <c r="N52" s="88">
        <f t="shared" si="10"/>
        <v>10531.454</v>
      </c>
      <c r="O52" s="88">
        <f t="shared" si="10"/>
        <v>10304.352000000003</v>
      </c>
      <c r="P52" s="88">
        <f t="shared" si="10"/>
        <v>10065.506000000001</v>
      </c>
      <c r="Q52" s="88">
        <f t="shared" si="10"/>
        <v>9548.4549999999999</v>
      </c>
      <c r="R52" s="88">
        <f t="shared" si="10"/>
        <v>9137.9300000000021</v>
      </c>
      <c r="S52" s="88">
        <f t="shared" si="10"/>
        <v>8814.2420000000002</v>
      </c>
      <c r="T52" s="88">
        <f t="shared" si="10"/>
        <v>8604.2710000000006</v>
      </c>
      <c r="U52" s="88">
        <f t="shared" si="10"/>
        <v>8418.8940000000002</v>
      </c>
      <c r="V52" s="88">
        <f t="shared" si="10"/>
        <v>8398.3770000000004</v>
      </c>
      <c r="W52" s="88">
        <f t="shared" si="10"/>
        <v>8071.0880000000016</v>
      </c>
      <c r="X52" s="88">
        <f t="shared" si="10"/>
        <v>7643.0439999999999</v>
      </c>
      <c r="Y52" s="88">
        <f t="shared" si="10"/>
        <v>7239.1190000000006</v>
      </c>
      <c r="Z52" s="89" t="str">
        <f t="shared" si="10"/>
        <v/>
      </c>
      <c r="AA52" s="104">
        <f>SUM(B52:Z52)</f>
        <v>205359.18899999998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7594.9669999999996</v>
      </c>
      <c r="C4" s="18">
        <v>7240.1570000000011</v>
      </c>
      <c r="D4" s="18">
        <v>6989.9829999999993</v>
      </c>
      <c r="E4" s="18">
        <v>6827.0680000000002</v>
      </c>
      <c r="F4" s="18">
        <v>6904.4930000000004</v>
      </c>
      <c r="G4" s="18">
        <v>7091.183</v>
      </c>
      <c r="H4" s="18">
        <v>7716.7879999999986</v>
      </c>
      <c r="I4" s="18">
        <v>8429.0869999999995</v>
      </c>
      <c r="J4" s="18">
        <v>9160.3870000000024</v>
      </c>
      <c r="K4" s="18">
        <v>9940.1319999999996</v>
      </c>
      <c r="L4" s="18">
        <v>10214.947999999999</v>
      </c>
      <c r="M4" s="18">
        <v>10473.145000000002</v>
      </c>
      <c r="N4" s="18">
        <v>10531.453999999998</v>
      </c>
      <c r="O4" s="18">
        <v>10304.368</v>
      </c>
      <c r="P4" s="18">
        <v>10065.545999999998</v>
      </c>
      <c r="Q4" s="18">
        <v>9548.4110000000001</v>
      </c>
      <c r="R4" s="18">
        <v>9137.9539999999997</v>
      </c>
      <c r="S4" s="18">
        <v>8814.2549999999992</v>
      </c>
      <c r="T4" s="18">
        <v>8604.2699999999986</v>
      </c>
      <c r="U4" s="18">
        <v>8418.8580000000002</v>
      </c>
      <c r="V4" s="18">
        <v>8398.3519999999971</v>
      </c>
      <c r="W4" s="18">
        <v>8071.0770000000002</v>
      </c>
      <c r="X4" s="18">
        <v>7643.041000000002</v>
      </c>
      <c r="Y4" s="18">
        <v>7239.1200000000026</v>
      </c>
      <c r="Z4" s="19"/>
      <c r="AA4" s="20">
        <f>SUM(B4:Z4)</f>
        <v>205359.04399999997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100.91</v>
      </c>
      <c r="C7" s="28">
        <v>95.73</v>
      </c>
      <c r="D7" s="28">
        <v>89.1</v>
      </c>
      <c r="E7" s="28">
        <v>84.1</v>
      </c>
      <c r="F7" s="28">
        <v>87.24</v>
      </c>
      <c r="G7" s="28">
        <v>98.25</v>
      </c>
      <c r="H7" s="28">
        <v>93.57</v>
      </c>
      <c r="I7" s="28">
        <v>72.44</v>
      </c>
      <c r="J7" s="28">
        <v>63.85</v>
      </c>
      <c r="K7" s="28">
        <v>26.35</v>
      </c>
      <c r="L7" s="28">
        <v>24.37</v>
      </c>
      <c r="M7" s="28">
        <v>30</v>
      </c>
      <c r="N7" s="28">
        <v>45</v>
      </c>
      <c r="O7" s="28">
        <v>38.75</v>
      </c>
      <c r="P7" s="28">
        <v>38.75</v>
      </c>
      <c r="Q7" s="28">
        <v>55.84</v>
      </c>
      <c r="R7" s="28">
        <v>76.12</v>
      </c>
      <c r="S7" s="28">
        <v>89.9</v>
      </c>
      <c r="T7" s="28">
        <v>108.53</v>
      </c>
      <c r="U7" s="28">
        <v>126.88</v>
      </c>
      <c r="V7" s="28">
        <v>151.22999999999999</v>
      </c>
      <c r="W7" s="28">
        <v>143.43</v>
      </c>
      <c r="X7" s="28">
        <v>123.25</v>
      </c>
      <c r="Y7" s="28">
        <v>108.53</v>
      </c>
      <c r="Z7" s="29"/>
      <c r="AA7" s="30">
        <f>IF(SUM(B7:Z7)&lt;&gt;0,AVERAGEIF(B7:Z7,"&lt;&gt;"""),"")</f>
        <v>82.171666666666681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22.994</v>
      </c>
      <c r="H14" s="57">
        <v>14.368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4.2930000000000001</v>
      </c>
      <c r="T14" s="57">
        <v>17.741</v>
      </c>
      <c r="U14" s="57">
        <v>23.65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308.04600000000005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22.994</v>
      </c>
      <c r="H16" s="62">
        <f t="shared" si="1"/>
        <v>14.368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4.2930000000000001</v>
      </c>
      <c r="T16" s="62">
        <f t="shared" si="1"/>
        <v>17.741</v>
      </c>
      <c r="U16" s="62">
        <f t="shared" si="1"/>
        <v>23.65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308.04600000000005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800.10400000000004</v>
      </c>
      <c r="C19" s="72">
        <v>826.0440000000001</v>
      </c>
      <c r="D19" s="72">
        <v>787.34900000000005</v>
      </c>
      <c r="E19" s="72">
        <v>835.20900000000006</v>
      </c>
      <c r="F19" s="72">
        <v>834.65200000000004</v>
      </c>
      <c r="G19" s="72">
        <v>846.49900000000002</v>
      </c>
      <c r="H19" s="72">
        <v>751.34300000000007</v>
      </c>
      <c r="I19" s="72">
        <v>821.91300000000001</v>
      </c>
      <c r="J19" s="72">
        <v>797.62700000000007</v>
      </c>
      <c r="K19" s="72">
        <v>829.26800000000003</v>
      </c>
      <c r="L19" s="72">
        <v>848.5920000000001</v>
      </c>
      <c r="M19" s="72">
        <v>861.28499999999997</v>
      </c>
      <c r="N19" s="72">
        <v>865.63200000000006</v>
      </c>
      <c r="O19" s="72">
        <v>867.7639999999999</v>
      </c>
      <c r="P19" s="72">
        <v>867.10900000000004</v>
      </c>
      <c r="Q19" s="72">
        <v>873.10399999999993</v>
      </c>
      <c r="R19" s="72">
        <v>748.76199999999994</v>
      </c>
      <c r="S19" s="72">
        <v>740.82399999999996</v>
      </c>
      <c r="T19" s="72">
        <v>701.66700000000003</v>
      </c>
      <c r="U19" s="72">
        <v>671.1880000000001</v>
      </c>
      <c r="V19" s="72">
        <v>676.27</v>
      </c>
      <c r="W19" s="72">
        <v>686.85</v>
      </c>
      <c r="X19" s="72">
        <v>689.78599999999994</v>
      </c>
      <c r="Y19" s="72">
        <v>802.56400000000008</v>
      </c>
      <c r="Z19" s="73"/>
      <c r="AA19" s="74">
        <f t="shared" ref="AA19:AA25" si="2">SUM(B19:Z19)</f>
        <v>19031.404999999995</v>
      </c>
    </row>
    <row r="20" spans="1:27" ht="24.95" customHeight="1" x14ac:dyDescent="0.2">
      <c r="A20" s="75" t="s">
        <v>15</v>
      </c>
      <c r="B20" s="76">
        <v>1476.8500000000004</v>
      </c>
      <c r="C20" s="77">
        <v>1433.7249999999999</v>
      </c>
      <c r="D20" s="77">
        <v>1426.373</v>
      </c>
      <c r="E20" s="77">
        <v>1413.9580000000003</v>
      </c>
      <c r="F20" s="77">
        <v>1438.7259999999999</v>
      </c>
      <c r="G20" s="77">
        <v>1522.4110000000003</v>
      </c>
      <c r="H20" s="77">
        <v>1731.1499999999999</v>
      </c>
      <c r="I20" s="77">
        <v>1878.0739999999996</v>
      </c>
      <c r="J20" s="77">
        <v>1959.1179999999999</v>
      </c>
      <c r="K20" s="77">
        <v>1986.3880000000001</v>
      </c>
      <c r="L20" s="77">
        <v>1988.9159999999999</v>
      </c>
      <c r="M20" s="77">
        <v>2051.346</v>
      </c>
      <c r="N20" s="77">
        <v>2056.4659999999999</v>
      </c>
      <c r="O20" s="77">
        <v>2029.5009999999997</v>
      </c>
      <c r="P20" s="77">
        <v>1986.5710000000001</v>
      </c>
      <c r="Q20" s="77">
        <v>1976.0259999999994</v>
      </c>
      <c r="R20" s="77">
        <v>1919.6310000000001</v>
      </c>
      <c r="S20" s="77">
        <v>1894.3890000000001</v>
      </c>
      <c r="T20" s="77">
        <v>1870.5509999999999</v>
      </c>
      <c r="U20" s="77">
        <v>1821.3780000000002</v>
      </c>
      <c r="V20" s="77">
        <v>1744.8119999999999</v>
      </c>
      <c r="W20" s="77">
        <v>1591.4190000000001</v>
      </c>
      <c r="X20" s="77">
        <v>1513.059</v>
      </c>
      <c r="Y20" s="77">
        <v>1458.4560000000001</v>
      </c>
      <c r="Z20" s="78"/>
      <c r="AA20" s="79">
        <f t="shared" si="2"/>
        <v>42169.294000000002</v>
      </c>
    </row>
    <row r="21" spans="1:27" ht="24.95" customHeight="1" x14ac:dyDescent="0.2">
      <c r="A21" s="75" t="s">
        <v>16</v>
      </c>
      <c r="B21" s="80">
        <v>3858.0129999999999</v>
      </c>
      <c r="C21" s="81">
        <v>3580.4880000000003</v>
      </c>
      <c r="D21" s="81">
        <v>3394.3609999999994</v>
      </c>
      <c r="E21" s="81">
        <v>3243.201</v>
      </c>
      <c r="F21" s="81">
        <v>3167.8150000000001</v>
      </c>
      <c r="G21" s="81">
        <v>3192.7789999999995</v>
      </c>
      <c r="H21" s="81">
        <v>3499.527</v>
      </c>
      <c r="I21" s="81">
        <v>3949.8</v>
      </c>
      <c r="J21" s="81">
        <v>4392.442</v>
      </c>
      <c r="K21" s="81">
        <v>4737.4760000000006</v>
      </c>
      <c r="L21" s="81">
        <v>4984.9400000000005</v>
      </c>
      <c r="M21" s="81">
        <v>5162.5140000000001</v>
      </c>
      <c r="N21" s="81">
        <v>5318.8099999999995</v>
      </c>
      <c r="O21" s="81">
        <v>5304.5029999999997</v>
      </c>
      <c r="P21" s="81">
        <v>5181.866</v>
      </c>
      <c r="Q21" s="81">
        <v>5093.2809999999999</v>
      </c>
      <c r="R21" s="81">
        <v>5038.0610000000006</v>
      </c>
      <c r="S21" s="81">
        <v>4997.2490000000007</v>
      </c>
      <c r="T21" s="81">
        <v>4947.3109999999997</v>
      </c>
      <c r="U21" s="81">
        <v>4861.6420000000007</v>
      </c>
      <c r="V21" s="81">
        <v>4927.2699999999995</v>
      </c>
      <c r="W21" s="81">
        <v>4747.3080000000009</v>
      </c>
      <c r="X21" s="81">
        <v>4425.6960000000008</v>
      </c>
      <c r="Y21" s="81">
        <v>3976.6</v>
      </c>
      <c r="Z21" s="78"/>
      <c r="AA21" s="79">
        <f t="shared" si="2"/>
        <v>105982.95300000001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19.545999999999999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569.54600000000005</v>
      </c>
    </row>
    <row r="23" spans="1:27" ht="24.95" customHeight="1" x14ac:dyDescent="0.2">
      <c r="A23" s="85" t="s">
        <v>18</v>
      </c>
      <c r="B23" s="77">
        <v>157.5</v>
      </c>
      <c r="C23" s="77">
        <v>149.5</v>
      </c>
      <c r="D23" s="77">
        <v>143.5</v>
      </c>
      <c r="E23" s="77">
        <v>139</v>
      </c>
      <c r="F23" s="77">
        <v>138</v>
      </c>
      <c r="G23" s="77">
        <v>139.5</v>
      </c>
      <c r="H23" s="77">
        <v>145</v>
      </c>
      <c r="I23" s="77">
        <v>139</v>
      </c>
      <c r="J23" s="77">
        <v>128</v>
      </c>
      <c r="K23" s="77">
        <v>116</v>
      </c>
      <c r="L23" s="77">
        <v>106.5</v>
      </c>
      <c r="M23" s="77">
        <v>104</v>
      </c>
      <c r="N23" s="77">
        <v>104</v>
      </c>
      <c r="O23" s="77">
        <v>104</v>
      </c>
      <c r="P23" s="77">
        <v>107.5</v>
      </c>
      <c r="Q23" s="77">
        <v>119</v>
      </c>
      <c r="R23" s="77">
        <v>136.5</v>
      </c>
      <c r="S23" s="77">
        <v>160.5</v>
      </c>
      <c r="T23" s="77">
        <v>183</v>
      </c>
      <c r="U23" s="77">
        <v>191</v>
      </c>
      <c r="V23" s="77">
        <v>193</v>
      </c>
      <c r="W23" s="77">
        <v>184.5</v>
      </c>
      <c r="X23" s="77">
        <v>174.5</v>
      </c>
      <c r="Y23" s="77">
        <v>151.5</v>
      </c>
      <c r="Z23" s="77"/>
      <c r="AA23" s="79">
        <f t="shared" si="2"/>
        <v>3414.5</v>
      </c>
    </row>
    <row r="24" spans="1:27" ht="24.95" customHeight="1" x14ac:dyDescent="0.2">
      <c r="A24" s="85" t="s">
        <v>19</v>
      </c>
      <c r="B24" s="77">
        <v>423</v>
      </c>
      <c r="C24" s="77">
        <v>403.00000000000006</v>
      </c>
      <c r="D24" s="77">
        <v>387.99999999999994</v>
      </c>
      <c r="E24" s="77">
        <v>380</v>
      </c>
      <c r="F24" s="77">
        <v>383</v>
      </c>
      <c r="G24" s="77">
        <v>401.00000000000006</v>
      </c>
      <c r="H24" s="77">
        <v>464.00000000000006</v>
      </c>
      <c r="I24" s="77">
        <v>535</v>
      </c>
      <c r="J24" s="77">
        <v>589.99999999999989</v>
      </c>
      <c r="K24" s="77">
        <v>595</v>
      </c>
      <c r="L24" s="77">
        <v>610</v>
      </c>
      <c r="M24" s="77">
        <v>615</v>
      </c>
      <c r="N24" s="77">
        <v>608.00000000000011</v>
      </c>
      <c r="O24" s="77">
        <v>595</v>
      </c>
      <c r="P24" s="77">
        <v>590.99999999999989</v>
      </c>
      <c r="Q24" s="77">
        <v>578.99999999999989</v>
      </c>
      <c r="R24" s="77">
        <v>595</v>
      </c>
      <c r="S24" s="77">
        <v>612</v>
      </c>
      <c r="T24" s="77">
        <v>619.99999999999989</v>
      </c>
      <c r="U24" s="77">
        <v>591.99999999999989</v>
      </c>
      <c r="V24" s="77">
        <v>569.00000000000011</v>
      </c>
      <c r="W24" s="77">
        <v>525</v>
      </c>
      <c r="X24" s="77">
        <v>488.00000000000006</v>
      </c>
      <c r="Y24" s="77">
        <v>434</v>
      </c>
      <c r="Z24" s="77"/>
      <c r="AA24" s="79">
        <f t="shared" si="2"/>
        <v>12595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6715.4670000000006</v>
      </c>
      <c r="C26" s="88">
        <f t="shared" ref="C26:Z26" si="3">IF(LEN(C$2)&gt;0,SUM(C19:C25),"")</f>
        <v>6392.7570000000005</v>
      </c>
      <c r="D26" s="88">
        <f t="shared" si="3"/>
        <v>6139.5829999999996</v>
      </c>
      <c r="E26" s="88">
        <f t="shared" si="3"/>
        <v>6011.3680000000004</v>
      </c>
      <c r="F26" s="88">
        <f t="shared" si="3"/>
        <v>5962.1929999999993</v>
      </c>
      <c r="G26" s="88">
        <f t="shared" si="3"/>
        <v>6102.1890000000003</v>
      </c>
      <c r="H26" s="88">
        <f t="shared" si="3"/>
        <v>6591.02</v>
      </c>
      <c r="I26" s="88">
        <f t="shared" si="3"/>
        <v>7323.7870000000003</v>
      </c>
      <c r="J26" s="88">
        <f t="shared" si="3"/>
        <v>7867.1869999999999</v>
      </c>
      <c r="K26" s="88">
        <f t="shared" si="3"/>
        <v>8374.1320000000014</v>
      </c>
      <c r="L26" s="88">
        <f t="shared" si="3"/>
        <v>8648.9480000000003</v>
      </c>
      <c r="M26" s="88">
        <f t="shared" si="3"/>
        <v>8904.1450000000004</v>
      </c>
      <c r="N26" s="88">
        <f t="shared" si="3"/>
        <v>8972.4539999999997</v>
      </c>
      <c r="O26" s="88">
        <f t="shared" si="3"/>
        <v>9010.768</v>
      </c>
      <c r="P26" s="88">
        <f t="shared" si="3"/>
        <v>8844.0460000000003</v>
      </c>
      <c r="Q26" s="88">
        <f t="shared" si="3"/>
        <v>8640.4109999999982</v>
      </c>
      <c r="R26" s="88">
        <f t="shared" si="3"/>
        <v>8437.9540000000015</v>
      </c>
      <c r="S26" s="88">
        <f t="shared" si="3"/>
        <v>8404.9620000000014</v>
      </c>
      <c r="T26" s="88">
        <f t="shared" si="3"/>
        <v>8322.5289999999986</v>
      </c>
      <c r="U26" s="88">
        <f t="shared" si="3"/>
        <v>8137.2080000000005</v>
      </c>
      <c r="V26" s="88">
        <f t="shared" si="3"/>
        <v>8110.351999999999</v>
      </c>
      <c r="W26" s="88">
        <f t="shared" si="3"/>
        <v>7735.0770000000011</v>
      </c>
      <c r="X26" s="88">
        <f t="shared" si="3"/>
        <v>7291.0410000000011</v>
      </c>
      <c r="Y26" s="88">
        <f t="shared" si="3"/>
        <v>6823.1200000000008</v>
      </c>
      <c r="Z26" s="89" t="str">
        <f t="shared" si="3"/>
        <v/>
      </c>
      <c r="AA26" s="90">
        <f>SUM(AA19:AA25)</f>
        <v>183762.698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767.5</v>
      </c>
      <c r="C29" s="72">
        <v>746.5</v>
      </c>
      <c r="D29" s="72">
        <v>725.5</v>
      </c>
      <c r="E29" s="72">
        <v>713</v>
      </c>
      <c r="F29" s="72">
        <v>715</v>
      </c>
      <c r="G29" s="72">
        <v>717.5</v>
      </c>
      <c r="H29" s="72">
        <v>791</v>
      </c>
      <c r="I29" s="72">
        <v>876</v>
      </c>
      <c r="J29" s="72">
        <v>963</v>
      </c>
      <c r="K29" s="72">
        <v>1014</v>
      </c>
      <c r="L29" s="72">
        <v>1019.5</v>
      </c>
      <c r="M29" s="72">
        <v>997</v>
      </c>
      <c r="N29" s="72">
        <v>1000</v>
      </c>
      <c r="O29" s="72">
        <v>1007</v>
      </c>
      <c r="P29" s="72">
        <v>971.5</v>
      </c>
      <c r="Q29" s="72">
        <v>951</v>
      </c>
      <c r="R29" s="72">
        <v>923.5</v>
      </c>
      <c r="S29" s="72">
        <v>919.5</v>
      </c>
      <c r="T29" s="72">
        <v>921</v>
      </c>
      <c r="U29" s="72">
        <v>871</v>
      </c>
      <c r="V29" s="72">
        <v>860</v>
      </c>
      <c r="W29" s="72">
        <v>807.5</v>
      </c>
      <c r="X29" s="72">
        <v>794.5</v>
      </c>
      <c r="Y29" s="72">
        <v>748.5</v>
      </c>
      <c r="Z29" s="73"/>
      <c r="AA29" s="74">
        <f>SUM(B29:Z29)</f>
        <v>20820.5</v>
      </c>
    </row>
    <row r="30" spans="1:27" ht="24.95" customHeight="1" x14ac:dyDescent="0.2">
      <c r="A30" s="75" t="s">
        <v>24</v>
      </c>
      <c r="B30" s="76">
        <v>6569.9669999999996</v>
      </c>
      <c r="C30" s="77">
        <v>6220.2569999999996</v>
      </c>
      <c r="D30" s="77">
        <v>5934.0829999999996</v>
      </c>
      <c r="E30" s="77">
        <v>5817.3680000000004</v>
      </c>
      <c r="F30" s="77">
        <v>5801.1930000000002</v>
      </c>
      <c r="G30" s="77">
        <v>5945.683</v>
      </c>
      <c r="H30" s="77">
        <v>6492.3879999999999</v>
      </c>
      <c r="I30" s="77">
        <v>7127.7870000000003</v>
      </c>
      <c r="J30" s="77">
        <v>7612.1869999999999</v>
      </c>
      <c r="K30" s="77">
        <v>8226.1319999999996</v>
      </c>
      <c r="L30" s="77">
        <v>8495.4480000000003</v>
      </c>
      <c r="M30" s="77">
        <v>8776.1450000000004</v>
      </c>
      <c r="N30" s="77">
        <v>8831.4539999999997</v>
      </c>
      <c r="O30" s="77">
        <v>8869.768</v>
      </c>
      <c r="P30" s="77">
        <v>8738.5460000000003</v>
      </c>
      <c r="Q30" s="77">
        <v>8555.4110000000001</v>
      </c>
      <c r="R30" s="77">
        <v>8214.4539999999997</v>
      </c>
      <c r="S30" s="77">
        <v>7894.7550000000001</v>
      </c>
      <c r="T30" s="77">
        <v>7683.27</v>
      </c>
      <c r="U30" s="77">
        <v>7547.8580000000002</v>
      </c>
      <c r="V30" s="77">
        <v>7538.3519999999999</v>
      </c>
      <c r="W30" s="77">
        <v>7220.5770000000002</v>
      </c>
      <c r="X30" s="77">
        <v>6848.5410000000002</v>
      </c>
      <c r="Y30" s="77">
        <v>6490.62</v>
      </c>
      <c r="Z30" s="78"/>
      <c r="AA30" s="79">
        <f>SUM(B30:Z30)</f>
        <v>177452.24400000001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7337.4669999999996</v>
      </c>
      <c r="C32" s="62">
        <f t="shared" ref="C32:Z32" si="4">IF(LEN(C$2)&gt;0,SUM(C29:C31),"")</f>
        <v>6966.7569999999996</v>
      </c>
      <c r="D32" s="62">
        <f t="shared" si="4"/>
        <v>6659.5829999999996</v>
      </c>
      <c r="E32" s="62">
        <f t="shared" si="4"/>
        <v>6530.3680000000004</v>
      </c>
      <c r="F32" s="62">
        <f t="shared" si="4"/>
        <v>6516.1930000000002</v>
      </c>
      <c r="G32" s="62">
        <f t="shared" si="4"/>
        <v>6663.183</v>
      </c>
      <c r="H32" s="62">
        <f t="shared" si="4"/>
        <v>7283.3879999999999</v>
      </c>
      <c r="I32" s="62">
        <f t="shared" si="4"/>
        <v>8003.7870000000003</v>
      </c>
      <c r="J32" s="62">
        <f t="shared" si="4"/>
        <v>8575.1869999999999</v>
      </c>
      <c r="K32" s="62">
        <f t="shared" si="4"/>
        <v>9240.1319999999996</v>
      </c>
      <c r="L32" s="62">
        <f t="shared" si="4"/>
        <v>9514.9480000000003</v>
      </c>
      <c r="M32" s="62">
        <f t="shared" si="4"/>
        <v>9773.1450000000004</v>
      </c>
      <c r="N32" s="62">
        <f t="shared" si="4"/>
        <v>9831.4539999999997</v>
      </c>
      <c r="O32" s="62">
        <f t="shared" si="4"/>
        <v>9876.768</v>
      </c>
      <c r="P32" s="62">
        <f t="shared" si="4"/>
        <v>9710.0460000000003</v>
      </c>
      <c r="Q32" s="62">
        <f t="shared" si="4"/>
        <v>9506.4110000000001</v>
      </c>
      <c r="R32" s="62">
        <f t="shared" si="4"/>
        <v>9137.9539999999997</v>
      </c>
      <c r="S32" s="62">
        <f t="shared" si="4"/>
        <v>8814.255000000001</v>
      </c>
      <c r="T32" s="62">
        <f t="shared" si="4"/>
        <v>8604.27</v>
      </c>
      <c r="U32" s="62">
        <f t="shared" si="4"/>
        <v>8418.8580000000002</v>
      </c>
      <c r="V32" s="62">
        <f t="shared" si="4"/>
        <v>8398.351999999999</v>
      </c>
      <c r="W32" s="62">
        <f t="shared" si="4"/>
        <v>8028.0770000000002</v>
      </c>
      <c r="X32" s="62">
        <f t="shared" si="4"/>
        <v>7643.0410000000002</v>
      </c>
      <c r="Y32" s="62">
        <f t="shared" si="4"/>
        <v>7239.12</v>
      </c>
      <c r="Z32" s="63" t="str">
        <f t="shared" si="4"/>
        <v/>
      </c>
      <c r="AA32" s="64">
        <f>SUM(AA29:AA31)</f>
        <v>198272.74400000001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166</v>
      </c>
      <c r="U35" s="95">
        <v>128</v>
      </c>
      <c r="V35" s="95">
        <v>111</v>
      </c>
      <c r="W35" s="95">
        <v>115</v>
      </c>
      <c r="X35" s="95">
        <v>197</v>
      </c>
      <c r="Y35" s="95">
        <v>210</v>
      </c>
      <c r="Z35" s="96"/>
      <c r="AA35" s="74">
        <f t="shared" ref="AA35:AA40" si="5">SUM(B35:Z35)</f>
        <v>4527</v>
      </c>
    </row>
    <row r="36" spans="1:27" ht="24.95" customHeight="1" x14ac:dyDescent="0.2">
      <c r="A36" s="97" t="s">
        <v>42</v>
      </c>
      <c r="B36" s="98">
        <v>397</v>
      </c>
      <c r="C36" s="99">
        <v>349</v>
      </c>
      <c r="D36" s="99">
        <v>295</v>
      </c>
      <c r="E36" s="99">
        <v>294</v>
      </c>
      <c r="F36" s="99">
        <v>329</v>
      </c>
      <c r="G36" s="99">
        <v>338</v>
      </c>
      <c r="H36" s="99">
        <v>478</v>
      </c>
      <c r="I36" s="99">
        <v>480</v>
      </c>
      <c r="J36" s="99">
        <v>500</v>
      </c>
      <c r="K36" s="99">
        <v>500</v>
      </c>
      <c r="L36" s="99">
        <v>500</v>
      </c>
      <c r="M36" s="99">
        <v>500</v>
      </c>
      <c r="N36" s="99">
        <v>500</v>
      </c>
      <c r="O36" s="99">
        <v>500</v>
      </c>
      <c r="P36" s="99">
        <v>500</v>
      </c>
      <c r="Q36" s="99">
        <v>500</v>
      </c>
      <c r="R36" s="99">
        <v>500</v>
      </c>
      <c r="S36" s="99">
        <v>205</v>
      </c>
      <c r="T36" s="99">
        <v>98</v>
      </c>
      <c r="U36" s="99">
        <v>130</v>
      </c>
      <c r="V36" s="99">
        <v>152</v>
      </c>
      <c r="W36" s="99">
        <v>153</v>
      </c>
      <c r="X36" s="99">
        <v>130</v>
      </c>
      <c r="Y36" s="99">
        <v>181</v>
      </c>
      <c r="Z36" s="100"/>
      <c r="AA36" s="79">
        <f t="shared" si="5"/>
        <v>8509</v>
      </c>
    </row>
    <row r="37" spans="1:27" ht="24.95" customHeight="1" x14ac:dyDescent="0.2">
      <c r="A37" s="97" t="s">
        <v>43</v>
      </c>
      <c r="B37" s="98">
        <v>257.5</v>
      </c>
      <c r="C37" s="99">
        <v>273.39999999999998</v>
      </c>
      <c r="D37" s="99">
        <v>330.4</v>
      </c>
      <c r="E37" s="99">
        <v>296.7</v>
      </c>
      <c r="F37" s="99">
        <v>388.3</v>
      </c>
      <c r="G37" s="99">
        <v>428</v>
      </c>
      <c r="H37" s="99">
        <v>433.4</v>
      </c>
      <c r="I37" s="99">
        <v>425.3</v>
      </c>
      <c r="J37" s="99">
        <v>585.20000000000005</v>
      </c>
      <c r="K37" s="99">
        <v>700</v>
      </c>
      <c r="L37" s="99">
        <v>700</v>
      </c>
      <c r="M37" s="99">
        <v>700</v>
      </c>
      <c r="N37" s="99">
        <v>700</v>
      </c>
      <c r="O37" s="99">
        <v>427.6</v>
      </c>
      <c r="P37" s="99">
        <v>355.5</v>
      </c>
      <c r="Q37" s="99">
        <v>42</v>
      </c>
      <c r="R37" s="99"/>
      <c r="S37" s="99"/>
      <c r="T37" s="99"/>
      <c r="U37" s="99"/>
      <c r="V37" s="99"/>
      <c r="W37" s="99">
        <v>43</v>
      </c>
      <c r="X37" s="99"/>
      <c r="Y37" s="99"/>
      <c r="Z37" s="100"/>
      <c r="AA37" s="79">
        <f t="shared" si="5"/>
        <v>7086.3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8</v>
      </c>
      <c r="K38" s="99">
        <v>166</v>
      </c>
      <c r="L38" s="99">
        <v>166</v>
      </c>
      <c r="M38" s="99">
        <v>169</v>
      </c>
      <c r="N38" s="99">
        <v>159</v>
      </c>
      <c r="O38" s="99">
        <v>166</v>
      </c>
      <c r="P38" s="99">
        <v>166</v>
      </c>
      <c r="Q38" s="99">
        <v>166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854.5</v>
      </c>
      <c r="C40" s="88">
        <f t="shared" ref="C40:Z40" si="6">IF(LEN(C$2)&gt;0,SUM(C35:C39),"")</f>
        <v>822.4</v>
      </c>
      <c r="D40" s="88">
        <f t="shared" si="6"/>
        <v>825.4</v>
      </c>
      <c r="E40" s="88">
        <f t="shared" si="6"/>
        <v>790.7</v>
      </c>
      <c r="F40" s="88">
        <f t="shared" si="6"/>
        <v>917.3</v>
      </c>
      <c r="G40" s="88">
        <f t="shared" si="6"/>
        <v>966</v>
      </c>
      <c r="H40" s="88">
        <f t="shared" si="6"/>
        <v>1111.4000000000001</v>
      </c>
      <c r="I40" s="88">
        <f t="shared" si="6"/>
        <v>1105.3</v>
      </c>
      <c r="J40" s="88">
        <f t="shared" si="6"/>
        <v>1293.2</v>
      </c>
      <c r="K40" s="88">
        <f t="shared" si="6"/>
        <v>1566</v>
      </c>
      <c r="L40" s="88">
        <f t="shared" si="6"/>
        <v>1566</v>
      </c>
      <c r="M40" s="88">
        <f t="shared" si="6"/>
        <v>1569</v>
      </c>
      <c r="N40" s="88">
        <f t="shared" si="6"/>
        <v>1559</v>
      </c>
      <c r="O40" s="88">
        <f t="shared" si="6"/>
        <v>1293.5999999999999</v>
      </c>
      <c r="P40" s="88">
        <f t="shared" si="6"/>
        <v>1221.5</v>
      </c>
      <c r="Q40" s="88">
        <f t="shared" si="6"/>
        <v>908</v>
      </c>
      <c r="R40" s="88">
        <f t="shared" si="6"/>
        <v>700</v>
      </c>
      <c r="S40" s="88">
        <f t="shared" si="6"/>
        <v>405</v>
      </c>
      <c r="T40" s="88">
        <f t="shared" si="6"/>
        <v>264</v>
      </c>
      <c r="U40" s="88">
        <f t="shared" si="6"/>
        <v>258</v>
      </c>
      <c r="V40" s="88">
        <f t="shared" si="6"/>
        <v>263</v>
      </c>
      <c r="W40" s="88">
        <f t="shared" si="6"/>
        <v>311</v>
      </c>
      <c r="X40" s="88">
        <f t="shared" si="6"/>
        <v>327</v>
      </c>
      <c r="Y40" s="88">
        <f t="shared" si="6"/>
        <v>391</v>
      </c>
      <c r="Z40" s="89" t="str">
        <f t="shared" si="6"/>
        <v/>
      </c>
      <c r="AA40" s="90">
        <f t="shared" si="5"/>
        <v>21288.300000000003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257.5</v>
      </c>
      <c r="C45" s="99">
        <v>273.39999999999998</v>
      </c>
      <c r="D45" s="99">
        <v>330.4</v>
      </c>
      <c r="E45" s="99">
        <v>296.7</v>
      </c>
      <c r="F45" s="99">
        <v>388.3</v>
      </c>
      <c r="G45" s="99">
        <v>428</v>
      </c>
      <c r="H45" s="99">
        <v>433.4</v>
      </c>
      <c r="I45" s="99">
        <v>425.3</v>
      </c>
      <c r="J45" s="99">
        <v>585.20000000000005</v>
      </c>
      <c r="K45" s="99">
        <v>700</v>
      </c>
      <c r="L45" s="99">
        <v>700</v>
      </c>
      <c r="M45" s="99">
        <v>700</v>
      </c>
      <c r="N45" s="99">
        <v>700</v>
      </c>
      <c r="O45" s="99">
        <v>427.6</v>
      </c>
      <c r="P45" s="99">
        <v>355.5</v>
      </c>
      <c r="Q45" s="99">
        <v>42</v>
      </c>
      <c r="R45" s="99"/>
      <c r="S45" s="99"/>
      <c r="T45" s="99"/>
      <c r="U45" s="99"/>
      <c r="V45" s="99"/>
      <c r="W45" s="99">
        <v>43</v>
      </c>
      <c r="X45" s="99"/>
      <c r="Y45" s="99"/>
      <c r="Z45" s="100"/>
      <c r="AA45" s="79">
        <f t="shared" si="7"/>
        <v>7086.3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250</v>
      </c>
      <c r="L48" s="99">
        <v>250</v>
      </c>
      <c r="M48" s="99">
        <v>250</v>
      </c>
      <c r="N48" s="99">
        <v>250</v>
      </c>
      <c r="O48" s="99">
        <v>250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4100</v>
      </c>
    </row>
    <row r="49" spans="1:27" ht="30" customHeight="1" thickBot="1" x14ac:dyDescent="0.25">
      <c r="A49" s="86" t="s">
        <v>49</v>
      </c>
      <c r="B49" s="87">
        <f>IF(LEN(B$2)&gt;0,SUM(B43:B48),"")</f>
        <v>407.5</v>
      </c>
      <c r="C49" s="88">
        <f t="shared" ref="C49:Z49" si="8">IF(LEN(C$2)&gt;0,SUM(C43:C48),"")</f>
        <v>423.4</v>
      </c>
      <c r="D49" s="88">
        <f t="shared" si="8"/>
        <v>480.4</v>
      </c>
      <c r="E49" s="88">
        <f t="shared" si="8"/>
        <v>446.7</v>
      </c>
      <c r="F49" s="88">
        <f t="shared" si="8"/>
        <v>538.29999999999995</v>
      </c>
      <c r="G49" s="88">
        <f t="shared" si="8"/>
        <v>578</v>
      </c>
      <c r="H49" s="88">
        <f t="shared" si="8"/>
        <v>583.4</v>
      </c>
      <c r="I49" s="88">
        <f t="shared" si="8"/>
        <v>575.29999999999995</v>
      </c>
      <c r="J49" s="88">
        <f t="shared" si="8"/>
        <v>735.2</v>
      </c>
      <c r="K49" s="88">
        <f t="shared" si="8"/>
        <v>950</v>
      </c>
      <c r="L49" s="88">
        <f t="shared" si="8"/>
        <v>950</v>
      </c>
      <c r="M49" s="88">
        <f t="shared" si="8"/>
        <v>950</v>
      </c>
      <c r="N49" s="88">
        <f t="shared" si="8"/>
        <v>950</v>
      </c>
      <c r="O49" s="88">
        <f t="shared" si="8"/>
        <v>677.6</v>
      </c>
      <c r="P49" s="88">
        <f t="shared" si="8"/>
        <v>505.5</v>
      </c>
      <c r="Q49" s="88">
        <f t="shared" si="8"/>
        <v>192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193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11186.300000000001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7594.9670000000006</v>
      </c>
      <c r="C52" s="88">
        <f t="shared" ref="C52:Z52" si="10">IF(LEN(C$2)&gt;0,SUM(C10:C15)+C26+C40,"")</f>
        <v>7240.1570000000002</v>
      </c>
      <c r="D52" s="88">
        <f t="shared" si="10"/>
        <v>6989.9829999999993</v>
      </c>
      <c r="E52" s="88">
        <f t="shared" si="10"/>
        <v>6827.0680000000002</v>
      </c>
      <c r="F52" s="88">
        <f t="shared" si="10"/>
        <v>6904.4929999999995</v>
      </c>
      <c r="G52" s="88">
        <f t="shared" si="10"/>
        <v>7091.183</v>
      </c>
      <c r="H52" s="88">
        <f t="shared" si="10"/>
        <v>7716.7880000000005</v>
      </c>
      <c r="I52" s="88">
        <f t="shared" si="10"/>
        <v>8429.0869999999995</v>
      </c>
      <c r="J52" s="88">
        <f t="shared" si="10"/>
        <v>9160.3870000000006</v>
      </c>
      <c r="K52" s="88">
        <f t="shared" si="10"/>
        <v>9940.1320000000014</v>
      </c>
      <c r="L52" s="88">
        <f t="shared" si="10"/>
        <v>10214.948</v>
      </c>
      <c r="M52" s="88">
        <f t="shared" si="10"/>
        <v>10473.145</v>
      </c>
      <c r="N52" s="88">
        <f t="shared" si="10"/>
        <v>10531.454</v>
      </c>
      <c r="O52" s="88">
        <f t="shared" si="10"/>
        <v>10304.368</v>
      </c>
      <c r="P52" s="88">
        <f t="shared" si="10"/>
        <v>10065.546</v>
      </c>
      <c r="Q52" s="88">
        <f t="shared" si="10"/>
        <v>9548.4109999999982</v>
      </c>
      <c r="R52" s="88">
        <f t="shared" si="10"/>
        <v>9137.9540000000015</v>
      </c>
      <c r="S52" s="88">
        <f t="shared" si="10"/>
        <v>8814.255000000001</v>
      </c>
      <c r="T52" s="88">
        <f t="shared" si="10"/>
        <v>8604.2699999999986</v>
      </c>
      <c r="U52" s="88">
        <f t="shared" si="10"/>
        <v>8418.8580000000002</v>
      </c>
      <c r="V52" s="88">
        <f t="shared" si="10"/>
        <v>8398.351999999999</v>
      </c>
      <c r="W52" s="88">
        <f t="shared" si="10"/>
        <v>8071.0770000000011</v>
      </c>
      <c r="X52" s="88">
        <f t="shared" si="10"/>
        <v>7643.0410000000011</v>
      </c>
      <c r="Y52" s="88">
        <f t="shared" si="10"/>
        <v>7239.1200000000008</v>
      </c>
      <c r="Z52" s="89" t="str">
        <f t="shared" si="10"/>
        <v/>
      </c>
      <c r="AA52" s="104">
        <f>SUM(B52:Z52)</f>
        <v>205359.04399999997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257.5</v>
      </c>
      <c r="C4" s="18">
        <v>273.39999999999998</v>
      </c>
      <c r="D4" s="18">
        <v>330.4</v>
      </c>
      <c r="E4" s="18">
        <v>296.7</v>
      </c>
      <c r="F4" s="18">
        <v>388.3</v>
      </c>
      <c r="G4" s="18">
        <v>428</v>
      </c>
      <c r="H4" s="18">
        <v>433.4</v>
      </c>
      <c r="I4" s="18">
        <v>425.3</v>
      </c>
      <c r="J4" s="18">
        <v>585.20000000000005</v>
      </c>
      <c r="K4" s="18">
        <v>700</v>
      </c>
      <c r="L4" s="18">
        <v>700</v>
      </c>
      <c r="M4" s="18">
        <v>700</v>
      </c>
      <c r="N4" s="18">
        <v>700</v>
      </c>
      <c r="O4" s="18">
        <v>427.6</v>
      </c>
      <c r="P4" s="18">
        <v>355.5</v>
      </c>
      <c r="Q4" s="18">
        <v>42</v>
      </c>
      <c r="R4" s="18">
        <v>-364.5</v>
      </c>
      <c r="S4" s="18">
        <v>-120.9</v>
      </c>
      <c r="T4" s="18">
        <v>-126.2</v>
      </c>
      <c r="U4" s="18">
        <v>-138.30000000000001</v>
      </c>
      <c r="V4" s="18">
        <v>-201.8</v>
      </c>
      <c r="W4" s="18">
        <v>43</v>
      </c>
      <c r="X4" s="18">
        <v>-360.6</v>
      </c>
      <c r="Y4" s="18">
        <v>-325</v>
      </c>
      <c r="Z4" s="19"/>
      <c r="AA4" s="111">
        <f>SUM(B4:Z4)</f>
        <v>5449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100.91</v>
      </c>
      <c r="C7" s="117">
        <v>95.73</v>
      </c>
      <c r="D7" s="117">
        <v>89.1</v>
      </c>
      <c r="E7" s="117">
        <v>84.1</v>
      </c>
      <c r="F7" s="117">
        <v>87.24</v>
      </c>
      <c r="G7" s="117">
        <v>98.25</v>
      </c>
      <c r="H7" s="117">
        <v>93.57</v>
      </c>
      <c r="I7" s="117">
        <v>72.44</v>
      </c>
      <c r="J7" s="117">
        <v>63.85</v>
      </c>
      <c r="K7" s="117">
        <v>26.35</v>
      </c>
      <c r="L7" s="117">
        <v>24.37</v>
      </c>
      <c r="M7" s="117">
        <v>30</v>
      </c>
      <c r="N7" s="117">
        <v>45</v>
      </c>
      <c r="O7" s="117">
        <v>38.75</v>
      </c>
      <c r="P7" s="117">
        <v>38.75</v>
      </c>
      <c r="Q7" s="117">
        <v>55.84</v>
      </c>
      <c r="R7" s="117">
        <v>76.12</v>
      </c>
      <c r="S7" s="117">
        <v>89.9</v>
      </c>
      <c r="T7" s="117">
        <v>108.53</v>
      </c>
      <c r="U7" s="117">
        <v>126.88</v>
      </c>
      <c r="V7" s="117">
        <v>151.22999999999999</v>
      </c>
      <c r="W7" s="117">
        <v>143.43</v>
      </c>
      <c r="X7" s="117">
        <v>123.25</v>
      </c>
      <c r="Y7" s="117">
        <v>108.53</v>
      </c>
      <c r="Z7" s="118"/>
      <c r="AA7" s="119">
        <f>IF(SUM(B7:Z7)&lt;&gt;0,AVERAGEIF(B7:Z7,"&lt;&gt;"""),"")</f>
        <v>82.171666666666681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364.5</v>
      </c>
      <c r="S13" s="129">
        <v>120.9</v>
      </c>
      <c r="T13" s="129">
        <v>126.2</v>
      </c>
      <c r="U13" s="129">
        <v>138.30000000000001</v>
      </c>
      <c r="V13" s="129">
        <v>201.8</v>
      </c>
      <c r="W13" s="129"/>
      <c r="X13" s="129">
        <v>360.6</v>
      </c>
      <c r="Y13" s="130">
        <v>325</v>
      </c>
      <c r="Z13" s="131"/>
      <c r="AA13" s="132">
        <f t="shared" si="0"/>
        <v>1637.3000000000002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364.5</v>
      </c>
      <c r="S16" s="135">
        <f t="shared" si="1"/>
        <v>120.9</v>
      </c>
      <c r="T16" s="135">
        <f t="shared" si="1"/>
        <v>126.2</v>
      </c>
      <c r="U16" s="135">
        <f t="shared" si="1"/>
        <v>138.30000000000001</v>
      </c>
      <c r="V16" s="135">
        <f t="shared" si="1"/>
        <v>201.8</v>
      </c>
      <c r="W16" s="135">
        <f t="shared" si="1"/>
        <v>0</v>
      </c>
      <c r="X16" s="135">
        <f t="shared" si="1"/>
        <v>360.6</v>
      </c>
      <c r="Y16" s="135">
        <f t="shared" si="1"/>
        <v>325</v>
      </c>
      <c r="Z16" s="136" t="str">
        <f t="shared" si="1"/>
        <v/>
      </c>
      <c r="AA16" s="90">
        <f t="shared" si="0"/>
        <v>1637.3000000000002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257.5</v>
      </c>
      <c r="C21" s="129">
        <v>273.39999999999998</v>
      </c>
      <c r="D21" s="129">
        <v>330.4</v>
      </c>
      <c r="E21" s="129">
        <v>296.7</v>
      </c>
      <c r="F21" s="129">
        <v>388.3</v>
      </c>
      <c r="G21" s="129">
        <v>428</v>
      </c>
      <c r="H21" s="129">
        <v>433.4</v>
      </c>
      <c r="I21" s="129">
        <v>425.3</v>
      </c>
      <c r="J21" s="129">
        <v>585.20000000000005</v>
      </c>
      <c r="K21" s="129">
        <v>700</v>
      </c>
      <c r="L21" s="129">
        <v>700</v>
      </c>
      <c r="M21" s="129">
        <v>700</v>
      </c>
      <c r="N21" s="129">
        <v>700</v>
      </c>
      <c r="O21" s="129">
        <v>427.6</v>
      </c>
      <c r="P21" s="129">
        <v>355.5</v>
      </c>
      <c r="Q21" s="129">
        <v>42</v>
      </c>
      <c r="R21" s="129"/>
      <c r="S21" s="129"/>
      <c r="T21" s="129"/>
      <c r="U21" s="129"/>
      <c r="V21" s="129"/>
      <c r="W21" s="129">
        <v>43</v>
      </c>
      <c r="X21" s="129"/>
      <c r="Y21" s="130"/>
      <c r="Z21" s="131"/>
      <c r="AA21" s="132">
        <f t="shared" si="2"/>
        <v>7086.3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257.5</v>
      </c>
      <c r="C24" s="135">
        <f t="shared" si="3"/>
        <v>273.39999999999998</v>
      </c>
      <c r="D24" s="135">
        <f t="shared" si="3"/>
        <v>330.4</v>
      </c>
      <c r="E24" s="135">
        <f t="shared" si="3"/>
        <v>296.7</v>
      </c>
      <c r="F24" s="135">
        <f t="shared" si="3"/>
        <v>388.3</v>
      </c>
      <c r="G24" s="135">
        <f t="shared" si="3"/>
        <v>428</v>
      </c>
      <c r="H24" s="135">
        <f t="shared" si="3"/>
        <v>433.4</v>
      </c>
      <c r="I24" s="135">
        <f t="shared" si="3"/>
        <v>425.3</v>
      </c>
      <c r="J24" s="135">
        <f t="shared" si="3"/>
        <v>585.20000000000005</v>
      </c>
      <c r="K24" s="135">
        <f t="shared" si="3"/>
        <v>700</v>
      </c>
      <c r="L24" s="135">
        <f t="shared" si="3"/>
        <v>700</v>
      </c>
      <c r="M24" s="135">
        <f t="shared" si="3"/>
        <v>700</v>
      </c>
      <c r="N24" s="135">
        <f t="shared" si="3"/>
        <v>700</v>
      </c>
      <c r="O24" s="135">
        <f t="shared" si="3"/>
        <v>427.6</v>
      </c>
      <c r="P24" s="135">
        <f t="shared" si="3"/>
        <v>355.5</v>
      </c>
      <c r="Q24" s="135">
        <f t="shared" si="3"/>
        <v>42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43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7086.3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2025-07-09T11:08:52Z</dcterms:created>
  <dcterms:modified xsi:type="dcterms:W3CDTF">2025-07-09T11:08:53Z</dcterms:modified>
</cp:coreProperties>
</file>