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<sst xmlns="http://schemas.openxmlformats.org/spreadsheetml/2006/main" count="119" uniqueCount="54">
  <si>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05/03/2025 14:15:09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</si>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</sst>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B2E-458C-B3BC-2DE033CEA10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B2E-458C-B3BC-2DE033CEA10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B2E-458C-B3BC-2DE033CEA10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B2E-458C-B3BC-2DE033CEA10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B2E-458C-B3BC-2DE033CEA10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B2E-458C-B3BC-2DE033CEA10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B2E-458C-B3BC-2DE033CEA10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B2E-458C-B3BC-2DE033CEA10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107.5</c:v>
                </c:pt>
                <c:pt idx="1">
                  <c:v>107.5</c:v>
                </c:pt>
                <c:pt idx="2">
                  <c:v>101.5</c:v>
                </c:pt>
                <c:pt idx="3">
                  <c:v>101.5</c:v>
                </c:pt>
                <c:pt idx="4">
                  <c:v>101.5</c:v>
                </c:pt>
                <c:pt idx="5">
                  <c:v>107.5</c:v>
                </c:pt>
                <c:pt idx="6">
                  <c:v>111</c:v>
                </c:pt>
                <c:pt idx="7">
                  <c:v>110</c:v>
                </c:pt>
                <c:pt idx="8">
                  <c:v>108</c:v>
                </c:pt>
                <c:pt idx="9">
                  <c:v>108</c:v>
                </c:pt>
                <c:pt idx="10">
                  <c:v>110</c:v>
                </c:pt>
                <c:pt idx="11">
                  <c:v>108</c:v>
                </c:pt>
                <c:pt idx="12">
                  <c:v>112</c:v>
                </c:pt>
                <c:pt idx="13">
                  <c:v>107.5</c:v>
                </c:pt>
                <c:pt idx="14">
                  <c:v>107.5</c:v>
                </c:pt>
                <c:pt idx="15">
                  <c:v>113</c:v>
                </c:pt>
                <c:pt idx="16">
                  <c:v>139</c:v>
                </c:pt>
                <c:pt idx="17">
                  <c:v>203</c:v>
                </c:pt>
                <c:pt idx="18">
                  <c:v>217</c:v>
                </c:pt>
                <c:pt idx="19">
                  <c:v>248</c:v>
                </c:pt>
                <c:pt idx="20">
                  <c:v>222</c:v>
                </c:pt>
                <c:pt idx="21">
                  <c:v>182</c:v>
                </c:pt>
                <c:pt idx="22">
                  <c:v>150</c:v>
                </c:pt>
                <c:pt idx="23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B2E-458C-B3BC-2DE033CEA10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2682.527</c:v>
                </c:pt>
                <c:pt idx="1">
                  <c:v>2350.7539999999999</c:v>
                </c:pt>
                <c:pt idx="2">
                  <c:v>2177.672</c:v>
                </c:pt>
                <c:pt idx="3">
                  <c:v>2209.3900000000003</c:v>
                </c:pt>
                <c:pt idx="4">
                  <c:v>2385.9</c:v>
                </c:pt>
                <c:pt idx="5">
                  <c:v>2731.643</c:v>
                </c:pt>
                <c:pt idx="6">
                  <c:v>2725.8119999999999</c:v>
                </c:pt>
                <c:pt idx="7">
                  <c:v>2702.6149999999998</c:v>
                </c:pt>
                <c:pt idx="8">
                  <c:v>1337.1210000000001</c:v>
                </c:pt>
                <c:pt idx="9">
                  <c:v>713.9</c:v>
                </c:pt>
                <c:pt idx="10">
                  <c:v>378.9</c:v>
                </c:pt>
                <c:pt idx="11">
                  <c:v>378.9</c:v>
                </c:pt>
                <c:pt idx="12">
                  <c:v>378.9</c:v>
                </c:pt>
                <c:pt idx="13">
                  <c:v>378.9</c:v>
                </c:pt>
                <c:pt idx="14">
                  <c:v>730.9</c:v>
                </c:pt>
                <c:pt idx="15">
                  <c:v>1842.9</c:v>
                </c:pt>
                <c:pt idx="16">
                  <c:v>3356.6469999999999</c:v>
                </c:pt>
                <c:pt idx="17">
                  <c:v>4633.8819999999996</c:v>
                </c:pt>
                <c:pt idx="18">
                  <c:v>4972.4070000000002</c:v>
                </c:pt>
                <c:pt idx="19">
                  <c:v>4845.6239999999998</c:v>
                </c:pt>
                <c:pt idx="20">
                  <c:v>4810.5969999999998</c:v>
                </c:pt>
                <c:pt idx="21">
                  <c:v>4648.8310000000001</c:v>
                </c:pt>
                <c:pt idx="22">
                  <c:v>4504.7160000000003</c:v>
                </c:pt>
                <c:pt idx="23">
                  <c:v>3691.3049999999998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2E-458C-B3BC-2DE033CEA10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172.8</c:v>
                </c:pt>
                <c:pt idx="1">
                  <c:v>611.5</c:v>
                </c:pt>
                <c:pt idx="2">
                  <c:v>718.3</c:v>
                </c:pt>
                <c:pt idx="3">
                  <c:v>645.6</c:v>
                </c:pt>
                <c:pt idx="4">
                  <c:v>577.70000000000005</c:v>
                </c:pt>
                <c:pt idx="5">
                  <c:v>548.303</c:v>
                </c:pt>
                <c:pt idx="6">
                  <c:v>544.27300000000002</c:v>
                </c:pt>
                <c:pt idx="7">
                  <c:v>68</c:v>
                </c:pt>
                <c:pt idx="8">
                  <c:v>50</c:v>
                </c:pt>
                <c:pt idx="9">
                  <c:v>87</c:v>
                </c:pt>
                <c:pt idx="10">
                  <c:v>0</c:v>
                </c:pt>
                <c:pt idx="11">
                  <c:v>0</c:v>
                </c:pt>
                <c:pt idx="12">
                  <c:v>144.9</c:v>
                </c:pt>
                <c:pt idx="13">
                  <c:v>406.6</c:v>
                </c:pt>
                <c:pt idx="14">
                  <c:v>366.6</c:v>
                </c:pt>
                <c:pt idx="15">
                  <c:v>110.8</c:v>
                </c:pt>
                <c:pt idx="16">
                  <c:v>245</c:v>
                </c:pt>
                <c:pt idx="17">
                  <c:v>499</c:v>
                </c:pt>
                <c:pt idx="18">
                  <c:v>463</c:v>
                </c:pt>
                <c:pt idx="19">
                  <c:v>436</c:v>
                </c:pt>
                <c:pt idx="20">
                  <c:v>462</c:v>
                </c:pt>
                <c:pt idx="21">
                  <c:v>556</c:v>
                </c:pt>
                <c:pt idx="22">
                  <c:v>186</c:v>
                </c:pt>
                <c:pt idx="23">
                  <c:v>486.3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2E-458C-B3BC-2DE033CEA10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2380.0540000000001</c:v>
                </c:pt>
                <c:pt idx="1">
                  <c:v>2367.8130000000006</c:v>
                </c:pt>
                <c:pt idx="2">
                  <c:v>2315.83</c:v>
                </c:pt>
                <c:pt idx="3">
                  <c:v>2282.0050000000001</c:v>
                </c:pt>
                <c:pt idx="4">
                  <c:v>2255.5240000000003</c:v>
                </c:pt>
                <c:pt idx="5">
                  <c:v>2227.9400000000005</c:v>
                </c:pt>
                <c:pt idx="6">
                  <c:v>2720.2679999999996</c:v>
                </c:pt>
                <c:pt idx="7">
                  <c:v>4381.5139999999992</c:v>
                </c:pt>
                <c:pt idx="8">
                  <c:v>6097.6610000000001</c:v>
                </c:pt>
                <c:pt idx="9">
                  <c:v>7040.58</c:v>
                </c:pt>
                <c:pt idx="10">
                  <c:v>7520.7509999999993</c:v>
                </c:pt>
                <c:pt idx="11">
                  <c:v>7504.9139999999998</c:v>
                </c:pt>
                <c:pt idx="12">
                  <c:v>7229.152</c:v>
                </c:pt>
                <c:pt idx="13">
                  <c:v>6741.4950000000008</c:v>
                </c:pt>
                <c:pt idx="14">
                  <c:v>6005.2210000000005</c:v>
                </c:pt>
                <c:pt idx="15">
                  <c:v>4660.9329999999991</c:v>
                </c:pt>
                <c:pt idx="16">
                  <c:v>2789.9880000000003</c:v>
                </c:pt>
                <c:pt idx="17">
                  <c:v>1834.8079999999998</c:v>
                </c:pt>
                <c:pt idx="18">
                  <c:v>1788.221</c:v>
                </c:pt>
                <c:pt idx="19">
                  <c:v>1803.4350000000002</c:v>
                </c:pt>
                <c:pt idx="20">
                  <c:v>1794.2769999999998</c:v>
                </c:pt>
                <c:pt idx="21">
                  <c:v>1772.6479999999999</c:v>
                </c:pt>
                <c:pt idx="22">
                  <c:v>1755.2600000000002</c:v>
                </c:pt>
                <c:pt idx="23">
                  <c:v>1734.3049999999996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2E-458C-B3BC-2DE033CEA10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118</c:v>
                </c:pt>
                <c:pt idx="1">
                  <c:v>116</c:v>
                </c:pt>
                <c:pt idx="2">
                  <c:v>113</c:v>
                </c:pt>
                <c:pt idx="3">
                  <c:v>111</c:v>
                </c:pt>
                <c:pt idx="4">
                  <c:v>113</c:v>
                </c:pt>
                <c:pt idx="5">
                  <c:v>115</c:v>
                </c:pt>
                <c:pt idx="6">
                  <c:v>124</c:v>
                </c:pt>
                <c:pt idx="7">
                  <c:v>146</c:v>
                </c:pt>
                <c:pt idx="8">
                  <c:v>168</c:v>
                </c:pt>
                <c:pt idx="9">
                  <c:v>182</c:v>
                </c:pt>
                <c:pt idx="10">
                  <c:v>191</c:v>
                </c:pt>
                <c:pt idx="11">
                  <c:v>195</c:v>
                </c:pt>
                <c:pt idx="12">
                  <c:v>193</c:v>
                </c:pt>
                <c:pt idx="13">
                  <c:v>185</c:v>
                </c:pt>
                <c:pt idx="14">
                  <c:v>172</c:v>
                </c:pt>
                <c:pt idx="15">
                  <c:v>153</c:v>
                </c:pt>
                <c:pt idx="16">
                  <c:v>129</c:v>
                </c:pt>
                <c:pt idx="17">
                  <c:v>117</c:v>
                </c:pt>
                <c:pt idx="18">
                  <c:v>113</c:v>
                </c:pt>
                <c:pt idx="19">
                  <c:v>107</c:v>
                </c:pt>
                <c:pt idx="20">
                  <c:v>98</c:v>
                </c:pt>
                <c:pt idx="21">
                  <c:v>88</c:v>
                </c:pt>
                <c:pt idx="22">
                  <c:v>80</c:v>
                </c:pt>
                <c:pt idx="23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B2E-458C-B3BC-2DE033CEA10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127</c:v>
                </c:pt>
                <c:pt idx="7">
                  <c:v>101</c:v>
                </c:pt>
                <c:pt idx="8">
                  <c:v>13</c:v>
                </c:pt>
                <c:pt idx="15">
                  <c:v>45</c:v>
                </c:pt>
                <c:pt idx="16">
                  <c:v>60</c:v>
                </c:pt>
                <c:pt idx="17">
                  <c:v>423.25400000000002</c:v>
                </c:pt>
                <c:pt idx="18">
                  <c:v>1054.79</c:v>
                </c:pt>
                <c:pt idx="19">
                  <c:v>1216</c:v>
                </c:pt>
                <c:pt idx="20">
                  <c:v>241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B2E-458C-B3BC-2DE033CEA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110.31</c:v>
                </c:pt>
                <c:pt idx="1">
                  <c:v>110.35</c:v>
                </c:pt>
                <c:pt idx="2">
                  <c:v>108.65</c:v>
                </c:pt>
                <c:pt idx="3">
                  <c:v>110.1</c:v>
                </c:pt>
                <c:pt idx="4">
                  <c:v>116.66</c:v>
                </c:pt>
                <c:pt idx="5">
                  <c:v>146.01</c:v>
                </c:pt>
                <c:pt idx="6">
                  <c:v>193.06</c:v>
                </c:pt>
                <c:pt idx="7">
                  <c:v>153.33000000000001</c:v>
                </c:pt>
                <c:pt idx="8">
                  <c:v>108.5</c:v>
                </c:pt>
                <c:pt idx="9">
                  <c:v>79.59</c:v>
                </c:pt>
                <c:pt idx="10">
                  <c:v>28.64</c:v>
                </c:pt>
                <c:pt idx="11">
                  <c:v>5.0999999999999996</c:v>
                </c:pt>
                <c:pt idx="12">
                  <c:v>1.23</c:v>
                </c:pt>
                <c:pt idx="13">
                  <c:v>0.56999999999999995</c:v>
                </c:pt>
                <c:pt idx="14">
                  <c:v>13.16</c:v>
                </c:pt>
                <c:pt idx="15">
                  <c:v>73.459999999999994</c:v>
                </c:pt>
                <c:pt idx="16">
                  <c:v>121.21</c:v>
                </c:pt>
                <c:pt idx="17">
                  <c:v>220.01</c:v>
                </c:pt>
                <c:pt idx="18">
                  <c:v>270</c:v>
                </c:pt>
                <c:pt idx="19">
                  <c:v>259.43</c:v>
                </c:pt>
                <c:pt idx="20">
                  <c:v>221.8</c:v>
                </c:pt>
                <c:pt idx="21">
                  <c:v>162.56</c:v>
                </c:pt>
                <c:pt idx="22">
                  <c:v>161.80000000000001</c:v>
                </c:pt>
                <c:pt idx="23">
                  <c:v>128.4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2E-458C-B3BC-2DE033CEA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177.5</c:v>
                </c:pt>
                <c:pt idx="1">
                  <c:v>165.5</c:v>
                </c:pt>
                <c:pt idx="2">
                  <c:v>164.5</c:v>
                </c:pt>
                <c:pt idx="3">
                  <c:v>166</c:v>
                </c:pt>
                <c:pt idx="4">
                  <c:v>185</c:v>
                </c:pt>
                <c:pt idx="5">
                  <c:v>174</c:v>
                </c:pt>
                <c:pt idx="6">
                  <c:v>160.5</c:v>
                </c:pt>
                <c:pt idx="7">
                  <c:v>142.5</c:v>
                </c:pt>
                <c:pt idx="8">
                  <c:v>110.5</c:v>
                </c:pt>
                <c:pt idx="9">
                  <c:v>107.5</c:v>
                </c:pt>
                <c:pt idx="10">
                  <c:v>122.5</c:v>
                </c:pt>
                <c:pt idx="11">
                  <c:v>133.5</c:v>
                </c:pt>
                <c:pt idx="12">
                  <c:v>133</c:v>
                </c:pt>
                <c:pt idx="13">
                  <c:v>125</c:v>
                </c:pt>
                <c:pt idx="14">
                  <c:v>111.5</c:v>
                </c:pt>
                <c:pt idx="15">
                  <c:v>116</c:v>
                </c:pt>
                <c:pt idx="16">
                  <c:v>151</c:v>
                </c:pt>
                <c:pt idx="17">
                  <c:v>230</c:v>
                </c:pt>
                <c:pt idx="18">
                  <c:v>266</c:v>
                </c:pt>
                <c:pt idx="19">
                  <c:v>240.5</c:v>
                </c:pt>
                <c:pt idx="20">
                  <c:v>195</c:v>
                </c:pt>
                <c:pt idx="21">
                  <c:v>209</c:v>
                </c:pt>
                <c:pt idx="22">
                  <c:v>222.5</c:v>
                </c:pt>
                <c:pt idx="23">
                  <c:v>214.5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A-42AA-9AF8-935C6D79C1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994.80700000000013</c:v>
                </c:pt>
                <c:pt idx="1">
                  <c:v>966.28800000000001</c:v>
                </c:pt>
                <c:pt idx="2">
                  <c:v>950.16800000000001</c:v>
                </c:pt>
                <c:pt idx="3">
                  <c:v>947.56200000000001</c:v>
                </c:pt>
                <c:pt idx="4">
                  <c:v>945.39199999999994</c:v>
                </c:pt>
                <c:pt idx="5">
                  <c:v>938.726</c:v>
                </c:pt>
                <c:pt idx="6">
                  <c:v>940.90899999999988</c:v>
                </c:pt>
                <c:pt idx="7">
                  <c:v>919.49799999999993</c:v>
                </c:pt>
                <c:pt idx="8">
                  <c:v>916.21900000000005</c:v>
                </c:pt>
                <c:pt idx="9">
                  <c:v>959.81000000000006</c:v>
                </c:pt>
                <c:pt idx="10">
                  <c:v>956.92</c:v>
                </c:pt>
                <c:pt idx="11">
                  <c:v>945.75400000000002</c:v>
                </c:pt>
                <c:pt idx="12">
                  <c:v>902.28499999999997</c:v>
                </c:pt>
                <c:pt idx="13">
                  <c:v>882.62699999999995</c:v>
                </c:pt>
                <c:pt idx="14">
                  <c:v>793.649</c:v>
                </c:pt>
                <c:pt idx="15">
                  <c:v>800.86500000000001</c:v>
                </c:pt>
                <c:pt idx="16">
                  <c:v>755.85199999999998</c:v>
                </c:pt>
                <c:pt idx="17">
                  <c:v>752.18700000000001</c:v>
                </c:pt>
                <c:pt idx="18">
                  <c:v>768.34</c:v>
                </c:pt>
                <c:pt idx="19">
                  <c:v>771.80599999999993</c:v>
                </c:pt>
                <c:pt idx="20">
                  <c:v>778.95</c:v>
                </c:pt>
                <c:pt idx="21">
                  <c:v>880.83699999999999</c:v>
                </c:pt>
                <c:pt idx="22">
                  <c:v>947.35299999999995</c:v>
                </c:pt>
                <c:pt idx="23">
                  <c:v>979.02299999999991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6A-42AA-9AF8-935C6D79C1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1069.8579999999999</c:v>
                </c:pt>
                <c:pt idx="1">
                  <c:v>1054.7520000000002</c:v>
                </c:pt>
                <c:pt idx="2">
                  <c:v>1058.4250000000002</c:v>
                </c:pt>
                <c:pt idx="3">
                  <c:v>1052.1990000000001</c:v>
                </c:pt>
                <c:pt idx="4">
                  <c:v>1096.2430000000002</c:v>
                </c:pt>
                <c:pt idx="5">
                  <c:v>1247.0539999999999</c:v>
                </c:pt>
                <c:pt idx="6">
                  <c:v>1476.577</c:v>
                </c:pt>
                <c:pt idx="7">
                  <c:v>1618.299</c:v>
                </c:pt>
                <c:pt idx="8">
                  <c:v>1641.2830000000001</c:v>
                </c:pt>
                <c:pt idx="9">
                  <c:v>1583.7380000000001</c:v>
                </c:pt>
                <c:pt idx="10">
                  <c:v>1564.5619999999999</c:v>
                </c:pt>
                <c:pt idx="11">
                  <c:v>1608.3050000000003</c:v>
                </c:pt>
                <c:pt idx="12">
                  <c:v>1584.4219999999998</c:v>
                </c:pt>
                <c:pt idx="13">
                  <c:v>1544.943</c:v>
                </c:pt>
                <c:pt idx="14">
                  <c:v>1473.654</c:v>
                </c:pt>
                <c:pt idx="15">
                  <c:v>1391.82</c:v>
                </c:pt>
                <c:pt idx="16">
                  <c:v>1414.261</c:v>
                </c:pt>
                <c:pt idx="17">
                  <c:v>1436.9640000000002</c:v>
                </c:pt>
                <c:pt idx="18">
                  <c:v>1392.1729999999998</c:v>
                </c:pt>
                <c:pt idx="19">
                  <c:v>1356.9960000000001</c:v>
                </c:pt>
                <c:pt idx="20">
                  <c:v>1268.1599999999996</c:v>
                </c:pt>
                <c:pt idx="21">
                  <c:v>1170.5079999999998</c:v>
                </c:pt>
                <c:pt idx="22">
                  <c:v>1099.5319999999999</c:v>
                </c:pt>
                <c:pt idx="23">
                  <c:v>1059.3259999999998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6A-42AA-9AF8-935C6D79C1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2521.1710000000003</c:v>
                </c:pt>
                <c:pt idx="1">
                  <c:v>2433.5309999999995</c:v>
                </c:pt>
                <c:pt idx="2">
                  <c:v>2345.701</c:v>
                </c:pt>
                <c:pt idx="3">
                  <c:v>2266.2829999999994</c:v>
                </c:pt>
                <c:pt idx="4">
                  <c:v>2337.5139999999997</c:v>
                </c:pt>
                <c:pt idx="5">
                  <c:v>2654.299</c:v>
                </c:pt>
                <c:pt idx="6">
                  <c:v>3113.4090000000001</c:v>
                </c:pt>
                <c:pt idx="7">
                  <c:v>3521.5859999999993</c:v>
                </c:pt>
                <c:pt idx="8">
                  <c:v>3750.4059999999999</c:v>
                </c:pt>
                <c:pt idx="9">
                  <c:v>3790.4749999999999</c:v>
                </c:pt>
                <c:pt idx="10">
                  <c:v>3827.6400000000003</c:v>
                </c:pt>
                <c:pt idx="11">
                  <c:v>3997.0659999999998</c:v>
                </c:pt>
                <c:pt idx="12">
                  <c:v>3969.2709999999993</c:v>
                </c:pt>
                <c:pt idx="13">
                  <c:v>3800.9389999999999</c:v>
                </c:pt>
                <c:pt idx="14">
                  <c:v>3596.3890000000001</c:v>
                </c:pt>
                <c:pt idx="15">
                  <c:v>3432.944</c:v>
                </c:pt>
                <c:pt idx="16">
                  <c:v>3423.9570000000003</c:v>
                </c:pt>
                <c:pt idx="17">
                  <c:v>3845.8529999999996</c:v>
                </c:pt>
                <c:pt idx="18">
                  <c:v>4312.7650000000003</c:v>
                </c:pt>
                <c:pt idx="19">
                  <c:v>4346.9710000000005</c:v>
                </c:pt>
                <c:pt idx="20">
                  <c:v>4136.9279999999999</c:v>
                </c:pt>
                <c:pt idx="21">
                  <c:v>3733.9089999999997</c:v>
                </c:pt>
                <c:pt idx="22">
                  <c:v>3286.7739999999994</c:v>
                </c:pt>
                <c:pt idx="23">
                  <c:v>2838.5719999999992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6A-42AA-9AF8-935C6D79C1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258</c:v>
                </c:pt>
                <c:pt idx="1">
                  <c:v>243.99999999999997</c:v>
                </c:pt>
                <c:pt idx="2">
                  <c:v>237</c:v>
                </c:pt>
                <c:pt idx="3">
                  <c:v>232</c:v>
                </c:pt>
                <c:pt idx="4">
                  <c:v>240</c:v>
                </c:pt>
                <c:pt idx="5">
                  <c:v>272</c:v>
                </c:pt>
                <c:pt idx="6">
                  <c:v>330.99999999999994</c:v>
                </c:pt>
                <c:pt idx="7">
                  <c:v>366</c:v>
                </c:pt>
                <c:pt idx="8">
                  <c:v>370</c:v>
                </c:pt>
                <c:pt idx="9">
                  <c:v>360</c:v>
                </c:pt>
                <c:pt idx="10">
                  <c:v>380</c:v>
                </c:pt>
                <c:pt idx="11">
                  <c:v>409.99999999999994</c:v>
                </c:pt>
                <c:pt idx="12">
                  <c:v>429.99999999999994</c:v>
                </c:pt>
                <c:pt idx="13">
                  <c:v>424.99999999999994</c:v>
                </c:pt>
                <c:pt idx="14">
                  <c:v>414.99999999999994</c:v>
                </c:pt>
                <c:pt idx="15">
                  <c:v>403.00000000000006</c:v>
                </c:pt>
                <c:pt idx="16">
                  <c:v>418</c:v>
                </c:pt>
                <c:pt idx="17">
                  <c:v>470</c:v>
                </c:pt>
                <c:pt idx="18">
                  <c:v>479.99999999999994</c:v>
                </c:pt>
                <c:pt idx="19">
                  <c:v>505</c:v>
                </c:pt>
                <c:pt idx="20">
                  <c:v>470</c:v>
                </c:pt>
                <c:pt idx="21">
                  <c:v>419.99999999999994</c:v>
                </c:pt>
                <c:pt idx="22">
                  <c:v>380</c:v>
                </c:pt>
                <c:pt idx="23">
                  <c:v>345.00000000000006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6A-42AA-9AF8-935C6D79C1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66A-42AA-9AF8-935C6D79C1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6A-42AA-9AF8-935C6D79C1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66A-42AA-9AF8-935C6D79C1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66A-42AA-9AF8-935C6D79C1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66A-42AA-9AF8-935C6D79C1D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752</c:v>
                </c:pt>
                <c:pt idx="1">
                  <c:v>680</c:v>
                </c:pt>
                <c:pt idx="2">
                  <c:v>661</c:v>
                </c:pt>
                <c:pt idx="3">
                  <c:v>676</c:v>
                </c:pt>
                <c:pt idx="4">
                  <c:v>633</c:v>
                </c:pt>
                <c:pt idx="5">
                  <c:v>519</c:v>
                </c:pt>
                <c:pt idx="6">
                  <c:v>330</c:v>
                </c:pt>
                <c:pt idx="7">
                  <c:v>941.2</c:v>
                </c:pt>
                <c:pt idx="8">
                  <c:v>985.4</c:v>
                </c:pt>
                <c:pt idx="9">
                  <c:v>1220</c:v>
                </c:pt>
                <c:pt idx="10">
                  <c:v>1239.029</c:v>
                </c:pt>
                <c:pt idx="11">
                  <c:v>982.2</c:v>
                </c:pt>
                <c:pt idx="12">
                  <c:v>929</c:v>
                </c:pt>
                <c:pt idx="13">
                  <c:v>931</c:v>
                </c:pt>
                <c:pt idx="14">
                  <c:v>882</c:v>
                </c:pt>
                <c:pt idx="15">
                  <c:v>781</c:v>
                </c:pt>
                <c:pt idx="16">
                  <c:v>556.6</c:v>
                </c:pt>
                <c:pt idx="17">
                  <c:v>967.2</c:v>
                </c:pt>
                <c:pt idx="18">
                  <c:v>1379.6</c:v>
                </c:pt>
                <c:pt idx="19">
                  <c:v>1425.3</c:v>
                </c:pt>
                <c:pt idx="20">
                  <c:v>769.3</c:v>
                </c:pt>
                <c:pt idx="21">
                  <c:v>883.7</c:v>
                </c:pt>
                <c:pt idx="22">
                  <c:v>730.3</c:v>
                </c:pt>
                <c:pt idx="23">
                  <c:v>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6A-42AA-9AF8-935C6D79C1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9.2710000000000008</c:v>
                </c:pt>
                <c:pt idx="17">
                  <c:v>8.7710000000000008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6A-42AA-9AF8-935C6D79C1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66A-42AA-9AF8-935C6D79C1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66A-42AA-9AF8-935C6D79C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110.31</c:v>
                </c:pt>
                <c:pt idx="1">
                  <c:v>110.35</c:v>
                </c:pt>
                <c:pt idx="2">
                  <c:v>108.65</c:v>
                </c:pt>
                <c:pt idx="3">
                  <c:v>110.1</c:v>
                </c:pt>
                <c:pt idx="4">
                  <c:v>116.66</c:v>
                </c:pt>
                <c:pt idx="5">
                  <c:v>146.01</c:v>
                </c:pt>
                <c:pt idx="6">
                  <c:v>193.06</c:v>
                </c:pt>
                <c:pt idx="7">
                  <c:v>153.33000000000001</c:v>
                </c:pt>
                <c:pt idx="8">
                  <c:v>108.5</c:v>
                </c:pt>
                <c:pt idx="9">
                  <c:v>79.59</c:v>
                </c:pt>
                <c:pt idx="10">
                  <c:v>28.64</c:v>
                </c:pt>
                <c:pt idx="11">
                  <c:v>5.0999999999999996</c:v>
                </c:pt>
                <c:pt idx="12">
                  <c:v>1.23</c:v>
                </c:pt>
                <c:pt idx="13">
                  <c:v>0.56999999999999995</c:v>
                </c:pt>
                <c:pt idx="14">
                  <c:v>13.16</c:v>
                </c:pt>
                <c:pt idx="15">
                  <c:v>73.459999999999994</c:v>
                </c:pt>
                <c:pt idx="16">
                  <c:v>121.21</c:v>
                </c:pt>
                <c:pt idx="17">
                  <c:v>220.01</c:v>
                </c:pt>
                <c:pt idx="18">
                  <c:v>270</c:v>
                </c:pt>
                <c:pt idx="19">
                  <c:v>259.43</c:v>
                </c:pt>
                <c:pt idx="20">
                  <c:v>221.8</c:v>
                </c:pt>
                <c:pt idx="21">
                  <c:v>162.56</c:v>
                </c:pt>
                <c:pt idx="22">
                  <c:v>161.80000000000001</c:v>
                </c:pt>
                <c:pt idx="23">
                  <c:v>128.4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66A-42AA-9AF8-935C6D79C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5782.8810000000003</v>
      </c>
      <c r="C4" s="18">
        <v>5553.567</v>
      </c>
      <c r="D4" s="18">
        <v>5426.3020000000006</v>
      </c>
      <c r="E4" s="18">
        <v>5349.494999999999</v>
      </c>
      <c r="F4" s="18">
        <v>5446.6239999999989</v>
      </c>
      <c r="G4" s="18">
        <v>5814.3859999999986</v>
      </c>
      <c r="H4" s="18">
        <v>6352.3529999999992</v>
      </c>
      <c r="I4" s="18">
        <v>7509.1289999999981</v>
      </c>
      <c r="J4" s="18">
        <v>7773.7820000000002</v>
      </c>
      <c r="K4" s="18">
        <v>8131.48</v>
      </c>
      <c r="L4" s="18">
        <v>8200.6509999999998</v>
      </c>
      <c r="M4" s="18">
        <v>8186.8140000000012</v>
      </c>
      <c r="N4" s="18">
        <v>8057.9520000000002</v>
      </c>
      <c r="O4" s="18">
        <v>7819.494999999999</v>
      </c>
      <c r="P4" s="18">
        <v>7382.2209999999995</v>
      </c>
      <c r="Q4" s="18">
        <v>6925.6329999999998</v>
      </c>
      <c r="R4" s="18">
        <v>6719.6350000000002</v>
      </c>
      <c r="S4" s="18">
        <v>7710.9439999999986</v>
      </c>
      <c r="T4" s="18">
        <v>8608.4180000000015</v>
      </c>
      <c r="U4" s="18">
        <v>8656.0589999999993</v>
      </c>
      <c r="V4" s="18">
        <v>7627.8740000000007</v>
      </c>
      <c r="W4" s="18">
        <v>7307.4790000000003</v>
      </c>
      <c r="X4" s="18">
        <v>6675.9759999999987</v>
      </c>
      <c r="Y4" s="18">
        <v>6106.909999999998</v>
      </c>
      <c r="Z4" s="19"/>
      <c r="AA4" s="20">
        <f>SUM(B4:Z4)</f>
        <v>169126.06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110.31</v>
      </c>
      <c r="C7" s="28">
        <v>110.35</v>
      </c>
      <c r="D7" s="28">
        <v>108.65</v>
      </c>
      <c r="E7" s="28">
        <v>110.1</v>
      </c>
      <c r="F7" s="28">
        <v>116.66</v>
      </c>
      <c r="G7" s="28">
        <v>146.01</v>
      </c>
      <c r="H7" s="28">
        <v>193.06</v>
      </c>
      <c r="I7" s="28">
        <v>153.33000000000001</v>
      </c>
      <c r="J7" s="28">
        <v>108.5</v>
      </c>
      <c r="K7" s="28">
        <v>79.59</v>
      </c>
      <c r="L7" s="28">
        <v>28.64</v>
      </c>
      <c r="M7" s="28">
        <v>5.0999999999999996</v>
      </c>
      <c r="N7" s="28">
        <v>1.23</v>
      </c>
      <c r="O7" s="28">
        <v>0.56999999999999995</v>
      </c>
      <c r="P7" s="28">
        <v>13.16</v>
      </c>
      <c r="Q7" s="28">
        <v>73.459999999999994</v>
      </c>
      <c r="R7" s="28">
        <v>121.21</v>
      </c>
      <c r="S7" s="28">
        <v>220.01</v>
      </c>
      <c r="T7" s="28">
        <v>270</v>
      </c>
      <c r="U7" s="28">
        <v>259.43</v>
      </c>
      <c r="V7" s="28">
        <v>221.8</v>
      </c>
      <c r="W7" s="28">
        <v>162.56</v>
      </c>
      <c r="X7" s="28">
        <v>161.80000000000001</v>
      </c>
      <c r="Y7" s="28">
        <v>128.4</v>
      </c>
      <c r="Z7" s="29"/>
      <c r="AA7" s="30">
        <f>IF(SUM(B7:Z7)&lt;&gt;0,AVERAGEIF(B7:Z7,"&lt;&gt;"""),"")</f>
        <v>120.99708333333335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322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322</v>
      </c>
    </row>
    <row r="11" spans="1:27" ht="24.95" customHeight="1" x14ac:dyDescent="0.2">
      <c r="A11" s="45" t="s">
        <v>7</v>
      </c>
      <c r="B11" s="46">
        <v>107.5</v>
      </c>
      <c r="C11" s="47">
        <v>107.5</v>
      </c>
      <c r="D11" s="47">
        <v>101.5</v>
      </c>
      <c r="E11" s="47">
        <v>101.5</v>
      </c>
      <c r="F11" s="47">
        <v>101.5</v>
      </c>
      <c r="G11" s="47">
        <v>107.5</v>
      </c>
      <c r="H11" s="47">
        <v>111</v>
      </c>
      <c r="I11" s="47">
        <v>110</v>
      </c>
      <c r="J11" s="47">
        <v>108</v>
      </c>
      <c r="K11" s="47">
        <v>108</v>
      </c>
      <c r="L11" s="47">
        <v>110</v>
      </c>
      <c r="M11" s="47">
        <v>108</v>
      </c>
      <c r="N11" s="47">
        <v>112</v>
      </c>
      <c r="O11" s="47">
        <v>107.5</v>
      </c>
      <c r="P11" s="47">
        <v>107.5</v>
      </c>
      <c r="Q11" s="47">
        <v>113</v>
      </c>
      <c r="R11" s="47">
        <v>139</v>
      </c>
      <c r="S11" s="47">
        <v>203</v>
      </c>
      <c r="T11" s="47">
        <v>217</v>
      </c>
      <c r="U11" s="47">
        <v>248</v>
      </c>
      <c r="V11" s="47">
        <v>222</v>
      </c>
      <c r="W11" s="47">
        <v>182</v>
      </c>
      <c r="X11" s="47">
        <v>150</v>
      </c>
      <c r="Y11" s="47">
        <v>121</v>
      </c>
      <c r="Z11" s="48"/>
      <c r="AA11" s="49">
        <f t="shared" si="0"/>
        <v>3204</v>
      </c>
    </row>
    <row r="12" spans="1:27" ht="24.95" customHeight="1" x14ac:dyDescent="0.2">
      <c r="A12" s="50" t="s">
        <v>8</v>
      </c>
      <c r="B12" s="51">
        <v>2682.527</v>
      </c>
      <c r="C12" s="52">
        <v>2350.7539999999999</v>
      </c>
      <c r="D12" s="52">
        <v>2177.672</v>
      </c>
      <c r="E12" s="52">
        <v>2209.3900000000003</v>
      </c>
      <c r="F12" s="52">
        <v>2385.9</v>
      </c>
      <c r="G12" s="52">
        <v>2731.643</v>
      </c>
      <c r="H12" s="52">
        <v>2725.8119999999999</v>
      </c>
      <c r="I12" s="52">
        <v>2702.6149999999998</v>
      </c>
      <c r="J12" s="52">
        <v>1337.1210000000001</v>
      </c>
      <c r="K12" s="52">
        <v>713.9</v>
      </c>
      <c r="L12" s="52">
        <v>378.9</v>
      </c>
      <c r="M12" s="52">
        <v>378.9</v>
      </c>
      <c r="N12" s="52">
        <v>378.9</v>
      </c>
      <c r="O12" s="52">
        <v>378.9</v>
      </c>
      <c r="P12" s="52">
        <v>730.9</v>
      </c>
      <c r="Q12" s="52">
        <v>1842.9</v>
      </c>
      <c r="R12" s="52">
        <v>3356.6469999999999</v>
      </c>
      <c r="S12" s="52">
        <v>4633.8819999999996</v>
      </c>
      <c r="T12" s="52">
        <v>4972.4070000000002</v>
      </c>
      <c r="U12" s="52">
        <v>4845.6239999999998</v>
      </c>
      <c r="V12" s="52">
        <v>4810.5969999999998</v>
      </c>
      <c r="W12" s="52">
        <v>4648.8310000000001</v>
      </c>
      <c r="X12" s="52">
        <v>4504.7160000000003</v>
      </c>
      <c r="Y12" s="52">
        <v>3691.3049999999998</v>
      </c>
      <c r="Z12" s="53"/>
      <c r="AA12" s="54">
        <f t="shared" si="0"/>
        <v>61570.743000000009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127</v>
      </c>
      <c r="I13" s="52">
        <v>101</v>
      </c>
      <c r="J13" s="52">
        <v>13</v>
      </c>
      <c r="K13" s="52"/>
      <c r="L13" s="52"/>
      <c r="M13" s="52"/>
      <c r="N13" s="52"/>
      <c r="O13" s="52"/>
      <c r="P13" s="52"/>
      <c r="Q13" s="52">
        <v>45</v>
      </c>
      <c r="R13" s="52">
        <v>60</v>
      </c>
      <c r="S13" s="52">
        <v>423.25400000000002</v>
      </c>
      <c r="T13" s="52">
        <v>1054.79</v>
      </c>
      <c r="U13" s="52">
        <v>1216</v>
      </c>
      <c r="V13" s="52">
        <v>241</v>
      </c>
      <c r="W13" s="52">
        <v>60</v>
      </c>
      <c r="X13" s="52"/>
      <c r="Y13" s="52"/>
      <c r="Z13" s="53"/>
      <c r="AA13" s="54">
        <f t="shared" si="0"/>
        <v>3438.0439999999999</v>
      </c>
    </row>
    <row r="14" spans="1:27" ht="24.95" customHeight="1" x14ac:dyDescent="0.2">
      <c r="A14" s="55" t="s">
        <v>10</v>
      </c>
      <c r="B14" s="56">
        <v>2380.0540000000001</v>
      </c>
      <c r="C14" s="57">
        <v>2367.8130000000006</v>
      </c>
      <c r="D14" s="57">
        <v>2315.83</v>
      </c>
      <c r="E14" s="57">
        <v>2282.0050000000001</v>
      </c>
      <c r="F14" s="57">
        <v>2255.5240000000003</v>
      </c>
      <c r="G14" s="57">
        <v>2227.9400000000005</v>
      </c>
      <c r="H14" s="57">
        <v>2720.2679999999996</v>
      </c>
      <c r="I14" s="57">
        <v>4381.5139999999992</v>
      </c>
      <c r="J14" s="57">
        <v>6097.6610000000001</v>
      </c>
      <c r="K14" s="57">
        <v>7040.58</v>
      </c>
      <c r="L14" s="57">
        <v>7520.7509999999993</v>
      </c>
      <c r="M14" s="57">
        <v>7504.9139999999998</v>
      </c>
      <c r="N14" s="57">
        <v>7229.152</v>
      </c>
      <c r="O14" s="57">
        <v>6741.4950000000008</v>
      </c>
      <c r="P14" s="57">
        <v>6005.2210000000005</v>
      </c>
      <c r="Q14" s="57">
        <v>4660.9329999999991</v>
      </c>
      <c r="R14" s="57">
        <v>2789.9880000000003</v>
      </c>
      <c r="S14" s="57">
        <v>1834.8079999999998</v>
      </c>
      <c r="T14" s="57">
        <v>1788.221</v>
      </c>
      <c r="U14" s="57">
        <v>1803.4350000000002</v>
      </c>
      <c r="V14" s="57">
        <v>1794.2769999999998</v>
      </c>
      <c r="W14" s="57">
        <v>1772.6479999999999</v>
      </c>
      <c r="X14" s="57">
        <v>1755.2600000000002</v>
      </c>
      <c r="Y14" s="57">
        <v>1734.3049999999996</v>
      </c>
      <c r="Z14" s="58"/>
      <c r="AA14" s="59">
        <f t="shared" si="0"/>
        <v>89004.596999999994</v>
      </c>
    </row>
    <row r="15" spans="1:27" ht="24.95" customHeight="1" x14ac:dyDescent="0.2">
      <c r="A15" s="55" t="s">
        <v>11</v>
      </c>
      <c r="B15" s="56">
        <v>118</v>
      </c>
      <c r="C15" s="57">
        <v>116</v>
      </c>
      <c r="D15" s="57">
        <v>113</v>
      </c>
      <c r="E15" s="57">
        <v>111</v>
      </c>
      <c r="F15" s="57">
        <v>113</v>
      </c>
      <c r="G15" s="57">
        <v>115</v>
      </c>
      <c r="H15" s="57">
        <v>124</v>
      </c>
      <c r="I15" s="57">
        <v>146</v>
      </c>
      <c r="J15" s="57">
        <v>168</v>
      </c>
      <c r="K15" s="57">
        <v>182</v>
      </c>
      <c r="L15" s="57">
        <v>191</v>
      </c>
      <c r="M15" s="57">
        <v>195</v>
      </c>
      <c r="N15" s="57">
        <v>193</v>
      </c>
      <c r="O15" s="57">
        <v>185</v>
      </c>
      <c r="P15" s="57">
        <v>172</v>
      </c>
      <c r="Q15" s="57">
        <v>153</v>
      </c>
      <c r="R15" s="57">
        <v>129</v>
      </c>
      <c r="S15" s="57">
        <v>117</v>
      </c>
      <c r="T15" s="57">
        <v>113</v>
      </c>
      <c r="U15" s="57">
        <v>107</v>
      </c>
      <c r="V15" s="57">
        <v>98</v>
      </c>
      <c r="W15" s="57">
        <v>88</v>
      </c>
      <c r="X15" s="57">
        <v>80</v>
      </c>
      <c r="Y15" s="57">
        <v>74</v>
      </c>
      <c r="Z15" s="58"/>
      <c r="AA15" s="59">
        <f t="shared" si="0"/>
        <v>3201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5610.0810000000001</v>
      </c>
      <c r="C16" s="62">
        <f t="shared" si="1"/>
        <v>4942.0670000000009</v>
      </c>
      <c r="D16" s="62">
        <f t="shared" si="1"/>
        <v>4708.0020000000004</v>
      </c>
      <c r="E16" s="62">
        <f t="shared" si="1"/>
        <v>4703.8950000000004</v>
      </c>
      <c r="F16" s="62">
        <f t="shared" si="1"/>
        <v>4868.9240000000009</v>
      </c>
      <c r="G16" s="62">
        <f t="shared" si="1"/>
        <v>5266.0830000000005</v>
      </c>
      <c r="H16" s="62">
        <f t="shared" si="1"/>
        <v>5808.08</v>
      </c>
      <c r="I16" s="62">
        <f t="shared" si="1"/>
        <v>7441.128999999999</v>
      </c>
      <c r="J16" s="62">
        <f t="shared" si="1"/>
        <v>7723.7820000000002</v>
      </c>
      <c r="K16" s="62">
        <f t="shared" si="1"/>
        <v>8044.48</v>
      </c>
      <c r="L16" s="62">
        <f t="shared" si="1"/>
        <v>8200.650999999998</v>
      </c>
      <c r="M16" s="62">
        <f t="shared" si="1"/>
        <v>8186.8139999999994</v>
      </c>
      <c r="N16" s="62">
        <f t="shared" si="1"/>
        <v>7913.0519999999997</v>
      </c>
      <c r="O16" s="62">
        <f t="shared" si="1"/>
        <v>7412.8950000000004</v>
      </c>
      <c r="P16" s="62">
        <f t="shared" si="1"/>
        <v>7015.6210000000001</v>
      </c>
      <c r="Q16" s="62">
        <f t="shared" si="1"/>
        <v>6814.8329999999987</v>
      </c>
      <c r="R16" s="62">
        <f t="shared" si="1"/>
        <v>6474.6350000000002</v>
      </c>
      <c r="S16" s="62">
        <f t="shared" si="1"/>
        <v>7211.9439999999995</v>
      </c>
      <c r="T16" s="62">
        <f t="shared" si="1"/>
        <v>8145.4179999999997</v>
      </c>
      <c r="U16" s="62">
        <f t="shared" si="1"/>
        <v>8220.0590000000011</v>
      </c>
      <c r="V16" s="62">
        <f t="shared" si="1"/>
        <v>7165.8739999999998</v>
      </c>
      <c r="W16" s="62">
        <f t="shared" si="1"/>
        <v>6751.4790000000003</v>
      </c>
      <c r="X16" s="62">
        <f t="shared" si="1"/>
        <v>6489.9760000000006</v>
      </c>
      <c r="Y16" s="62">
        <f t="shared" si="1"/>
        <v>5620.61</v>
      </c>
      <c r="Z16" s="63" t="str">
        <f t="shared" si="1"/>
        <v/>
      </c>
      <c r="AA16" s="64">
        <f>SUM(AA10:AA15)</f>
        <v>160740.38400000002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1617.9</v>
      </c>
      <c r="C29" s="72">
        <v>1583.9</v>
      </c>
      <c r="D29" s="72">
        <v>1543.9</v>
      </c>
      <c r="E29" s="72">
        <v>1518.9</v>
      </c>
      <c r="F29" s="72">
        <v>1532.9</v>
      </c>
      <c r="G29" s="72">
        <v>1594.9</v>
      </c>
      <c r="H29" s="72">
        <v>1723.4</v>
      </c>
      <c r="I29" s="72">
        <v>2207.4</v>
      </c>
      <c r="J29" s="72">
        <v>2688.4</v>
      </c>
      <c r="K29" s="72">
        <v>3060.4</v>
      </c>
      <c r="L29" s="72">
        <v>3298.4</v>
      </c>
      <c r="M29" s="72">
        <v>3383.4</v>
      </c>
      <c r="N29" s="72">
        <v>3324.4</v>
      </c>
      <c r="O29" s="72">
        <v>3110.9</v>
      </c>
      <c r="P29" s="72">
        <v>2830.9</v>
      </c>
      <c r="Q29" s="72">
        <v>2693.4</v>
      </c>
      <c r="R29" s="72">
        <v>2292.4</v>
      </c>
      <c r="S29" s="72">
        <v>2871.4</v>
      </c>
      <c r="T29" s="72">
        <v>3447.4</v>
      </c>
      <c r="U29" s="72">
        <v>3198.4</v>
      </c>
      <c r="V29" s="72">
        <v>2649.4</v>
      </c>
      <c r="W29" s="72">
        <v>2406.4</v>
      </c>
      <c r="X29" s="72">
        <v>2154.4</v>
      </c>
      <c r="Y29" s="72">
        <v>1850.4</v>
      </c>
      <c r="Z29" s="73"/>
      <c r="AA29" s="74">
        <f>SUM(B29:Z29)</f>
        <v>58583.60000000002</v>
      </c>
    </row>
    <row r="30" spans="1:27" ht="24.95" customHeight="1" x14ac:dyDescent="0.2">
      <c r="A30" s="75" t="s">
        <v>24</v>
      </c>
      <c r="B30" s="76">
        <v>1358.181</v>
      </c>
      <c r="C30" s="77">
        <v>1364.1669999999999</v>
      </c>
      <c r="D30" s="77">
        <v>1306.1020000000001</v>
      </c>
      <c r="E30" s="77">
        <v>1339.9949999999999</v>
      </c>
      <c r="F30" s="77">
        <v>1493.0239999999999</v>
      </c>
      <c r="G30" s="77">
        <v>2192.0859999999998</v>
      </c>
      <c r="H30" s="77">
        <v>2496.8530000000001</v>
      </c>
      <c r="I30" s="77">
        <v>3458.7289999999998</v>
      </c>
      <c r="J30" s="77">
        <v>3935.3820000000001</v>
      </c>
      <c r="K30" s="77">
        <v>4515.08</v>
      </c>
      <c r="L30" s="77">
        <v>4681.2510000000002</v>
      </c>
      <c r="M30" s="77">
        <v>4582.4139999999998</v>
      </c>
      <c r="N30" s="77">
        <v>4367.652</v>
      </c>
      <c r="O30" s="77">
        <v>4080.9949999999999</v>
      </c>
      <c r="P30" s="77">
        <v>3711.721</v>
      </c>
      <c r="Q30" s="77">
        <v>2925.433</v>
      </c>
      <c r="R30" s="77">
        <v>1979.2349999999999</v>
      </c>
      <c r="S30" s="77">
        <v>2350.5439999999999</v>
      </c>
      <c r="T30" s="77">
        <v>2672.018</v>
      </c>
      <c r="U30" s="77">
        <v>2968.6590000000001</v>
      </c>
      <c r="V30" s="77">
        <v>2489.4740000000002</v>
      </c>
      <c r="W30" s="77">
        <v>2512.0790000000002</v>
      </c>
      <c r="X30" s="77">
        <v>2132.576</v>
      </c>
      <c r="Y30" s="77">
        <v>1676.21</v>
      </c>
      <c r="Z30" s="78"/>
      <c r="AA30" s="79">
        <f>SUM(B30:Z30)</f>
        <v>66589.860000000015</v>
      </c>
    </row>
    <row r="31" spans="1:27" ht="24.95" customHeight="1" x14ac:dyDescent="0.2">
      <c r="A31" s="82" t="s">
        <v>25</v>
      </c>
      <c r="B31" s="80">
        <v>2774</v>
      </c>
      <c r="C31" s="81">
        <v>2124</v>
      </c>
      <c r="D31" s="81">
        <v>1988</v>
      </c>
      <c r="E31" s="81">
        <v>1988</v>
      </c>
      <c r="F31" s="81">
        <v>1988</v>
      </c>
      <c r="G31" s="81">
        <v>1693</v>
      </c>
      <c r="H31" s="81">
        <v>1843</v>
      </c>
      <c r="I31" s="81">
        <v>1843</v>
      </c>
      <c r="J31" s="81">
        <v>1150</v>
      </c>
      <c r="K31" s="81">
        <v>556</v>
      </c>
      <c r="L31" s="81">
        <v>221</v>
      </c>
      <c r="M31" s="81">
        <v>221</v>
      </c>
      <c r="N31" s="81">
        <v>221</v>
      </c>
      <c r="O31" s="81">
        <v>221</v>
      </c>
      <c r="P31" s="81">
        <v>473</v>
      </c>
      <c r="Q31" s="81">
        <v>1245</v>
      </c>
      <c r="R31" s="81">
        <v>2448</v>
      </c>
      <c r="S31" s="81">
        <v>2489</v>
      </c>
      <c r="T31" s="81">
        <v>2489</v>
      </c>
      <c r="U31" s="81">
        <v>2489</v>
      </c>
      <c r="V31" s="81">
        <v>2489</v>
      </c>
      <c r="W31" s="81">
        <v>2389</v>
      </c>
      <c r="X31" s="81">
        <v>2389</v>
      </c>
      <c r="Y31" s="81">
        <v>2259</v>
      </c>
      <c r="Z31" s="83"/>
      <c r="AA31" s="84">
        <f>SUM(B31:Z31)</f>
        <v>39990</v>
      </c>
    </row>
    <row r="32" spans="1:27" ht="30" customHeight="1" thickBot="1" x14ac:dyDescent="0.25">
      <c r="A32" s="60" t="s">
        <v>26</v>
      </c>
      <c r="B32" s="61">
        <f>IF(LEN(B$2)&gt;0,SUM(B29:B31),"")</f>
        <v>5750.0810000000001</v>
      </c>
      <c r="C32" s="62">
        <f t="shared" ref="C32:Z32" si="4">IF(LEN(C$2)&gt;0,SUM(C29:C31),"")</f>
        <v>5072.067</v>
      </c>
      <c r="D32" s="62">
        <f t="shared" si="4"/>
        <v>4838.0020000000004</v>
      </c>
      <c r="E32" s="62">
        <f t="shared" si="4"/>
        <v>4846.8950000000004</v>
      </c>
      <c r="F32" s="62">
        <f t="shared" si="4"/>
        <v>5013.924</v>
      </c>
      <c r="G32" s="62">
        <f t="shared" si="4"/>
        <v>5479.9859999999999</v>
      </c>
      <c r="H32" s="62">
        <f t="shared" si="4"/>
        <v>6063.2530000000006</v>
      </c>
      <c r="I32" s="62">
        <f t="shared" si="4"/>
        <v>7509.1289999999999</v>
      </c>
      <c r="J32" s="62">
        <f t="shared" si="4"/>
        <v>7773.7820000000002</v>
      </c>
      <c r="K32" s="62">
        <f t="shared" si="4"/>
        <v>8131.48</v>
      </c>
      <c r="L32" s="62">
        <f t="shared" si="4"/>
        <v>8200.6509999999998</v>
      </c>
      <c r="M32" s="62">
        <f t="shared" si="4"/>
        <v>8186.8140000000003</v>
      </c>
      <c r="N32" s="62">
        <f t="shared" si="4"/>
        <v>7913.0519999999997</v>
      </c>
      <c r="O32" s="62">
        <f t="shared" si="4"/>
        <v>7412.8950000000004</v>
      </c>
      <c r="P32" s="62">
        <f t="shared" si="4"/>
        <v>7015.6210000000001</v>
      </c>
      <c r="Q32" s="62">
        <f t="shared" si="4"/>
        <v>6863.8330000000005</v>
      </c>
      <c r="R32" s="62">
        <f t="shared" si="4"/>
        <v>6719.6350000000002</v>
      </c>
      <c r="S32" s="62">
        <f t="shared" si="4"/>
        <v>7710.9439999999995</v>
      </c>
      <c r="T32" s="62">
        <f t="shared" si="4"/>
        <v>8608.4179999999997</v>
      </c>
      <c r="U32" s="62">
        <f t="shared" si="4"/>
        <v>8656.0590000000011</v>
      </c>
      <c r="V32" s="62">
        <f t="shared" si="4"/>
        <v>7627.8739999999998</v>
      </c>
      <c r="W32" s="62">
        <f t="shared" si="4"/>
        <v>7307.4790000000003</v>
      </c>
      <c r="X32" s="62">
        <f t="shared" si="4"/>
        <v>6675.9760000000006</v>
      </c>
      <c r="Y32" s="62">
        <f t="shared" si="4"/>
        <v>5785.6100000000006</v>
      </c>
      <c r="Z32" s="63" t="str">
        <f t="shared" si="4"/>
        <v/>
      </c>
      <c r="AA32" s="64">
        <f>SUM(AA29:AA31)</f>
        <v>165163.46000000002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60</v>
      </c>
      <c r="C35" s="95">
        <v>50</v>
      </c>
      <c r="D35" s="95">
        <v>50</v>
      </c>
      <c r="E35" s="95">
        <v>63</v>
      </c>
      <c r="F35" s="95">
        <v>65</v>
      </c>
      <c r="G35" s="95">
        <v>125</v>
      </c>
      <c r="H35" s="95">
        <v>134</v>
      </c>
      <c r="I35" s="95">
        <v>18</v>
      </c>
      <c r="J35" s="95"/>
      <c r="K35" s="95"/>
      <c r="L35" s="95"/>
      <c r="M35" s="95"/>
      <c r="N35" s="95"/>
      <c r="O35" s="95"/>
      <c r="P35" s="95"/>
      <c r="Q35" s="95">
        <v>5</v>
      </c>
      <c r="R35" s="95">
        <v>155</v>
      </c>
      <c r="S35" s="95">
        <v>366</v>
      </c>
      <c r="T35" s="95">
        <v>368</v>
      </c>
      <c r="U35" s="95">
        <v>355</v>
      </c>
      <c r="V35" s="95">
        <v>355</v>
      </c>
      <c r="W35" s="95">
        <v>318</v>
      </c>
      <c r="X35" s="95">
        <v>45</v>
      </c>
      <c r="Y35" s="95">
        <v>55</v>
      </c>
      <c r="Z35" s="96"/>
      <c r="AA35" s="74">
        <f t="shared" ref="AA35:AA40" si="5">SUM(B35:Z35)</f>
        <v>2587</v>
      </c>
    </row>
    <row r="36" spans="1:27" ht="24.95" customHeight="1" x14ac:dyDescent="0.2">
      <c r="A36" s="97" t="s">
        <v>29</v>
      </c>
      <c r="B36" s="98">
        <v>30</v>
      </c>
      <c r="C36" s="99">
        <v>30</v>
      </c>
      <c r="D36" s="99">
        <v>30</v>
      </c>
      <c r="E36" s="99">
        <v>30</v>
      </c>
      <c r="F36" s="99">
        <v>30</v>
      </c>
      <c r="G36" s="99">
        <v>38.902999999999999</v>
      </c>
      <c r="H36" s="99">
        <v>71.173000000000002</v>
      </c>
      <c r="I36" s="99"/>
      <c r="J36" s="99"/>
      <c r="K36" s="99"/>
      <c r="L36" s="99"/>
      <c r="M36" s="99"/>
      <c r="N36" s="99"/>
      <c r="O36" s="99"/>
      <c r="P36" s="99"/>
      <c r="Q36" s="99"/>
      <c r="R36" s="99">
        <v>40</v>
      </c>
      <c r="S36" s="99">
        <v>83</v>
      </c>
      <c r="T36" s="99">
        <v>45</v>
      </c>
      <c r="U36" s="99">
        <v>31</v>
      </c>
      <c r="V36" s="99">
        <v>57</v>
      </c>
      <c r="W36" s="99">
        <v>188</v>
      </c>
      <c r="X36" s="99">
        <v>91</v>
      </c>
      <c r="Y36" s="99">
        <v>60</v>
      </c>
      <c r="Z36" s="100"/>
      <c r="AA36" s="79">
        <f t="shared" si="5"/>
        <v>855.07600000000002</v>
      </c>
    </row>
    <row r="37" spans="1:27" ht="24.95" customHeight="1" x14ac:dyDescent="0.2">
      <c r="A37" s="97" t="s">
        <v>30</v>
      </c>
      <c r="B37" s="98">
        <v>32.799999999999997</v>
      </c>
      <c r="C37" s="99">
        <v>481.5</v>
      </c>
      <c r="D37" s="99">
        <v>588.29999999999995</v>
      </c>
      <c r="E37" s="99">
        <v>502.6</v>
      </c>
      <c r="F37" s="99">
        <v>432.7</v>
      </c>
      <c r="G37" s="99">
        <v>334.4</v>
      </c>
      <c r="H37" s="99">
        <v>289.10000000000002</v>
      </c>
      <c r="I37" s="99"/>
      <c r="J37" s="99"/>
      <c r="K37" s="99"/>
      <c r="L37" s="99"/>
      <c r="M37" s="99"/>
      <c r="N37" s="99">
        <v>144.9</v>
      </c>
      <c r="O37" s="99">
        <v>406.6</v>
      </c>
      <c r="P37" s="99">
        <v>366.6</v>
      </c>
      <c r="Q37" s="99">
        <v>61.8</v>
      </c>
      <c r="R37" s="99"/>
      <c r="S37" s="99"/>
      <c r="T37" s="99"/>
      <c r="U37" s="99"/>
      <c r="V37" s="99"/>
      <c r="W37" s="99"/>
      <c r="X37" s="99"/>
      <c r="Y37" s="99">
        <v>321.3</v>
      </c>
      <c r="Z37" s="100"/>
      <c r="AA37" s="79">
        <f t="shared" si="5"/>
        <v>3962.6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87</v>
      </c>
      <c r="L38" s="99"/>
      <c r="M38" s="99"/>
      <c r="N38" s="99"/>
      <c r="O38" s="99"/>
      <c r="P38" s="99"/>
      <c r="Q38" s="99">
        <v>44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981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172.8</v>
      </c>
      <c r="C40" s="88">
        <f t="shared" si="6"/>
        <v>611.5</v>
      </c>
      <c r="D40" s="88">
        <f t="shared" si="6"/>
        <v>718.3</v>
      </c>
      <c r="E40" s="88">
        <f t="shared" si="6"/>
        <v>645.6</v>
      </c>
      <c r="F40" s="88">
        <f t="shared" si="6"/>
        <v>577.70000000000005</v>
      </c>
      <c r="G40" s="88">
        <f t="shared" si="6"/>
        <v>548.303</v>
      </c>
      <c r="H40" s="88">
        <f t="shared" si="6"/>
        <v>544.27300000000002</v>
      </c>
      <c r="I40" s="88">
        <f t="shared" si="6"/>
        <v>68</v>
      </c>
      <c r="J40" s="88">
        <f t="shared" si="6"/>
        <v>50</v>
      </c>
      <c r="K40" s="88">
        <f t="shared" si="6"/>
        <v>87</v>
      </c>
      <c r="L40" s="88">
        <f t="shared" si="6"/>
        <v>0</v>
      </c>
      <c r="M40" s="88">
        <f t="shared" si="6"/>
        <v>0</v>
      </c>
      <c r="N40" s="88">
        <f t="shared" si="6"/>
        <v>144.9</v>
      </c>
      <c r="O40" s="88">
        <f t="shared" si="6"/>
        <v>406.6</v>
      </c>
      <c r="P40" s="88">
        <f t="shared" si="6"/>
        <v>366.6</v>
      </c>
      <c r="Q40" s="88">
        <f t="shared" si="6"/>
        <v>110.8</v>
      </c>
      <c r="R40" s="88">
        <f t="shared" si="6"/>
        <v>245</v>
      </c>
      <c r="S40" s="88">
        <f t="shared" si="6"/>
        <v>499</v>
      </c>
      <c r="T40" s="88">
        <f t="shared" si="6"/>
        <v>463</v>
      </c>
      <c r="U40" s="88">
        <f t="shared" si="6"/>
        <v>436</v>
      </c>
      <c r="V40" s="88">
        <f t="shared" si="6"/>
        <v>462</v>
      </c>
      <c r="W40" s="88">
        <f t="shared" si="6"/>
        <v>556</v>
      </c>
      <c r="X40" s="88">
        <f t="shared" si="6"/>
        <v>186</v>
      </c>
      <c r="Y40" s="88">
        <f t="shared" si="6"/>
        <v>486.3</v>
      </c>
      <c r="Z40" s="89" t="str">
        <f t="shared" si="6"/>
        <v/>
      </c>
      <c r="AA40" s="90">
        <f t="shared" si="5"/>
        <v>8385.6759999999995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32.799999999999997</v>
      </c>
      <c r="C45" s="99">
        <v>481.5</v>
      </c>
      <c r="D45" s="99">
        <v>588.29999999999995</v>
      </c>
      <c r="E45" s="99">
        <v>502.6</v>
      </c>
      <c r="F45" s="99">
        <v>432.7</v>
      </c>
      <c r="G45" s="99">
        <v>334.4</v>
      </c>
      <c r="H45" s="99">
        <v>289.10000000000002</v>
      </c>
      <c r="I45" s="99"/>
      <c r="J45" s="99"/>
      <c r="K45" s="99"/>
      <c r="L45" s="99"/>
      <c r="M45" s="99"/>
      <c r="N45" s="99">
        <v>144.9</v>
      </c>
      <c r="O45" s="99">
        <v>406.6</v>
      </c>
      <c r="P45" s="99">
        <v>366.6</v>
      </c>
      <c r="Q45" s="99">
        <v>61.8</v>
      </c>
      <c r="R45" s="99"/>
      <c r="S45" s="99"/>
      <c r="T45" s="99"/>
      <c r="U45" s="99"/>
      <c r="V45" s="99"/>
      <c r="W45" s="99"/>
      <c r="X45" s="99"/>
      <c r="Y45" s="99">
        <v>321.3</v>
      </c>
      <c r="Z45" s="100"/>
      <c r="AA45" s="79">
        <f t="shared" si="7"/>
        <v>3962.6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32.799999999999997</v>
      </c>
      <c r="C49" s="88">
        <f t="shared" ref="C49:Z49" si="8">IF(LEN(C$2)&gt;0,SUM(C43:C48),"")</f>
        <v>481.5</v>
      </c>
      <c r="D49" s="88">
        <f t="shared" si="8"/>
        <v>588.29999999999995</v>
      </c>
      <c r="E49" s="88">
        <f t="shared" si="8"/>
        <v>502.6</v>
      </c>
      <c r="F49" s="88">
        <f t="shared" si="8"/>
        <v>432.7</v>
      </c>
      <c r="G49" s="88">
        <f t="shared" si="8"/>
        <v>334.4</v>
      </c>
      <c r="H49" s="88">
        <f t="shared" si="8"/>
        <v>289.10000000000002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144.9</v>
      </c>
      <c r="O49" s="88">
        <f t="shared" si="8"/>
        <v>406.6</v>
      </c>
      <c r="P49" s="88">
        <f t="shared" si="8"/>
        <v>366.6</v>
      </c>
      <c r="Q49" s="88">
        <f t="shared" si="8"/>
        <v>61.8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321.3</v>
      </c>
      <c r="Z49" s="89" t="str">
        <f t="shared" si="8"/>
        <v/>
      </c>
      <c r="AA49" s="90">
        <f t="shared" si="7"/>
        <v>3962.6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5782.8810000000003</v>
      </c>
      <c r="C52" s="88">
        <f t="shared" si="10"/>
        <v>5553.5670000000009</v>
      </c>
      <c r="D52" s="88">
        <f t="shared" si="10"/>
        <v>5426.3020000000006</v>
      </c>
      <c r="E52" s="88">
        <f t="shared" si="10"/>
        <v>5349.4950000000008</v>
      </c>
      <c r="F52" s="88">
        <f t="shared" si="10"/>
        <v>5446.6240000000007</v>
      </c>
      <c r="G52" s="88">
        <f t="shared" si="10"/>
        <v>5814.3860000000004</v>
      </c>
      <c r="H52" s="88">
        <f t="shared" si="10"/>
        <v>6352.3530000000001</v>
      </c>
      <c r="I52" s="88">
        <f t="shared" si="10"/>
        <v>7509.128999999999</v>
      </c>
      <c r="J52" s="88">
        <f t="shared" si="10"/>
        <v>7773.7820000000002</v>
      </c>
      <c r="K52" s="88">
        <f t="shared" si="10"/>
        <v>8131.48</v>
      </c>
      <c r="L52" s="88">
        <f t="shared" si="10"/>
        <v>8200.650999999998</v>
      </c>
      <c r="M52" s="88">
        <f t="shared" si="10"/>
        <v>8186.8139999999994</v>
      </c>
      <c r="N52" s="88">
        <f t="shared" si="10"/>
        <v>8057.9519999999993</v>
      </c>
      <c r="O52" s="88">
        <f t="shared" si="10"/>
        <v>7819.4950000000008</v>
      </c>
      <c r="P52" s="88">
        <f t="shared" si="10"/>
        <v>7382.2210000000005</v>
      </c>
      <c r="Q52" s="88">
        <f t="shared" si="10"/>
        <v>6925.6329999999989</v>
      </c>
      <c r="R52" s="88">
        <f t="shared" si="10"/>
        <v>6719.6350000000002</v>
      </c>
      <c r="S52" s="88">
        <f t="shared" si="10"/>
        <v>7710.9439999999995</v>
      </c>
      <c r="T52" s="88">
        <f t="shared" si="10"/>
        <v>8608.4179999999997</v>
      </c>
      <c r="U52" s="88">
        <f t="shared" si="10"/>
        <v>8656.0590000000011</v>
      </c>
      <c r="V52" s="88">
        <f t="shared" si="10"/>
        <v>7627.8739999999998</v>
      </c>
      <c r="W52" s="88">
        <f t="shared" si="10"/>
        <v>7307.4790000000003</v>
      </c>
      <c r="X52" s="88">
        <f t="shared" si="10"/>
        <v>6675.9760000000006</v>
      </c>
      <c r="Y52" s="88">
        <f t="shared" si="10"/>
        <v>6106.91</v>
      </c>
      <c r="Z52" s="89" t="str">
        <f t="shared" si="10"/>
        <v/>
      </c>
      <c r="AA52" s="104">
        <f>SUM(B52:Z52)</f>
        <v>169126.06000000003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45722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5782.8360000000011</v>
      </c>
      <c r="C4" s="18">
        <v>5553.5709999999999</v>
      </c>
      <c r="D4" s="18">
        <v>5426.2939999999981</v>
      </c>
      <c r="E4" s="18">
        <v>5349.5440000000008</v>
      </c>
      <c r="F4" s="18">
        <v>5446.6490000000003</v>
      </c>
      <c r="G4" s="18">
        <v>5814.3499999999995</v>
      </c>
      <c r="H4" s="18">
        <v>6352.3949999999986</v>
      </c>
      <c r="I4" s="18">
        <v>7509.0830000000005</v>
      </c>
      <c r="J4" s="18">
        <v>7773.808</v>
      </c>
      <c r="K4" s="18">
        <v>8131.523000000001</v>
      </c>
      <c r="L4" s="18">
        <v>8200.6509999999998</v>
      </c>
      <c r="M4" s="18">
        <v>8186.8249999999989</v>
      </c>
      <c r="N4" s="18">
        <v>8057.9780000000028</v>
      </c>
      <c r="O4" s="18">
        <v>7819.5090000000009</v>
      </c>
      <c r="P4" s="18">
        <v>7382.1920000000009</v>
      </c>
      <c r="Q4" s="18">
        <v>6925.6289999999981</v>
      </c>
      <c r="R4" s="18">
        <v>6719.67</v>
      </c>
      <c r="S4" s="18">
        <v>7710.9750000000031</v>
      </c>
      <c r="T4" s="18">
        <v>8608.3780000000006</v>
      </c>
      <c r="U4" s="18">
        <v>8656.0730000000021</v>
      </c>
      <c r="V4" s="18">
        <v>7627.8380000000006</v>
      </c>
      <c r="W4" s="18">
        <v>7307.4540000000006</v>
      </c>
      <c r="X4" s="18">
        <v>6675.9590000000017</v>
      </c>
      <c r="Y4" s="18">
        <v>6106.9209999999994</v>
      </c>
      <c r="Z4" s="19"/>
      <c r="AA4" s="20">
        <f>SUM(B4:Z4)</f>
        <v>169126.10500000001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110.31</v>
      </c>
      <c r="C7" s="28">
        <v>110.35</v>
      </c>
      <c r="D7" s="28">
        <v>108.65</v>
      </c>
      <c r="E7" s="28">
        <v>110.1</v>
      </c>
      <c r="F7" s="28">
        <v>116.66</v>
      </c>
      <c r="G7" s="28">
        <v>146.01</v>
      </c>
      <c r="H7" s="28">
        <v>193.06</v>
      </c>
      <c r="I7" s="28">
        <v>153.33000000000001</v>
      </c>
      <c r="J7" s="28">
        <v>108.5</v>
      </c>
      <c r="K7" s="28">
        <v>79.59</v>
      </c>
      <c r="L7" s="28">
        <v>28.64</v>
      </c>
      <c r="M7" s="28">
        <v>5.0999999999999996</v>
      </c>
      <c r="N7" s="28">
        <v>1.23</v>
      </c>
      <c r="O7" s="28">
        <v>0.56999999999999995</v>
      </c>
      <c r="P7" s="28">
        <v>13.16</v>
      </c>
      <c r="Q7" s="28">
        <v>73.459999999999994</v>
      </c>
      <c r="R7" s="28">
        <v>121.21</v>
      </c>
      <c r="S7" s="28">
        <v>220.01</v>
      </c>
      <c r="T7" s="28">
        <v>270</v>
      </c>
      <c r="U7" s="28">
        <v>259.43</v>
      </c>
      <c r="V7" s="28">
        <v>221.8</v>
      </c>
      <c r="W7" s="28">
        <v>162.56</v>
      </c>
      <c r="X7" s="28">
        <v>161.80000000000001</v>
      </c>
      <c r="Y7" s="28">
        <v>128.4</v>
      </c>
      <c r="Z7" s="29"/>
      <c r="AA7" s="30">
        <f>IF(SUM(B7:Z7)&lt;&gt;0,AVERAGEIF(B7:Z7,"&lt;&gt;"""),"")</f>
        <v>120.99708333333335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9.2710000000000008</v>
      </c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8.7710000000000008</v>
      </c>
      <c r="T14" s="57">
        <v>9.5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122.542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9.2710000000000008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8.7710000000000008</v>
      </c>
      <c r="T16" s="62">
        <f t="shared" si="1"/>
        <v>9.5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122.542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994.80700000000013</v>
      </c>
      <c r="C19" s="72">
        <v>966.28800000000001</v>
      </c>
      <c r="D19" s="72">
        <v>950.16800000000001</v>
      </c>
      <c r="E19" s="72">
        <v>947.56200000000001</v>
      </c>
      <c r="F19" s="72">
        <v>945.39199999999994</v>
      </c>
      <c r="G19" s="72">
        <v>938.726</v>
      </c>
      <c r="H19" s="72">
        <v>940.90899999999988</v>
      </c>
      <c r="I19" s="72">
        <v>919.49799999999993</v>
      </c>
      <c r="J19" s="72">
        <v>916.21900000000005</v>
      </c>
      <c r="K19" s="72">
        <v>959.81000000000006</v>
      </c>
      <c r="L19" s="72">
        <v>956.92</v>
      </c>
      <c r="M19" s="72">
        <v>945.75400000000002</v>
      </c>
      <c r="N19" s="72">
        <v>902.28499999999997</v>
      </c>
      <c r="O19" s="72">
        <v>882.62699999999995</v>
      </c>
      <c r="P19" s="72">
        <v>793.649</v>
      </c>
      <c r="Q19" s="72">
        <v>800.86500000000001</v>
      </c>
      <c r="R19" s="72">
        <v>755.85199999999998</v>
      </c>
      <c r="S19" s="72">
        <v>752.18700000000001</v>
      </c>
      <c r="T19" s="72">
        <v>768.34</v>
      </c>
      <c r="U19" s="72">
        <v>771.80599999999993</v>
      </c>
      <c r="V19" s="72">
        <v>778.95</v>
      </c>
      <c r="W19" s="72">
        <v>880.83699999999999</v>
      </c>
      <c r="X19" s="72">
        <v>947.35299999999995</v>
      </c>
      <c r="Y19" s="72">
        <v>979.02299999999991</v>
      </c>
      <c r="Z19" s="73"/>
      <c r="AA19" s="74">
        <f t="shared" ref="AA19:AA25" si="2">SUM(B19:Z19)</f>
        <v>21395.827000000001</v>
      </c>
    </row>
    <row r="20" spans="1:27" ht="24.95" customHeight="1" x14ac:dyDescent="0.2">
      <c r="A20" s="75" t="s">
        <v>15</v>
      </c>
      <c r="B20" s="76">
        <v>1069.8579999999999</v>
      </c>
      <c r="C20" s="77">
        <v>1054.7520000000002</v>
      </c>
      <c r="D20" s="77">
        <v>1058.4250000000002</v>
      </c>
      <c r="E20" s="77">
        <v>1052.1990000000001</v>
      </c>
      <c r="F20" s="77">
        <v>1096.2430000000002</v>
      </c>
      <c r="G20" s="77">
        <v>1247.0539999999999</v>
      </c>
      <c r="H20" s="77">
        <v>1476.577</v>
      </c>
      <c r="I20" s="77">
        <v>1618.299</v>
      </c>
      <c r="J20" s="77">
        <v>1641.2830000000001</v>
      </c>
      <c r="K20" s="77">
        <v>1583.7380000000001</v>
      </c>
      <c r="L20" s="77">
        <v>1564.5619999999999</v>
      </c>
      <c r="M20" s="77">
        <v>1608.3050000000003</v>
      </c>
      <c r="N20" s="77">
        <v>1584.4219999999998</v>
      </c>
      <c r="O20" s="77">
        <v>1544.943</v>
      </c>
      <c r="P20" s="77">
        <v>1473.654</v>
      </c>
      <c r="Q20" s="77">
        <v>1391.82</v>
      </c>
      <c r="R20" s="77">
        <v>1414.261</v>
      </c>
      <c r="S20" s="77">
        <v>1436.9640000000002</v>
      </c>
      <c r="T20" s="77">
        <v>1392.1729999999998</v>
      </c>
      <c r="U20" s="77">
        <v>1356.9960000000001</v>
      </c>
      <c r="V20" s="77">
        <v>1268.1599999999996</v>
      </c>
      <c r="W20" s="77">
        <v>1170.5079999999998</v>
      </c>
      <c r="X20" s="77">
        <v>1099.5319999999999</v>
      </c>
      <c r="Y20" s="77">
        <v>1059.3259999999998</v>
      </c>
      <c r="Z20" s="78"/>
      <c r="AA20" s="79">
        <f t="shared" si="2"/>
        <v>32264.053999999996</v>
      </c>
    </row>
    <row r="21" spans="1:27" ht="24.95" customHeight="1" x14ac:dyDescent="0.2">
      <c r="A21" s="75" t="s">
        <v>16</v>
      </c>
      <c r="B21" s="80">
        <v>2521.1710000000003</v>
      </c>
      <c r="C21" s="81">
        <v>2433.5309999999995</v>
      </c>
      <c r="D21" s="81">
        <v>2345.701</v>
      </c>
      <c r="E21" s="81">
        <v>2266.2829999999994</v>
      </c>
      <c r="F21" s="81">
        <v>2337.5139999999997</v>
      </c>
      <c r="G21" s="81">
        <v>2654.299</v>
      </c>
      <c r="H21" s="81">
        <v>3113.4090000000001</v>
      </c>
      <c r="I21" s="81">
        <v>3521.5859999999993</v>
      </c>
      <c r="J21" s="81">
        <v>3750.4059999999999</v>
      </c>
      <c r="K21" s="81">
        <v>3790.4749999999999</v>
      </c>
      <c r="L21" s="81">
        <v>3827.6400000000003</v>
      </c>
      <c r="M21" s="81">
        <v>3997.0659999999998</v>
      </c>
      <c r="N21" s="81">
        <v>3969.2709999999993</v>
      </c>
      <c r="O21" s="81">
        <v>3800.9389999999999</v>
      </c>
      <c r="P21" s="81">
        <v>3596.3890000000001</v>
      </c>
      <c r="Q21" s="81">
        <v>3432.944</v>
      </c>
      <c r="R21" s="81">
        <v>3423.9570000000003</v>
      </c>
      <c r="S21" s="81">
        <v>3845.8529999999996</v>
      </c>
      <c r="T21" s="81">
        <v>4312.7650000000003</v>
      </c>
      <c r="U21" s="81">
        <v>4346.9710000000005</v>
      </c>
      <c r="V21" s="81">
        <v>4136.9279999999999</v>
      </c>
      <c r="W21" s="81">
        <v>3733.9089999999997</v>
      </c>
      <c r="X21" s="81">
        <v>3286.7739999999994</v>
      </c>
      <c r="Y21" s="81">
        <v>2838.5719999999992</v>
      </c>
      <c r="Z21" s="78"/>
      <c r="AA21" s="79">
        <f t="shared" si="2"/>
        <v>81284.353000000003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110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177.5</v>
      </c>
      <c r="C23" s="77">
        <v>165.5</v>
      </c>
      <c r="D23" s="77">
        <v>164.5</v>
      </c>
      <c r="E23" s="77">
        <v>166</v>
      </c>
      <c r="F23" s="77">
        <v>185</v>
      </c>
      <c r="G23" s="77">
        <v>174</v>
      </c>
      <c r="H23" s="77">
        <v>160.5</v>
      </c>
      <c r="I23" s="77">
        <v>142.5</v>
      </c>
      <c r="J23" s="77">
        <v>110.5</v>
      </c>
      <c r="K23" s="77">
        <v>107.5</v>
      </c>
      <c r="L23" s="77">
        <v>122.5</v>
      </c>
      <c r="M23" s="77">
        <v>133.5</v>
      </c>
      <c r="N23" s="77">
        <v>133</v>
      </c>
      <c r="O23" s="77">
        <v>125</v>
      </c>
      <c r="P23" s="77">
        <v>111.5</v>
      </c>
      <c r="Q23" s="77">
        <v>116</v>
      </c>
      <c r="R23" s="77">
        <v>151</v>
      </c>
      <c r="S23" s="77">
        <v>230</v>
      </c>
      <c r="T23" s="77">
        <v>266</v>
      </c>
      <c r="U23" s="77">
        <v>240.5</v>
      </c>
      <c r="V23" s="77">
        <v>195</v>
      </c>
      <c r="W23" s="77">
        <v>209</v>
      </c>
      <c r="X23" s="77">
        <v>222.5</v>
      </c>
      <c r="Y23" s="77">
        <v>214.5</v>
      </c>
      <c r="Z23" s="77"/>
      <c r="AA23" s="79">
        <f t="shared" si="2"/>
        <v>4023.5</v>
      </c>
    </row>
    <row r="24" spans="1:27" ht="24.95" customHeight="1" x14ac:dyDescent="0.2">
      <c r="A24" s="85" t="s">
        <v>19</v>
      </c>
      <c r="B24" s="77">
        <v>258</v>
      </c>
      <c r="C24" s="77">
        <v>243.99999999999997</v>
      </c>
      <c r="D24" s="77">
        <v>237</v>
      </c>
      <c r="E24" s="77">
        <v>232</v>
      </c>
      <c r="F24" s="77">
        <v>240</v>
      </c>
      <c r="G24" s="77">
        <v>272</v>
      </c>
      <c r="H24" s="77">
        <v>330.99999999999994</v>
      </c>
      <c r="I24" s="77">
        <v>366</v>
      </c>
      <c r="J24" s="77">
        <v>370</v>
      </c>
      <c r="K24" s="77">
        <v>360</v>
      </c>
      <c r="L24" s="77">
        <v>380</v>
      </c>
      <c r="M24" s="77">
        <v>409.99999999999994</v>
      </c>
      <c r="N24" s="77">
        <v>429.99999999999994</v>
      </c>
      <c r="O24" s="77">
        <v>424.99999999999994</v>
      </c>
      <c r="P24" s="77">
        <v>414.99999999999994</v>
      </c>
      <c r="Q24" s="77">
        <v>403.00000000000006</v>
      </c>
      <c r="R24" s="77">
        <v>418</v>
      </c>
      <c r="S24" s="77">
        <v>470</v>
      </c>
      <c r="T24" s="77">
        <v>479.99999999999994</v>
      </c>
      <c r="U24" s="77">
        <v>505</v>
      </c>
      <c r="V24" s="77">
        <v>470</v>
      </c>
      <c r="W24" s="77">
        <v>419.99999999999994</v>
      </c>
      <c r="X24" s="77">
        <v>380</v>
      </c>
      <c r="Y24" s="77">
        <v>345.00000000000006</v>
      </c>
      <c r="Z24" s="77"/>
      <c r="AA24" s="79">
        <f t="shared" si="2"/>
        <v>8861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5021.3360000000002</v>
      </c>
      <c r="C26" s="88">
        <f t="shared" ref="C26:Z26" si="3">IF(LEN(C$2)&gt;0,SUM(C19:C25),"")</f>
        <v>4864.0709999999999</v>
      </c>
      <c r="D26" s="88">
        <f t="shared" si="3"/>
        <v>4755.7939999999999</v>
      </c>
      <c r="E26" s="88">
        <f t="shared" si="3"/>
        <v>4664.0439999999999</v>
      </c>
      <c r="F26" s="88">
        <f t="shared" si="3"/>
        <v>4804.1489999999994</v>
      </c>
      <c r="G26" s="88">
        <f t="shared" si="3"/>
        <v>5286.0789999999997</v>
      </c>
      <c r="H26" s="88">
        <f t="shared" si="3"/>
        <v>6022.3950000000004</v>
      </c>
      <c r="I26" s="88">
        <f t="shared" si="3"/>
        <v>6567.8829999999998</v>
      </c>
      <c r="J26" s="88">
        <f t="shared" si="3"/>
        <v>6788.4080000000004</v>
      </c>
      <c r="K26" s="88">
        <f t="shared" si="3"/>
        <v>6911.5230000000001</v>
      </c>
      <c r="L26" s="88">
        <f t="shared" si="3"/>
        <v>6961.6220000000003</v>
      </c>
      <c r="M26" s="88">
        <f t="shared" si="3"/>
        <v>7204.625</v>
      </c>
      <c r="N26" s="88">
        <f t="shared" si="3"/>
        <v>7128.9779999999992</v>
      </c>
      <c r="O26" s="88">
        <f t="shared" si="3"/>
        <v>6888.509</v>
      </c>
      <c r="P26" s="88">
        <f t="shared" si="3"/>
        <v>6500.192</v>
      </c>
      <c r="Q26" s="88">
        <f t="shared" si="3"/>
        <v>6144.6289999999999</v>
      </c>
      <c r="R26" s="88">
        <f t="shared" si="3"/>
        <v>6163.07</v>
      </c>
      <c r="S26" s="88">
        <f t="shared" si="3"/>
        <v>6735.0039999999999</v>
      </c>
      <c r="T26" s="88">
        <f t="shared" si="3"/>
        <v>7219.2780000000002</v>
      </c>
      <c r="U26" s="88">
        <f t="shared" si="3"/>
        <v>7221.273000000001</v>
      </c>
      <c r="V26" s="88">
        <f t="shared" si="3"/>
        <v>6849.0379999999996</v>
      </c>
      <c r="W26" s="88">
        <f t="shared" si="3"/>
        <v>6414.253999999999</v>
      </c>
      <c r="X26" s="88">
        <f t="shared" si="3"/>
        <v>5936.1589999999997</v>
      </c>
      <c r="Y26" s="88">
        <f t="shared" si="3"/>
        <v>5436.4209999999985</v>
      </c>
      <c r="Z26" s="89" t="str">
        <f t="shared" si="3"/>
        <v/>
      </c>
      <c r="AA26" s="90">
        <f>SUM(AA19:AA25)</f>
        <v>148488.734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686</v>
      </c>
      <c r="C29" s="72">
        <v>652</v>
      </c>
      <c r="D29" s="72">
        <v>630</v>
      </c>
      <c r="E29" s="72">
        <v>626.5</v>
      </c>
      <c r="F29" s="72">
        <v>639.5</v>
      </c>
      <c r="G29" s="72">
        <v>640.5</v>
      </c>
      <c r="H29" s="72">
        <v>682</v>
      </c>
      <c r="I29" s="72">
        <v>721</v>
      </c>
      <c r="J29" s="72">
        <v>774</v>
      </c>
      <c r="K29" s="72">
        <v>826</v>
      </c>
      <c r="L29" s="72">
        <v>856</v>
      </c>
      <c r="M29" s="72">
        <v>897</v>
      </c>
      <c r="N29" s="72">
        <v>916.5</v>
      </c>
      <c r="O29" s="72">
        <v>903.5</v>
      </c>
      <c r="P29" s="72">
        <v>864</v>
      </c>
      <c r="Q29" s="72">
        <v>814.5</v>
      </c>
      <c r="R29" s="72">
        <v>748.5</v>
      </c>
      <c r="S29" s="72">
        <v>858.5</v>
      </c>
      <c r="T29" s="72">
        <v>904.5</v>
      </c>
      <c r="U29" s="72">
        <v>904</v>
      </c>
      <c r="V29" s="72">
        <v>833.5</v>
      </c>
      <c r="W29" s="72">
        <v>793.5</v>
      </c>
      <c r="X29" s="72">
        <v>782</v>
      </c>
      <c r="Y29" s="72">
        <v>739</v>
      </c>
      <c r="Z29" s="73"/>
      <c r="AA29" s="74">
        <f>SUM(B29:Z29)</f>
        <v>18692.5</v>
      </c>
    </row>
    <row r="30" spans="1:27" ht="24.95" customHeight="1" x14ac:dyDescent="0.2">
      <c r="A30" s="75" t="s">
        <v>24</v>
      </c>
      <c r="B30" s="76">
        <v>5096.8360000000002</v>
      </c>
      <c r="C30" s="77">
        <v>4901.5709999999999</v>
      </c>
      <c r="D30" s="77">
        <v>4796.2939999999999</v>
      </c>
      <c r="E30" s="77">
        <v>4723.0439999999999</v>
      </c>
      <c r="F30" s="77">
        <v>4807.1490000000003</v>
      </c>
      <c r="G30" s="77">
        <v>5173.8500000000004</v>
      </c>
      <c r="H30" s="77">
        <v>5670.3950000000004</v>
      </c>
      <c r="I30" s="77">
        <v>6489.8829999999998</v>
      </c>
      <c r="J30" s="77">
        <v>6786.4080000000004</v>
      </c>
      <c r="K30" s="77">
        <v>6928.5230000000001</v>
      </c>
      <c r="L30" s="77">
        <v>7033.5510000000004</v>
      </c>
      <c r="M30" s="77">
        <v>7273.625</v>
      </c>
      <c r="N30" s="77">
        <v>7141.4780000000001</v>
      </c>
      <c r="O30" s="77">
        <v>6916.009</v>
      </c>
      <c r="P30" s="77">
        <v>6518.192</v>
      </c>
      <c r="Q30" s="77">
        <v>6111.1289999999999</v>
      </c>
      <c r="R30" s="77">
        <v>5939.57</v>
      </c>
      <c r="S30" s="77">
        <v>6357.2749999999996</v>
      </c>
      <c r="T30" s="77">
        <v>6873.2780000000002</v>
      </c>
      <c r="U30" s="77">
        <v>6808.7730000000001</v>
      </c>
      <c r="V30" s="77">
        <v>6532.0379999999996</v>
      </c>
      <c r="W30" s="77">
        <v>6118.2539999999999</v>
      </c>
      <c r="X30" s="77">
        <v>5790.6589999999997</v>
      </c>
      <c r="Y30" s="77">
        <v>5367.9210000000003</v>
      </c>
      <c r="Z30" s="78"/>
      <c r="AA30" s="79">
        <f>SUM(B30:Z30)</f>
        <v>146155.70499999999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5782.8360000000002</v>
      </c>
      <c r="C32" s="62">
        <f t="shared" ref="C32:Z32" si="4">IF(LEN(C$2)&gt;0,SUM(C29:C31),"")</f>
        <v>5553.5709999999999</v>
      </c>
      <c r="D32" s="62">
        <f t="shared" si="4"/>
        <v>5426.2939999999999</v>
      </c>
      <c r="E32" s="62">
        <f t="shared" si="4"/>
        <v>5349.5439999999999</v>
      </c>
      <c r="F32" s="62">
        <f t="shared" si="4"/>
        <v>5446.6490000000003</v>
      </c>
      <c r="G32" s="62">
        <f t="shared" si="4"/>
        <v>5814.35</v>
      </c>
      <c r="H32" s="62">
        <f t="shared" si="4"/>
        <v>6352.3950000000004</v>
      </c>
      <c r="I32" s="62">
        <f t="shared" si="4"/>
        <v>7210.8829999999998</v>
      </c>
      <c r="J32" s="62">
        <f t="shared" si="4"/>
        <v>7560.4080000000004</v>
      </c>
      <c r="K32" s="62">
        <f t="shared" si="4"/>
        <v>7754.5230000000001</v>
      </c>
      <c r="L32" s="62">
        <f t="shared" si="4"/>
        <v>7889.5510000000004</v>
      </c>
      <c r="M32" s="62">
        <f t="shared" si="4"/>
        <v>8170.625</v>
      </c>
      <c r="N32" s="62">
        <f t="shared" si="4"/>
        <v>8057.9780000000001</v>
      </c>
      <c r="O32" s="62">
        <f t="shared" si="4"/>
        <v>7819.509</v>
      </c>
      <c r="P32" s="62">
        <f t="shared" si="4"/>
        <v>7382.192</v>
      </c>
      <c r="Q32" s="62">
        <f t="shared" si="4"/>
        <v>6925.6289999999999</v>
      </c>
      <c r="R32" s="62">
        <f t="shared" si="4"/>
        <v>6688.07</v>
      </c>
      <c r="S32" s="62">
        <f t="shared" si="4"/>
        <v>7215.7749999999996</v>
      </c>
      <c r="T32" s="62">
        <f t="shared" si="4"/>
        <v>7777.7780000000002</v>
      </c>
      <c r="U32" s="62">
        <f t="shared" si="4"/>
        <v>7712.7730000000001</v>
      </c>
      <c r="V32" s="62">
        <f t="shared" si="4"/>
        <v>7365.5379999999996</v>
      </c>
      <c r="W32" s="62">
        <f t="shared" si="4"/>
        <v>6911.7539999999999</v>
      </c>
      <c r="X32" s="62">
        <f t="shared" si="4"/>
        <v>6572.6589999999997</v>
      </c>
      <c r="Y32" s="62">
        <f t="shared" si="4"/>
        <v>6106.9210000000003</v>
      </c>
      <c r="Z32" s="63" t="str">
        <f t="shared" si="4"/>
        <v/>
      </c>
      <c r="AA32" s="64">
        <f>SUM(AA29:AA31)</f>
        <v>164848.20499999999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290</v>
      </c>
      <c r="C35" s="95">
        <v>290</v>
      </c>
      <c r="D35" s="95">
        <v>286</v>
      </c>
      <c r="E35" s="95">
        <v>285</v>
      </c>
      <c r="F35" s="95">
        <v>251</v>
      </c>
      <c r="G35" s="95">
        <v>184</v>
      </c>
      <c r="H35" s="95">
        <v>116</v>
      </c>
      <c r="I35" s="95">
        <v>246</v>
      </c>
      <c r="J35" s="95">
        <v>300</v>
      </c>
      <c r="K35" s="95">
        <v>300</v>
      </c>
      <c r="L35" s="95">
        <v>300</v>
      </c>
      <c r="M35" s="95">
        <v>300</v>
      </c>
      <c r="N35" s="95">
        <v>290</v>
      </c>
      <c r="O35" s="95">
        <v>290</v>
      </c>
      <c r="P35" s="95">
        <v>300</v>
      </c>
      <c r="Q35" s="95">
        <v>300</v>
      </c>
      <c r="R35" s="95">
        <v>137</v>
      </c>
      <c r="S35" s="95">
        <v>114</v>
      </c>
      <c r="T35" s="95">
        <v>112</v>
      </c>
      <c r="U35" s="95">
        <v>114</v>
      </c>
      <c r="V35" s="95">
        <v>123</v>
      </c>
      <c r="W35" s="95">
        <v>147</v>
      </c>
      <c r="X35" s="95">
        <v>232</v>
      </c>
      <c r="Y35" s="95">
        <v>232</v>
      </c>
      <c r="Z35" s="96"/>
      <c r="AA35" s="74">
        <f t="shared" ref="AA35:AA40" si="5">SUM(B35:Z35)</f>
        <v>5539</v>
      </c>
    </row>
    <row r="36" spans="1:27" ht="24.95" customHeight="1" x14ac:dyDescent="0.2">
      <c r="A36" s="97" t="s">
        <v>42</v>
      </c>
      <c r="B36" s="98">
        <v>462</v>
      </c>
      <c r="C36" s="99">
        <v>390</v>
      </c>
      <c r="D36" s="99">
        <v>375</v>
      </c>
      <c r="E36" s="99">
        <v>391</v>
      </c>
      <c r="F36" s="99">
        <v>382</v>
      </c>
      <c r="G36" s="99">
        <v>335</v>
      </c>
      <c r="H36" s="99">
        <v>214</v>
      </c>
      <c r="I36" s="99">
        <v>397</v>
      </c>
      <c r="J36" s="99">
        <v>472</v>
      </c>
      <c r="K36" s="99">
        <v>500</v>
      </c>
      <c r="L36" s="99">
        <v>488</v>
      </c>
      <c r="M36" s="99">
        <v>500</v>
      </c>
      <c r="N36" s="99">
        <v>473</v>
      </c>
      <c r="O36" s="99">
        <v>475</v>
      </c>
      <c r="P36" s="99">
        <v>416</v>
      </c>
      <c r="Q36" s="99">
        <v>481</v>
      </c>
      <c r="R36" s="99">
        <v>388</v>
      </c>
      <c r="S36" s="99">
        <v>358</v>
      </c>
      <c r="T36" s="99">
        <v>437</v>
      </c>
      <c r="U36" s="99">
        <v>368</v>
      </c>
      <c r="V36" s="99">
        <v>384</v>
      </c>
      <c r="W36" s="99">
        <v>341</v>
      </c>
      <c r="X36" s="99">
        <v>395</v>
      </c>
      <c r="Y36" s="99">
        <v>429</v>
      </c>
      <c r="Z36" s="100"/>
      <c r="AA36" s="79">
        <f t="shared" si="5"/>
        <v>9851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298.2</v>
      </c>
      <c r="J37" s="99">
        <v>213.4</v>
      </c>
      <c r="K37" s="99">
        <v>377</v>
      </c>
      <c r="L37" s="99">
        <v>311.10000000000002</v>
      </c>
      <c r="M37" s="99">
        <v>16.2</v>
      </c>
      <c r="N37" s="99"/>
      <c r="O37" s="99"/>
      <c r="P37" s="99"/>
      <c r="Q37" s="99"/>
      <c r="R37" s="99">
        <v>31.6</v>
      </c>
      <c r="S37" s="99">
        <v>495.2</v>
      </c>
      <c r="T37" s="99">
        <v>830.6</v>
      </c>
      <c r="U37" s="99">
        <v>943.3</v>
      </c>
      <c r="V37" s="99">
        <v>262.3</v>
      </c>
      <c r="W37" s="99">
        <v>395.7</v>
      </c>
      <c r="X37" s="99">
        <v>103.3</v>
      </c>
      <c r="Y37" s="99"/>
      <c r="Z37" s="100"/>
      <c r="AA37" s="79">
        <f t="shared" si="5"/>
        <v>4277.9000000000005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43</v>
      </c>
      <c r="L38" s="99">
        <v>139.929</v>
      </c>
      <c r="M38" s="99">
        <v>166</v>
      </c>
      <c r="N38" s="99">
        <v>166</v>
      </c>
      <c r="O38" s="99">
        <v>166</v>
      </c>
      <c r="P38" s="99">
        <v>166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846.92899999999997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752</v>
      </c>
      <c r="C40" s="88">
        <f t="shared" ref="C40:Z40" si="6">IF(LEN(C$2)&gt;0,SUM(C35:C39),"")</f>
        <v>680</v>
      </c>
      <c r="D40" s="88">
        <f t="shared" si="6"/>
        <v>661</v>
      </c>
      <c r="E40" s="88">
        <f t="shared" si="6"/>
        <v>676</v>
      </c>
      <c r="F40" s="88">
        <f t="shared" si="6"/>
        <v>633</v>
      </c>
      <c r="G40" s="88">
        <f t="shared" si="6"/>
        <v>519</v>
      </c>
      <c r="H40" s="88">
        <f t="shared" si="6"/>
        <v>330</v>
      </c>
      <c r="I40" s="88">
        <f t="shared" si="6"/>
        <v>941.2</v>
      </c>
      <c r="J40" s="88">
        <f t="shared" si="6"/>
        <v>985.4</v>
      </c>
      <c r="K40" s="88">
        <f t="shared" si="6"/>
        <v>1220</v>
      </c>
      <c r="L40" s="88">
        <f t="shared" si="6"/>
        <v>1239.029</v>
      </c>
      <c r="M40" s="88">
        <f t="shared" si="6"/>
        <v>982.2</v>
      </c>
      <c r="N40" s="88">
        <f t="shared" si="6"/>
        <v>929</v>
      </c>
      <c r="O40" s="88">
        <f t="shared" si="6"/>
        <v>931</v>
      </c>
      <c r="P40" s="88">
        <f t="shared" si="6"/>
        <v>882</v>
      </c>
      <c r="Q40" s="88">
        <f t="shared" si="6"/>
        <v>781</v>
      </c>
      <c r="R40" s="88">
        <f t="shared" si="6"/>
        <v>556.6</v>
      </c>
      <c r="S40" s="88">
        <f t="shared" si="6"/>
        <v>967.2</v>
      </c>
      <c r="T40" s="88">
        <f t="shared" si="6"/>
        <v>1379.6</v>
      </c>
      <c r="U40" s="88">
        <f t="shared" si="6"/>
        <v>1425.3</v>
      </c>
      <c r="V40" s="88">
        <f t="shared" si="6"/>
        <v>769.3</v>
      </c>
      <c r="W40" s="88">
        <f t="shared" si="6"/>
        <v>883.7</v>
      </c>
      <c r="X40" s="88">
        <f t="shared" si="6"/>
        <v>730.3</v>
      </c>
      <c r="Y40" s="88">
        <f t="shared" si="6"/>
        <v>661</v>
      </c>
      <c r="Z40" s="89" t="str">
        <f t="shared" si="6"/>
        <v/>
      </c>
      <c r="AA40" s="90">
        <f t="shared" si="5"/>
        <v>20514.829000000002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298.2</v>
      </c>
      <c r="J45" s="99">
        <v>213.4</v>
      </c>
      <c r="K45" s="99">
        <v>377</v>
      </c>
      <c r="L45" s="99">
        <v>311.10000000000002</v>
      </c>
      <c r="M45" s="99">
        <v>16.2</v>
      </c>
      <c r="N45" s="99"/>
      <c r="O45" s="99"/>
      <c r="P45" s="99"/>
      <c r="Q45" s="99"/>
      <c r="R45" s="99">
        <v>31.6</v>
      </c>
      <c r="S45" s="99">
        <v>495.2</v>
      </c>
      <c r="T45" s="99">
        <v>830.6</v>
      </c>
      <c r="U45" s="99">
        <v>943.3</v>
      </c>
      <c r="V45" s="99">
        <v>262.3</v>
      </c>
      <c r="W45" s="99">
        <v>395.7</v>
      </c>
      <c r="X45" s="99">
        <v>103.3</v>
      </c>
      <c r="Y45" s="99"/>
      <c r="Z45" s="100"/>
      <c r="AA45" s="79">
        <f t="shared" si="7"/>
        <v>4277.9000000000005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32.5</v>
      </c>
      <c r="C48" s="99">
        <v>20.5</v>
      </c>
      <c r="D48" s="99">
        <v>22.5</v>
      </c>
      <c r="E48" s="99">
        <v>19.5</v>
      </c>
      <c r="F48" s="99">
        <v>25.5</v>
      </c>
      <c r="G48" s="99">
        <v>49.5</v>
      </c>
      <c r="H48" s="99">
        <v>96</v>
      </c>
      <c r="I48" s="99">
        <v>110</v>
      </c>
      <c r="J48" s="99">
        <v>94</v>
      </c>
      <c r="K48" s="99">
        <v>70</v>
      </c>
      <c r="L48" s="99">
        <v>79</v>
      </c>
      <c r="M48" s="99">
        <v>107</v>
      </c>
      <c r="N48" s="99">
        <v>125</v>
      </c>
      <c r="O48" s="99">
        <v>132.5</v>
      </c>
      <c r="P48" s="99">
        <v>135.5</v>
      </c>
      <c r="Q48" s="99">
        <v>137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2456</v>
      </c>
    </row>
    <row r="49" spans="1:27" ht="30" customHeight="1" thickBot="1" x14ac:dyDescent="0.25">
      <c r="A49" s="86" t="s">
        <v>49</v>
      </c>
      <c r="B49" s="87">
        <f>IF(LEN(B$2)&gt;0,SUM(B43:B48),"")</f>
        <v>32.5</v>
      </c>
      <c r="C49" s="88">
        <f t="shared" ref="C49:Z49" si="8">IF(LEN(C$2)&gt;0,SUM(C43:C48),"")</f>
        <v>20.5</v>
      </c>
      <c r="D49" s="88">
        <f t="shared" si="8"/>
        <v>22.5</v>
      </c>
      <c r="E49" s="88">
        <f t="shared" si="8"/>
        <v>19.5</v>
      </c>
      <c r="F49" s="88">
        <f t="shared" si="8"/>
        <v>25.5</v>
      </c>
      <c r="G49" s="88">
        <f t="shared" si="8"/>
        <v>49.5</v>
      </c>
      <c r="H49" s="88">
        <f t="shared" si="8"/>
        <v>96</v>
      </c>
      <c r="I49" s="88">
        <f t="shared" si="8"/>
        <v>408.2</v>
      </c>
      <c r="J49" s="88">
        <f t="shared" si="8"/>
        <v>307.39999999999998</v>
      </c>
      <c r="K49" s="88">
        <f t="shared" si="8"/>
        <v>447</v>
      </c>
      <c r="L49" s="88">
        <f t="shared" si="8"/>
        <v>390.1</v>
      </c>
      <c r="M49" s="88">
        <f t="shared" si="8"/>
        <v>123.2</v>
      </c>
      <c r="N49" s="88">
        <f t="shared" si="8"/>
        <v>125</v>
      </c>
      <c r="O49" s="88">
        <f t="shared" si="8"/>
        <v>132.5</v>
      </c>
      <c r="P49" s="88">
        <f t="shared" si="8"/>
        <v>135.5</v>
      </c>
      <c r="Q49" s="88">
        <f t="shared" si="8"/>
        <v>137</v>
      </c>
      <c r="R49" s="88">
        <f t="shared" si="8"/>
        <v>181.6</v>
      </c>
      <c r="S49" s="88">
        <f t="shared" si="8"/>
        <v>645.20000000000005</v>
      </c>
      <c r="T49" s="88">
        <f t="shared" si="8"/>
        <v>980.6</v>
      </c>
      <c r="U49" s="88">
        <f t="shared" si="8"/>
        <v>1093.3</v>
      </c>
      <c r="V49" s="88">
        <f t="shared" si="8"/>
        <v>412.3</v>
      </c>
      <c r="W49" s="88">
        <f t="shared" si="8"/>
        <v>545.70000000000005</v>
      </c>
      <c r="X49" s="88">
        <f t="shared" si="8"/>
        <v>253.3</v>
      </c>
      <c r="Y49" s="88">
        <f t="shared" si="8"/>
        <v>150</v>
      </c>
      <c r="Z49" s="89" t="str">
        <f t="shared" si="8"/>
        <v/>
      </c>
      <c r="AA49" s="90">
        <f t="shared" si="7"/>
        <v>6733.9000000000005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5782.8360000000002</v>
      </c>
      <c r="C52" s="88">
        <f t="shared" ref="C52:Z52" si="10">IF(LEN(C$2)&gt;0,SUM(C10:C15)+C26+C40,"")</f>
        <v>5553.5709999999999</v>
      </c>
      <c r="D52" s="88">
        <f t="shared" si="10"/>
        <v>5426.2939999999999</v>
      </c>
      <c r="E52" s="88">
        <f t="shared" si="10"/>
        <v>5349.5439999999999</v>
      </c>
      <c r="F52" s="88">
        <f t="shared" si="10"/>
        <v>5446.6489999999994</v>
      </c>
      <c r="G52" s="88">
        <f t="shared" si="10"/>
        <v>5814.3499999999995</v>
      </c>
      <c r="H52" s="88">
        <f t="shared" si="10"/>
        <v>6352.3950000000004</v>
      </c>
      <c r="I52" s="88">
        <f t="shared" si="10"/>
        <v>7509.0829999999996</v>
      </c>
      <c r="J52" s="88">
        <f t="shared" si="10"/>
        <v>7773.808</v>
      </c>
      <c r="K52" s="88">
        <f t="shared" si="10"/>
        <v>8131.5230000000001</v>
      </c>
      <c r="L52" s="88">
        <f t="shared" si="10"/>
        <v>8200.6509999999998</v>
      </c>
      <c r="M52" s="88">
        <f t="shared" si="10"/>
        <v>8186.8249999999998</v>
      </c>
      <c r="N52" s="88">
        <f t="shared" si="10"/>
        <v>8057.9779999999992</v>
      </c>
      <c r="O52" s="88">
        <f t="shared" si="10"/>
        <v>7819.509</v>
      </c>
      <c r="P52" s="88">
        <f t="shared" si="10"/>
        <v>7382.192</v>
      </c>
      <c r="Q52" s="88">
        <f t="shared" si="10"/>
        <v>6925.6289999999999</v>
      </c>
      <c r="R52" s="88">
        <f t="shared" si="10"/>
        <v>6719.67</v>
      </c>
      <c r="S52" s="88">
        <f t="shared" si="10"/>
        <v>7710.9749999999995</v>
      </c>
      <c r="T52" s="88">
        <f t="shared" si="10"/>
        <v>8608.3780000000006</v>
      </c>
      <c r="U52" s="88">
        <f t="shared" si="10"/>
        <v>8656.0730000000003</v>
      </c>
      <c r="V52" s="88">
        <f t="shared" si="10"/>
        <v>7627.8379999999997</v>
      </c>
      <c r="W52" s="88">
        <f t="shared" si="10"/>
        <v>7307.4539999999988</v>
      </c>
      <c r="X52" s="88">
        <f t="shared" si="10"/>
        <v>6675.9589999999998</v>
      </c>
      <c r="Y52" s="88">
        <f t="shared" si="10"/>
        <v>6106.9209999999985</v>
      </c>
      <c r="Z52" s="89" t="str">
        <f t="shared" si="10"/>
        <v/>
      </c>
      <c r="AA52" s="104">
        <f>SUM(B52:Z52)</f>
        <v>169126.10500000001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45722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-32.799999999999997</v>
      </c>
      <c r="C4" s="18">
        <v>-481.5</v>
      </c>
      <c r="D4" s="18">
        <v>-588.29999999999995</v>
      </c>
      <c r="E4" s="18">
        <v>-502.6</v>
      </c>
      <c r="F4" s="18">
        <v>-432.7</v>
      </c>
      <c r="G4" s="18">
        <v>-334.4</v>
      </c>
      <c r="H4" s="18">
        <v>-289.10000000000002</v>
      </c>
      <c r="I4" s="18">
        <v>298.2</v>
      </c>
      <c r="J4" s="18">
        <v>213.4</v>
      </c>
      <c r="K4" s="18">
        <v>377</v>
      </c>
      <c r="L4" s="18">
        <v>311.10000000000002</v>
      </c>
      <c r="M4" s="18">
        <v>16.2</v>
      </c>
      <c r="N4" s="18">
        <v>-144.9</v>
      </c>
      <c r="O4" s="18">
        <v>-406.6</v>
      </c>
      <c r="P4" s="18">
        <v>-366.6</v>
      </c>
      <c r="Q4" s="18">
        <v>-61.8</v>
      </c>
      <c r="R4" s="18">
        <v>31.6</v>
      </c>
      <c r="S4" s="18">
        <v>495.2</v>
      </c>
      <c r="T4" s="18">
        <v>830.6</v>
      </c>
      <c r="U4" s="18">
        <v>943.3</v>
      </c>
      <c r="V4" s="18">
        <v>262.3</v>
      </c>
      <c r="W4" s="18">
        <v>395.7</v>
      </c>
      <c r="X4" s="18">
        <v>103.3</v>
      </c>
      <c r="Y4" s="18">
        <v>-321.3</v>
      </c>
      <c r="Z4" s="19"/>
      <c r="AA4" s="111">
        <f>SUM(B4:Z4)</f>
        <v>315.2999999999999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110.31</v>
      </c>
      <c r="C7" s="117">
        <v>110.35</v>
      </c>
      <c r="D7" s="117">
        <v>108.65</v>
      </c>
      <c r="E7" s="117">
        <v>110.1</v>
      </c>
      <c r="F7" s="117">
        <v>116.66</v>
      </c>
      <c r="G7" s="117">
        <v>146.01</v>
      </c>
      <c r="H7" s="117">
        <v>193.06</v>
      </c>
      <c r="I7" s="117">
        <v>153.33000000000001</v>
      </c>
      <c r="J7" s="117">
        <v>108.5</v>
      </c>
      <c r="K7" s="117">
        <v>79.59</v>
      </c>
      <c r="L7" s="117">
        <v>28.64</v>
      </c>
      <c r="M7" s="117">
        <v>5.0999999999999996</v>
      </c>
      <c r="N7" s="117">
        <v>1.23</v>
      </c>
      <c r="O7" s="117">
        <v>0.56999999999999995</v>
      </c>
      <c r="P7" s="117">
        <v>13.16</v>
      </c>
      <c r="Q7" s="117">
        <v>73.459999999999994</v>
      </c>
      <c r="R7" s="117">
        <v>121.21</v>
      </c>
      <c r="S7" s="117">
        <v>220.01</v>
      </c>
      <c r="T7" s="117">
        <v>270</v>
      </c>
      <c r="U7" s="117">
        <v>259.43</v>
      </c>
      <c r="V7" s="117">
        <v>221.8</v>
      </c>
      <c r="W7" s="117">
        <v>162.56</v>
      </c>
      <c r="X7" s="117">
        <v>161.80000000000001</v>
      </c>
      <c r="Y7" s="117">
        <v>128.4</v>
      </c>
      <c r="Z7" s="118"/>
      <c r="AA7" s="119">
        <f>IF(SUM(B7:Z7)&lt;&gt;0,AVERAGEIF(B7:Z7,"&lt;&gt;"""),"")</f>
        <v>120.99708333333335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32.799999999999997</v>
      </c>
      <c r="C13" s="129">
        <v>481.5</v>
      </c>
      <c r="D13" s="129">
        <v>588.29999999999995</v>
      </c>
      <c r="E13" s="129">
        <v>502.6</v>
      </c>
      <c r="F13" s="129">
        <v>432.7</v>
      </c>
      <c r="G13" s="129">
        <v>334.4</v>
      </c>
      <c r="H13" s="129">
        <v>289.10000000000002</v>
      </c>
      <c r="I13" s="129"/>
      <c r="J13" s="129"/>
      <c r="K13" s="129"/>
      <c r="L13" s="129"/>
      <c r="M13" s="129"/>
      <c r="N13" s="129">
        <v>144.9</v>
      </c>
      <c r="O13" s="129">
        <v>406.6</v>
      </c>
      <c r="P13" s="129">
        <v>366.6</v>
      </c>
      <c r="Q13" s="129">
        <v>61.8</v>
      </c>
      <c r="R13" s="129"/>
      <c r="S13" s="129"/>
      <c r="T13" s="129"/>
      <c r="U13" s="129"/>
      <c r="V13" s="129"/>
      <c r="W13" s="129"/>
      <c r="X13" s="129"/>
      <c r="Y13" s="130">
        <v>321.3</v>
      </c>
      <c r="Z13" s="131"/>
      <c r="AA13" s="132">
        <f t="shared" si="0"/>
        <v>3962.6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32.799999999999997</v>
      </c>
      <c r="C16" s="135">
        <f t="shared" si="1"/>
        <v>481.5</v>
      </c>
      <c r="D16" s="135">
        <f t="shared" si="1"/>
        <v>588.29999999999995</v>
      </c>
      <c r="E16" s="135">
        <f t="shared" si="1"/>
        <v>502.6</v>
      </c>
      <c r="F16" s="135">
        <f t="shared" si="1"/>
        <v>432.7</v>
      </c>
      <c r="G16" s="135">
        <f t="shared" si="1"/>
        <v>334.4</v>
      </c>
      <c r="H16" s="135">
        <f t="shared" si="1"/>
        <v>289.10000000000002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144.9</v>
      </c>
      <c r="O16" s="135">
        <f t="shared" si="1"/>
        <v>406.6</v>
      </c>
      <c r="P16" s="135">
        <f t="shared" si="1"/>
        <v>366.6</v>
      </c>
      <c r="Q16" s="135">
        <f t="shared" si="1"/>
        <v>61.8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321.3</v>
      </c>
      <c r="Z16" s="136" t="str">
        <f t="shared" si="1"/>
        <v/>
      </c>
      <c r="AA16" s="90">
        <f t="shared" si="0"/>
        <v>3962.6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298.2</v>
      </c>
      <c r="J21" s="129">
        <v>213.4</v>
      </c>
      <c r="K21" s="129">
        <v>377</v>
      </c>
      <c r="L21" s="129">
        <v>311.10000000000002</v>
      </c>
      <c r="M21" s="129">
        <v>16.2</v>
      </c>
      <c r="N21" s="129"/>
      <c r="O21" s="129"/>
      <c r="P21" s="129"/>
      <c r="Q21" s="129"/>
      <c r="R21" s="129">
        <v>31.6</v>
      </c>
      <c r="S21" s="129">
        <v>495.2</v>
      </c>
      <c r="T21" s="129">
        <v>830.6</v>
      </c>
      <c r="U21" s="129">
        <v>943.3</v>
      </c>
      <c r="V21" s="129">
        <v>262.3</v>
      </c>
      <c r="W21" s="129">
        <v>395.7</v>
      </c>
      <c r="X21" s="129">
        <v>103.3</v>
      </c>
      <c r="Y21" s="130"/>
      <c r="Z21" s="131"/>
      <c r="AA21" s="132">
        <f t="shared" si="2"/>
        <v>4277.9000000000005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298.2</v>
      </c>
      <c r="J24" s="135">
        <f t="shared" si="3"/>
        <v>213.4</v>
      </c>
      <c r="K24" s="135">
        <f t="shared" si="3"/>
        <v>377</v>
      </c>
      <c r="L24" s="135">
        <f t="shared" si="3"/>
        <v>311.10000000000002</v>
      </c>
      <c r="M24" s="135">
        <f t="shared" si="3"/>
        <v>16.2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31.6</v>
      </c>
      <c r="S24" s="135">
        <f t="shared" si="3"/>
        <v>495.2</v>
      </c>
      <c r="T24" s="135">
        <f t="shared" si="3"/>
        <v>830.6</v>
      </c>
      <c r="U24" s="135">
        <f t="shared" si="3"/>
        <v>943.3</v>
      </c>
      <c r="V24" s="135">
        <f t="shared" si="3"/>
        <v>262.3</v>
      </c>
      <c r="W24" s="135">
        <f t="shared" si="3"/>
        <v>395.7</v>
      </c>
      <c r="X24" s="135">
        <f t="shared" si="3"/>
        <v>103.3</v>
      </c>
      <c r="Y24" s="135">
        <f t="shared" si="3"/>
        <v>0</v>
      </c>
      <c r="Z24" s="136" t="str">
        <f t="shared" si="3"/>
        <v/>
      </c>
      <c r="AA24" s="90">
        <f t="shared" si="2"/>
        <v>4277.9000000000005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2025-03-05T12:15:30Z</dcterms:created>
  <dcterms:modified xsi:type="dcterms:W3CDTF">2025-03-05T12:15:32Z</dcterms:modified>
</cp:coreProperties>
</file>