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<sst xmlns="http://schemas.openxmlformats.org/spreadsheetml/2006/main" count="119" uniqueCount="54">
  <si>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06/02/2025 14:06:31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</si>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</sst>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FC0-4789-B51B-A15FB87752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FC0-4789-B51B-A15FB87752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FC0-4789-B51B-A15FB87752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AFC0-4789-B51B-A15FB87752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FC0-4789-B51B-A15FB87752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FC0-4789-B51B-A15FB87752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FC0-4789-B51B-A15FB87752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669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450</c:v>
                </c:pt>
                <c:pt idx="7">
                  <c:v>555</c:v>
                </c:pt>
                <c:pt idx="8">
                  <c:v>555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555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563.44600000000003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FC0-4789-B51B-A15FB87752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117.5</c:v>
                </c:pt>
                <c:pt idx="1">
                  <c:v>84.5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84.5</c:v>
                </c:pt>
                <c:pt idx="6">
                  <c:v>144</c:v>
                </c:pt>
                <c:pt idx="7">
                  <c:v>152</c:v>
                </c:pt>
                <c:pt idx="8">
                  <c:v>165.5</c:v>
                </c:pt>
                <c:pt idx="9">
                  <c:v>118</c:v>
                </c:pt>
                <c:pt idx="10">
                  <c:v>120</c:v>
                </c:pt>
                <c:pt idx="11">
                  <c:v>120</c:v>
                </c:pt>
                <c:pt idx="12">
                  <c:v>117.5</c:v>
                </c:pt>
                <c:pt idx="13">
                  <c:v>144</c:v>
                </c:pt>
                <c:pt idx="14">
                  <c:v>144</c:v>
                </c:pt>
                <c:pt idx="15">
                  <c:v>150.5</c:v>
                </c:pt>
                <c:pt idx="16">
                  <c:v>165.5</c:v>
                </c:pt>
                <c:pt idx="17">
                  <c:v>194</c:v>
                </c:pt>
                <c:pt idx="18">
                  <c:v>197</c:v>
                </c:pt>
                <c:pt idx="19">
                  <c:v>183</c:v>
                </c:pt>
                <c:pt idx="20">
                  <c:v>157.5</c:v>
                </c:pt>
                <c:pt idx="21">
                  <c:v>150</c:v>
                </c:pt>
                <c:pt idx="22">
                  <c:v>117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C0-4789-B51B-A15FB87752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3516.7449999999999</c:v>
                </c:pt>
                <c:pt idx="1">
                  <c:v>3111.3450000000003</c:v>
                </c:pt>
                <c:pt idx="2">
                  <c:v>3013.6980000000003</c:v>
                </c:pt>
                <c:pt idx="3">
                  <c:v>2873.9410000000003</c:v>
                </c:pt>
                <c:pt idx="4">
                  <c:v>3061.5459999999998</c:v>
                </c:pt>
                <c:pt idx="5">
                  <c:v>3403.7429999999999</c:v>
                </c:pt>
                <c:pt idx="6">
                  <c:v>4097.5779999999995</c:v>
                </c:pt>
                <c:pt idx="7">
                  <c:v>4104.2890000000007</c:v>
                </c:pt>
                <c:pt idx="8">
                  <c:v>4103.2880000000005</c:v>
                </c:pt>
                <c:pt idx="9">
                  <c:v>3972.5</c:v>
                </c:pt>
                <c:pt idx="10">
                  <c:v>3434.9270000000001</c:v>
                </c:pt>
                <c:pt idx="11">
                  <c:v>3155.9</c:v>
                </c:pt>
                <c:pt idx="12">
                  <c:v>3039.7429999999999</c:v>
                </c:pt>
                <c:pt idx="13">
                  <c:v>3233.5419999999999</c:v>
                </c:pt>
                <c:pt idx="14">
                  <c:v>3770.9</c:v>
                </c:pt>
                <c:pt idx="15">
                  <c:v>4581.5640000000003</c:v>
                </c:pt>
                <c:pt idx="16">
                  <c:v>4754.433</c:v>
                </c:pt>
                <c:pt idx="17">
                  <c:v>4629.9679999999998</c:v>
                </c:pt>
                <c:pt idx="18">
                  <c:v>4410.5249999999996</c:v>
                </c:pt>
                <c:pt idx="19">
                  <c:v>4408.4520000000002</c:v>
                </c:pt>
                <c:pt idx="20">
                  <c:v>4415.5239999999994</c:v>
                </c:pt>
                <c:pt idx="21">
                  <c:v>4415.8760000000002</c:v>
                </c:pt>
                <c:pt idx="22">
                  <c:v>3736.9</c:v>
                </c:pt>
                <c:pt idx="23">
                  <c:v>2746.27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C0-4789-B51B-A15FB877529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56</c:v>
                </c:pt>
                <c:pt idx="1">
                  <c:v>56</c:v>
                </c:pt>
                <c:pt idx="2">
                  <c:v>60</c:v>
                </c:pt>
                <c:pt idx="3">
                  <c:v>69</c:v>
                </c:pt>
                <c:pt idx="4">
                  <c:v>60</c:v>
                </c:pt>
                <c:pt idx="5">
                  <c:v>64</c:v>
                </c:pt>
                <c:pt idx="6">
                  <c:v>136</c:v>
                </c:pt>
                <c:pt idx="7">
                  <c:v>140</c:v>
                </c:pt>
                <c:pt idx="8">
                  <c:v>98</c:v>
                </c:pt>
                <c:pt idx="9">
                  <c:v>122</c:v>
                </c:pt>
                <c:pt idx="10">
                  <c:v>69</c:v>
                </c:pt>
                <c:pt idx="11">
                  <c:v>64</c:v>
                </c:pt>
                <c:pt idx="12">
                  <c:v>73</c:v>
                </c:pt>
                <c:pt idx="13">
                  <c:v>64</c:v>
                </c:pt>
                <c:pt idx="14">
                  <c:v>64</c:v>
                </c:pt>
                <c:pt idx="15">
                  <c:v>99</c:v>
                </c:pt>
                <c:pt idx="16">
                  <c:v>197</c:v>
                </c:pt>
                <c:pt idx="17">
                  <c:v>117</c:v>
                </c:pt>
                <c:pt idx="18">
                  <c:v>122</c:v>
                </c:pt>
                <c:pt idx="19">
                  <c:v>210.8</c:v>
                </c:pt>
                <c:pt idx="20">
                  <c:v>336.2</c:v>
                </c:pt>
                <c:pt idx="21">
                  <c:v>99</c:v>
                </c:pt>
                <c:pt idx="22">
                  <c:v>66</c:v>
                </c:pt>
                <c:pt idx="23">
                  <c:v>364.6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C0-4789-B51B-A15FB87752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2557.2979999999998</c:v>
                </c:pt>
                <c:pt idx="1">
                  <c:v>2656.7659999999992</c:v>
                </c:pt>
                <c:pt idx="2">
                  <c:v>2709.8730000000005</c:v>
                </c:pt>
                <c:pt idx="3">
                  <c:v>2818.8829999999994</c:v>
                </c:pt>
                <c:pt idx="4">
                  <c:v>2932.2279999999996</c:v>
                </c:pt>
                <c:pt idx="5">
                  <c:v>3017.1889999999999</c:v>
                </c:pt>
                <c:pt idx="6">
                  <c:v>3103.7839999999997</c:v>
                </c:pt>
                <c:pt idx="7">
                  <c:v>3525.9029999999998</c:v>
                </c:pt>
                <c:pt idx="8">
                  <c:v>4336.0019999999977</c:v>
                </c:pt>
                <c:pt idx="9">
                  <c:v>4988.3150000000005</c:v>
                </c:pt>
                <c:pt idx="10">
                  <c:v>5418.8840000000009</c:v>
                </c:pt>
                <c:pt idx="11">
                  <c:v>5579.2919999999995</c:v>
                </c:pt>
                <c:pt idx="12">
                  <c:v>5577.9390000000012</c:v>
                </c:pt>
                <c:pt idx="13">
                  <c:v>5294.3599999999988</c:v>
                </c:pt>
                <c:pt idx="14">
                  <c:v>4804.5709999999999</c:v>
                </c:pt>
                <c:pt idx="15">
                  <c:v>4026.9160000000002</c:v>
                </c:pt>
                <c:pt idx="16">
                  <c:v>3310.8579999999997</c:v>
                </c:pt>
                <c:pt idx="17">
                  <c:v>3160.7740000000008</c:v>
                </c:pt>
                <c:pt idx="18">
                  <c:v>3241.5590000000002</c:v>
                </c:pt>
                <c:pt idx="19">
                  <c:v>3295.8219999999992</c:v>
                </c:pt>
                <c:pt idx="20">
                  <c:v>3312.1209999999996</c:v>
                </c:pt>
                <c:pt idx="21">
                  <c:v>3309.2150000000001</c:v>
                </c:pt>
                <c:pt idx="22">
                  <c:v>3304.817</c:v>
                </c:pt>
                <c:pt idx="23">
                  <c:v>3324.1210000000001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C0-4789-B51B-A15FB87752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139</c:v>
                </c:pt>
                <c:pt idx="1">
                  <c:v>137</c:v>
                </c:pt>
                <c:pt idx="2">
                  <c:v>136</c:v>
                </c:pt>
                <c:pt idx="3">
                  <c:v>135</c:v>
                </c:pt>
                <c:pt idx="4">
                  <c:v>133</c:v>
                </c:pt>
                <c:pt idx="5">
                  <c:v>132</c:v>
                </c:pt>
                <c:pt idx="6">
                  <c:v>133</c:v>
                </c:pt>
                <c:pt idx="7">
                  <c:v>142</c:v>
                </c:pt>
                <c:pt idx="8">
                  <c:v>157</c:v>
                </c:pt>
                <c:pt idx="9">
                  <c:v>169</c:v>
                </c:pt>
                <c:pt idx="10">
                  <c:v>178</c:v>
                </c:pt>
                <c:pt idx="11">
                  <c:v>183</c:v>
                </c:pt>
                <c:pt idx="12">
                  <c:v>184</c:v>
                </c:pt>
                <c:pt idx="13">
                  <c:v>181</c:v>
                </c:pt>
                <c:pt idx="14">
                  <c:v>175</c:v>
                </c:pt>
                <c:pt idx="15">
                  <c:v>162</c:v>
                </c:pt>
                <c:pt idx="16">
                  <c:v>151</c:v>
                </c:pt>
                <c:pt idx="17">
                  <c:v>148</c:v>
                </c:pt>
                <c:pt idx="18">
                  <c:v>148</c:v>
                </c:pt>
                <c:pt idx="19">
                  <c:v>149</c:v>
                </c:pt>
                <c:pt idx="20">
                  <c:v>148</c:v>
                </c:pt>
                <c:pt idx="21">
                  <c:v>146</c:v>
                </c:pt>
                <c:pt idx="22">
                  <c:v>144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C0-4789-B51B-A15FB87752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246</c:v>
                </c:pt>
                <c:pt idx="8">
                  <c:v>211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38</c:v>
                </c:pt>
                <c:pt idx="15">
                  <c:v>105</c:v>
                </c:pt>
                <c:pt idx="16">
                  <c:v>405</c:v>
                </c:pt>
                <c:pt idx="17">
                  <c:v>919</c:v>
                </c:pt>
                <c:pt idx="18">
                  <c:v>1033</c:v>
                </c:pt>
                <c:pt idx="19">
                  <c:v>706</c:v>
                </c:pt>
                <c:pt idx="20">
                  <c:v>86</c:v>
                </c:pt>
                <c:pt idx="2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C0-4789-B51B-A15FB8775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126.05</c:v>
                </c:pt>
                <c:pt idx="1">
                  <c:v>112.7</c:v>
                </c:pt>
                <c:pt idx="2">
                  <c:v>108.82</c:v>
                </c:pt>
                <c:pt idx="3">
                  <c:v>105</c:v>
                </c:pt>
                <c:pt idx="4">
                  <c:v>110</c:v>
                </c:pt>
                <c:pt idx="5">
                  <c:v>119.88</c:v>
                </c:pt>
                <c:pt idx="6">
                  <c:v>153.30000000000001</c:v>
                </c:pt>
                <c:pt idx="7">
                  <c:v>169.23</c:v>
                </c:pt>
                <c:pt idx="8">
                  <c:v>165.21</c:v>
                </c:pt>
                <c:pt idx="9">
                  <c:v>150.5</c:v>
                </c:pt>
                <c:pt idx="10">
                  <c:v>134.71</c:v>
                </c:pt>
                <c:pt idx="11">
                  <c:v>117.95</c:v>
                </c:pt>
                <c:pt idx="12">
                  <c:v>108.37</c:v>
                </c:pt>
                <c:pt idx="13">
                  <c:v>114.71</c:v>
                </c:pt>
                <c:pt idx="14">
                  <c:v>117.93</c:v>
                </c:pt>
                <c:pt idx="15">
                  <c:v>134.47999999999999</c:v>
                </c:pt>
                <c:pt idx="16">
                  <c:v>165.17</c:v>
                </c:pt>
                <c:pt idx="17">
                  <c:v>174.28</c:v>
                </c:pt>
                <c:pt idx="18">
                  <c:v>170</c:v>
                </c:pt>
                <c:pt idx="19">
                  <c:v>170</c:v>
                </c:pt>
                <c:pt idx="20">
                  <c:v>162.03</c:v>
                </c:pt>
                <c:pt idx="21">
                  <c:v>153.72</c:v>
                </c:pt>
                <c:pt idx="22">
                  <c:v>120.7</c:v>
                </c:pt>
                <c:pt idx="23">
                  <c:v>112.25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C0-4789-B51B-A15FB8775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158</c:v>
                </c:pt>
                <c:pt idx="1">
                  <c:v>136</c:v>
                </c:pt>
                <c:pt idx="2">
                  <c:v>128</c:v>
                </c:pt>
                <c:pt idx="3">
                  <c:v>125</c:v>
                </c:pt>
                <c:pt idx="4">
                  <c:v>124.5</c:v>
                </c:pt>
                <c:pt idx="5">
                  <c:v>126</c:v>
                </c:pt>
                <c:pt idx="6">
                  <c:v>150</c:v>
                </c:pt>
                <c:pt idx="7">
                  <c:v>149</c:v>
                </c:pt>
                <c:pt idx="8">
                  <c:v>160.5</c:v>
                </c:pt>
                <c:pt idx="9">
                  <c:v>163</c:v>
                </c:pt>
                <c:pt idx="10">
                  <c:v>160.5</c:v>
                </c:pt>
                <c:pt idx="11">
                  <c:v>158.5</c:v>
                </c:pt>
                <c:pt idx="12">
                  <c:v>162</c:v>
                </c:pt>
                <c:pt idx="13">
                  <c:v>160</c:v>
                </c:pt>
                <c:pt idx="14">
                  <c:v>160</c:v>
                </c:pt>
                <c:pt idx="15">
                  <c:v>155</c:v>
                </c:pt>
                <c:pt idx="16">
                  <c:v>156</c:v>
                </c:pt>
                <c:pt idx="17">
                  <c:v>157.5</c:v>
                </c:pt>
                <c:pt idx="18">
                  <c:v>147</c:v>
                </c:pt>
                <c:pt idx="19">
                  <c:v>135</c:v>
                </c:pt>
                <c:pt idx="20">
                  <c:v>134</c:v>
                </c:pt>
                <c:pt idx="21">
                  <c:v>137.5</c:v>
                </c:pt>
                <c:pt idx="22">
                  <c:v>133.5</c:v>
                </c:pt>
                <c:pt idx="23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9-4783-AB5B-2CF9AC2D99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1005.102</c:v>
                </c:pt>
                <c:pt idx="1">
                  <c:v>985.9369999999999</c:v>
                </c:pt>
                <c:pt idx="2">
                  <c:v>996.08699999999999</c:v>
                </c:pt>
                <c:pt idx="3">
                  <c:v>1000.898</c:v>
                </c:pt>
                <c:pt idx="4">
                  <c:v>1010.7909999999999</c:v>
                </c:pt>
                <c:pt idx="5">
                  <c:v>1004.425</c:v>
                </c:pt>
                <c:pt idx="6">
                  <c:v>983.92499999999995</c:v>
                </c:pt>
                <c:pt idx="7">
                  <c:v>967.31200000000001</c:v>
                </c:pt>
                <c:pt idx="8">
                  <c:v>938.70499999999993</c:v>
                </c:pt>
                <c:pt idx="9">
                  <c:v>928.46999999999991</c:v>
                </c:pt>
                <c:pt idx="10">
                  <c:v>931.99500000000012</c:v>
                </c:pt>
                <c:pt idx="11">
                  <c:v>940.24999999999989</c:v>
                </c:pt>
                <c:pt idx="12">
                  <c:v>828.66199999999992</c:v>
                </c:pt>
                <c:pt idx="13">
                  <c:v>825.23900000000003</c:v>
                </c:pt>
                <c:pt idx="14">
                  <c:v>775.32300000000009</c:v>
                </c:pt>
                <c:pt idx="15">
                  <c:v>758.03399999999999</c:v>
                </c:pt>
                <c:pt idx="16">
                  <c:v>750.32299999999998</c:v>
                </c:pt>
                <c:pt idx="17">
                  <c:v>765.87399999999991</c:v>
                </c:pt>
                <c:pt idx="18">
                  <c:v>795.27699999999993</c:v>
                </c:pt>
                <c:pt idx="19">
                  <c:v>792.92700000000002</c:v>
                </c:pt>
                <c:pt idx="20">
                  <c:v>797.71500000000003</c:v>
                </c:pt>
                <c:pt idx="21">
                  <c:v>863.83600000000001</c:v>
                </c:pt>
                <c:pt idx="22">
                  <c:v>939.00900000000013</c:v>
                </c:pt>
                <c:pt idx="23">
                  <c:v>983.97900000000004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9-4783-AB5B-2CF9AC2D99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1061.4369999999999</c:v>
                </c:pt>
                <c:pt idx="1">
                  <c:v>1103.2190000000001</c:v>
                </c:pt>
                <c:pt idx="2">
                  <c:v>1096.635</c:v>
                </c:pt>
                <c:pt idx="3">
                  <c:v>1095.7339999999999</c:v>
                </c:pt>
                <c:pt idx="4">
                  <c:v>1134.9760000000001</c:v>
                </c:pt>
                <c:pt idx="5">
                  <c:v>1253.5619999999999</c:v>
                </c:pt>
                <c:pt idx="6">
                  <c:v>1534.7920000000001</c:v>
                </c:pt>
                <c:pt idx="7">
                  <c:v>1702.174</c:v>
                </c:pt>
                <c:pt idx="8">
                  <c:v>1759.6480000000001</c:v>
                </c:pt>
                <c:pt idx="9">
                  <c:v>1743.192</c:v>
                </c:pt>
                <c:pt idx="10">
                  <c:v>1654.5759999999998</c:v>
                </c:pt>
                <c:pt idx="11">
                  <c:v>1661.7689999999998</c:v>
                </c:pt>
                <c:pt idx="12">
                  <c:v>1651.972</c:v>
                </c:pt>
                <c:pt idx="13">
                  <c:v>1612.4329999999998</c:v>
                </c:pt>
                <c:pt idx="14">
                  <c:v>1595.5880000000002</c:v>
                </c:pt>
                <c:pt idx="15">
                  <c:v>1594.05</c:v>
                </c:pt>
                <c:pt idx="16">
                  <c:v>1591.3509999999997</c:v>
                </c:pt>
                <c:pt idx="17">
                  <c:v>1617.117</c:v>
                </c:pt>
                <c:pt idx="18">
                  <c:v>1574.106</c:v>
                </c:pt>
                <c:pt idx="19">
                  <c:v>1521.3390000000002</c:v>
                </c:pt>
                <c:pt idx="20">
                  <c:v>1385.7</c:v>
                </c:pt>
                <c:pt idx="21">
                  <c:v>1206.873</c:v>
                </c:pt>
                <c:pt idx="22">
                  <c:v>1172.6960000000001</c:v>
                </c:pt>
                <c:pt idx="23">
                  <c:v>1118.1000000000001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39-4783-AB5B-2CF9AC2D99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2721.1470000000004</c:v>
                </c:pt>
                <c:pt idx="1">
                  <c:v>2666.192</c:v>
                </c:pt>
                <c:pt idx="2">
                  <c:v>2539.4740000000002</c:v>
                </c:pt>
                <c:pt idx="3">
                  <c:v>2471.4299999999994</c:v>
                </c:pt>
                <c:pt idx="4">
                  <c:v>2545</c:v>
                </c:pt>
                <c:pt idx="5">
                  <c:v>2896.4990000000007</c:v>
                </c:pt>
                <c:pt idx="6">
                  <c:v>3485.3429999999998</c:v>
                </c:pt>
                <c:pt idx="7">
                  <c:v>3986.0309999999999</c:v>
                </c:pt>
                <c:pt idx="8">
                  <c:v>4392.0060000000003</c:v>
                </c:pt>
                <c:pt idx="9">
                  <c:v>4591.9880000000003</c:v>
                </c:pt>
                <c:pt idx="10">
                  <c:v>4643.880000000001</c:v>
                </c:pt>
                <c:pt idx="11">
                  <c:v>4737.8510000000006</c:v>
                </c:pt>
                <c:pt idx="12">
                  <c:v>4728.9480000000003</c:v>
                </c:pt>
                <c:pt idx="13">
                  <c:v>4532.3320000000012</c:v>
                </c:pt>
                <c:pt idx="14">
                  <c:v>4547.28</c:v>
                </c:pt>
                <c:pt idx="15">
                  <c:v>4543.2069999999994</c:v>
                </c:pt>
                <c:pt idx="16">
                  <c:v>4556.3809999999994</c:v>
                </c:pt>
                <c:pt idx="17">
                  <c:v>4956.8650000000007</c:v>
                </c:pt>
                <c:pt idx="18">
                  <c:v>5081.0059999999994</c:v>
                </c:pt>
                <c:pt idx="19">
                  <c:v>4986.8290000000006</c:v>
                </c:pt>
                <c:pt idx="20">
                  <c:v>4659.9410000000007</c:v>
                </c:pt>
                <c:pt idx="21">
                  <c:v>4214.0030000000006</c:v>
                </c:pt>
                <c:pt idx="22">
                  <c:v>3817.5909999999994</c:v>
                </c:pt>
                <c:pt idx="23">
                  <c:v>3283.8829999999994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39-4783-AB5B-2CF9AC2D99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251.00000000000003</c:v>
                </c:pt>
                <c:pt idx="1">
                  <c:v>237</c:v>
                </c:pt>
                <c:pt idx="2">
                  <c:v>229.99999999999997</c:v>
                </c:pt>
                <c:pt idx="3">
                  <c:v>229</c:v>
                </c:pt>
                <c:pt idx="4">
                  <c:v>237</c:v>
                </c:pt>
                <c:pt idx="5">
                  <c:v>270.99999999999994</c:v>
                </c:pt>
                <c:pt idx="6">
                  <c:v>333</c:v>
                </c:pt>
                <c:pt idx="7">
                  <c:v>382.00000000000006</c:v>
                </c:pt>
                <c:pt idx="8">
                  <c:v>417</c:v>
                </c:pt>
                <c:pt idx="9">
                  <c:v>436.99999999999994</c:v>
                </c:pt>
                <c:pt idx="10">
                  <c:v>447.99999999999994</c:v>
                </c:pt>
                <c:pt idx="11">
                  <c:v>453</c:v>
                </c:pt>
                <c:pt idx="12">
                  <c:v>451</c:v>
                </c:pt>
                <c:pt idx="13">
                  <c:v>447.00000000000006</c:v>
                </c:pt>
                <c:pt idx="14">
                  <c:v>440.00000000000006</c:v>
                </c:pt>
                <c:pt idx="15">
                  <c:v>445</c:v>
                </c:pt>
                <c:pt idx="16">
                  <c:v>461.00000000000006</c:v>
                </c:pt>
                <c:pt idx="17">
                  <c:v>492</c:v>
                </c:pt>
                <c:pt idx="18">
                  <c:v>494.99999999999994</c:v>
                </c:pt>
                <c:pt idx="19">
                  <c:v>482</c:v>
                </c:pt>
                <c:pt idx="20">
                  <c:v>449.00000000000006</c:v>
                </c:pt>
                <c:pt idx="21">
                  <c:v>406.00000000000006</c:v>
                </c:pt>
                <c:pt idx="22">
                  <c:v>350.99999999999994</c:v>
                </c:pt>
                <c:pt idx="23">
                  <c:v>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39-4783-AB5B-2CF9AC2D99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39-4783-AB5B-2CF9AC2D99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3">
                  <c:v>125</c:v>
                </c:pt>
                <c:pt idx="4">
                  <c:v>105.51600000000001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39-4783-AB5B-2CF9AC2D99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39-4783-AB5B-2CF9AC2D99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939-4783-AB5B-2CF9AC2D99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939-4783-AB5B-2CF9AC2D99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1851.9</c:v>
                </c:pt>
                <c:pt idx="1">
                  <c:v>1212.3</c:v>
                </c:pt>
                <c:pt idx="2">
                  <c:v>1308.9000000000001</c:v>
                </c:pt>
                <c:pt idx="3">
                  <c:v>1229.3</c:v>
                </c:pt>
                <c:pt idx="4">
                  <c:v>1408.5</c:v>
                </c:pt>
                <c:pt idx="5">
                  <c:v>1515.9</c:v>
                </c:pt>
                <c:pt idx="6">
                  <c:v>1642.3</c:v>
                </c:pt>
                <c:pt idx="7">
                  <c:v>1678.7</c:v>
                </c:pt>
                <c:pt idx="8">
                  <c:v>1957.9</c:v>
                </c:pt>
                <c:pt idx="9">
                  <c:v>2012.2</c:v>
                </c:pt>
                <c:pt idx="10">
                  <c:v>1887.9</c:v>
                </c:pt>
                <c:pt idx="11">
                  <c:v>1656.8</c:v>
                </c:pt>
                <c:pt idx="12">
                  <c:v>1662.6</c:v>
                </c:pt>
                <c:pt idx="13">
                  <c:v>1794.9</c:v>
                </c:pt>
                <c:pt idx="14">
                  <c:v>1895.3</c:v>
                </c:pt>
                <c:pt idx="15">
                  <c:v>2084.6999999999998</c:v>
                </c:pt>
                <c:pt idx="16">
                  <c:v>2019.8</c:v>
                </c:pt>
                <c:pt idx="17">
                  <c:v>1788.4</c:v>
                </c:pt>
                <c:pt idx="18">
                  <c:v>1668.7</c:v>
                </c:pt>
                <c:pt idx="19">
                  <c:v>1644</c:v>
                </c:pt>
                <c:pt idx="20">
                  <c:v>1638</c:v>
                </c:pt>
                <c:pt idx="21">
                  <c:v>1874.4</c:v>
                </c:pt>
                <c:pt idx="22">
                  <c:v>1249.9000000000001</c:v>
                </c:pt>
                <c:pt idx="23">
                  <c:v>1173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39-4783-AB5B-2CF9AC2D99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6.0309999999999997</c:v>
                </c:pt>
                <c:pt idx="16">
                  <c:v>3.9750000000000001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39-4783-AB5B-2CF9AC2D99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939-4783-AB5B-2CF9AC2D99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939-4783-AB5B-2CF9AC2D9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126.05</c:v>
                </c:pt>
                <c:pt idx="1">
                  <c:v>112.7</c:v>
                </c:pt>
                <c:pt idx="2">
                  <c:v>108.82</c:v>
                </c:pt>
                <c:pt idx="3">
                  <c:v>105</c:v>
                </c:pt>
                <c:pt idx="4">
                  <c:v>110</c:v>
                </c:pt>
                <c:pt idx="5">
                  <c:v>119.88</c:v>
                </c:pt>
                <c:pt idx="6">
                  <c:v>153.30000000000001</c:v>
                </c:pt>
                <c:pt idx="7">
                  <c:v>169.23</c:v>
                </c:pt>
                <c:pt idx="8">
                  <c:v>165.21</c:v>
                </c:pt>
                <c:pt idx="9">
                  <c:v>150.5</c:v>
                </c:pt>
                <c:pt idx="10">
                  <c:v>134.71</c:v>
                </c:pt>
                <c:pt idx="11">
                  <c:v>117.95</c:v>
                </c:pt>
                <c:pt idx="12">
                  <c:v>108.37</c:v>
                </c:pt>
                <c:pt idx="13">
                  <c:v>114.71</c:v>
                </c:pt>
                <c:pt idx="14">
                  <c:v>117.93</c:v>
                </c:pt>
                <c:pt idx="15">
                  <c:v>134.47999999999999</c:v>
                </c:pt>
                <c:pt idx="16">
                  <c:v>165.17</c:v>
                </c:pt>
                <c:pt idx="17">
                  <c:v>174.28</c:v>
                </c:pt>
                <c:pt idx="18">
                  <c:v>170</c:v>
                </c:pt>
                <c:pt idx="19">
                  <c:v>170</c:v>
                </c:pt>
                <c:pt idx="20">
                  <c:v>162.03</c:v>
                </c:pt>
                <c:pt idx="21">
                  <c:v>153.72</c:v>
                </c:pt>
                <c:pt idx="22">
                  <c:v>120.7</c:v>
                </c:pt>
                <c:pt idx="23">
                  <c:v>112.25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39-4783-AB5B-2CF9AC2D9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7055.5429999999997</v>
      </c>
      <c r="C4" s="18">
        <v>6347.6110000000008</v>
      </c>
      <c r="D4" s="18">
        <v>6306.070999999999</v>
      </c>
      <c r="E4" s="18">
        <v>6283.3240000000005</v>
      </c>
      <c r="F4" s="18">
        <v>6573.2740000000003</v>
      </c>
      <c r="G4" s="18">
        <v>7074.4320000000007</v>
      </c>
      <c r="H4" s="18">
        <v>8135.3619999999992</v>
      </c>
      <c r="I4" s="18">
        <v>8865.1920000000009</v>
      </c>
      <c r="J4" s="18">
        <v>9625.7900000000027</v>
      </c>
      <c r="K4" s="18">
        <v>9875.8149999999987</v>
      </c>
      <c r="L4" s="18">
        <v>9726.8110000000015</v>
      </c>
      <c r="M4" s="18">
        <v>9608.1920000000009</v>
      </c>
      <c r="N4" s="18">
        <v>9485.1820000000025</v>
      </c>
      <c r="O4" s="18">
        <v>9371.9020000000037</v>
      </c>
      <c r="P4" s="18">
        <v>9413.4709999999995</v>
      </c>
      <c r="Q4" s="18">
        <v>9579.9800000000014</v>
      </c>
      <c r="R4" s="18">
        <v>9538.7909999999993</v>
      </c>
      <c r="S4" s="18">
        <v>9784.742000000002</v>
      </c>
      <c r="T4" s="18">
        <v>9768.0839999999989</v>
      </c>
      <c r="U4" s="18">
        <v>9569.0739999999987</v>
      </c>
      <c r="V4" s="18">
        <v>9071.345000000003</v>
      </c>
      <c r="W4" s="18">
        <v>8709.5369999999984</v>
      </c>
      <c r="X4" s="18">
        <v>7670.7170000000006</v>
      </c>
      <c r="Y4" s="18">
        <v>6995.9909999999991</v>
      </c>
      <c r="Z4" s="19"/>
      <c r="AA4" s="20">
        <f>SUM(B4:Z4)</f>
        <v>204436.23300000004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126.05</v>
      </c>
      <c r="C7" s="28">
        <v>112.7</v>
      </c>
      <c r="D7" s="28">
        <v>108.82</v>
      </c>
      <c r="E7" s="28">
        <v>105</v>
      </c>
      <c r="F7" s="28">
        <v>110</v>
      </c>
      <c r="G7" s="28">
        <v>119.88</v>
      </c>
      <c r="H7" s="28">
        <v>153.30000000000001</v>
      </c>
      <c r="I7" s="28">
        <v>169.23</v>
      </c>
      <c r="J7" s="28">
        <v>165.21</v>
      </c>
      <c r="K7" s="28">
        <v>150.5</v>
      </c>
      <c r="L7" s="28">
        <v>134.71</v>
      </c>
      <c r="M7" s="28">
        <v>117.95</v>
      </c>
      <c r="N7" s="28">
        <v>108.37</v>
      </c>
      <c r="O7" s="28">
        <v>114.71</v>
      </c>
      <c r="P7" s="28">
        <v>117.93</v>
      </c>
      <c r="Q7" s="28">
        <v>134.47999999999999</v>
      </c>
      <c r="R7" s="28">
        <v>165.17</v>
      </c>
      <c r="S7" s="28">
        <v>174.28</v>
      </c>
      <c r="T7" s="28">
        <v>170</v>
      </c>
      <c r="U7" s="28">
        <v>170</v>
      </c>
      <c r="V7" s="28">
        <v>162.03</v>
      </c>
      <c r="W7" s="28">
        <v>153.72</v>
      </c>
      <c r="X7" s="28">
        <v>120.7</v>
      </c>
      <c r="Y7" s="28">
        <v>112.25</v>
      </c>
      <c r="Z7" s="29"/>
      <c r="AA7" s="30">
        <f>IF(SUM(B7:Z7)&lt;&gt;0,AVERAGEIF(B7:Z7,"&lt;&gt;"""),"")</f>
        <v>136.54125000000002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669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450</v>
      </c>
      <c r="I10" s="42">
        <v>555</v>
      </c>
      <c r="J10" s="42">
        <v>555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555</v>
      </c>
      <c r="S10" s="42">
        <v>616</v>
      </c>
      <c r="T10" s="42">
        <v>616</v>
      </c>
      <c r="U10" s="42">
        <v>616</v>
      </c>
      <c r="V10" s="42">
        <v>616</v>
      </c>
      <c r="W10" s="42">
        <v>563.44600000000003</v>
      </c>
      <c r="X10" s="42">
        <v>302</v>
      </c>
      <c r="Y10" s="42">
        <v>302</v>
      </c>
      <c r="Z10" s="43"/>
      <c r="AA10" s="44">
        <f t="shared" ref="AA10:AA15" si="0">SUM(B10:Z10)</f>
        <v>11110.446</v>
      </c>
    </row>
    <row r="11" spans="1:27" ht="24.95" customHeight="1" x14ac:dyDescent="0.2">
      <c r="A11" s="45" t="s">
        <v>7</v>
      </c>
      <c r="B11" s="46">
        <v>117.5</v>
      </c>
      <c r="C11" s="47">
        <v>84.5</v>
      </c>
      <c r="D11" s="47">
        <v>84.5</v>
      </c>
      <c r="E11" s="47">
        <v>84.5</v>
      </c>
      <c r="F11" s="47">
        <v>84.5</v>
      </c>
      <c r="G11" s="47">
        <v>84.5</v>
      </c>
      <c r="H11" s="47">
        <v>144</v>
      </c>
      <c r="I11" s="47">
        <v>152</v>
      </c>
      <c r="J11" s="47">
        <v>165.5</v>
      </c>
      <c r="K11" s="47">
        <v>118</v>
      </c>
      <c r="L11" s="47">
        <v>120</v>
      </c>
      <c r="M11" s="47">
        <v>120</v>
      </c>
      <c r="N11" s="47">
        <v>117.5</v>
      </c>
      <c r="O11" s="47">
        <v>144</v>
      </c>
      <c r="P11" s="47">
        <v>144</v>
      </c>
      <c r="Q11" s="47">
        <v>150.5</v>
      </c>
      <c r="R11" s="47">
        <v>165.5</v>
      </c>
      <c r="S11" s="47">
        <v>194</v>
      </c>
      <c r="T11" s="47">
        <v>197</v>
      </c>
      <c r="U11" s="47">
        <v>183</v>
      </c>
      <c r="V11" s="47">
        <v>157.5</v>
      </c>
      <c r="W11" s="47">
        <v>150</v>
      </c>
      <c r="X11" s="47">
        <v>117</v>
      </c>
      <c r="Y11" s="47">
        <v>117</v>
      </c>
      <c r="Z11" s="48"/>
      <c r="AA11" s="49">
        <f t="shared" si="0"/>
        <v>3196.5</v>
      </c>
    </row>
    <row r="12" spans="1:27" ht="24.95" customHeight="1" x14ac:dyDescent="0.2">
      <c r="A12" s="50" t="s">
        <v>8</v>
      </c>
      <c r="B12" s="51">
        <v>3516.7449999999999</v>
      </c>
      <c r="C12" s="52">
        <v>3111.3450000000003</v>
      </c>
      <c r="D12" s="52">
        <v>3013.6980000000003</v>
      </c>
      <c r="E12" s="52">
        <v>2873.9410000000003</v>
      </c>
      <c r="F12" s="52">
        <v>3061.5459999999998</v>
      </c>
      <c r="G12" s="52">
        <v>3403.7429999999999</v>
      </c>
      <c r="H12" s="52">
        <v>4097.5779999999995</v>
      </c>
      <c r="I12" s="52">
        <v>4104.2890000000007</v>
      </c>
      <c r="J12" s="52">
        <v>4103.2880000000005</v>
      </c>
      <c r="K12" s="52">
        <v>3972.5</v>
      </c>
      <c r="L12" s="52">
        <v>3434.9270000000001</v>
      </c>
      <c r="M12" s="52">
        <v>3155.9</v>
      </c>
      <c r="N12" s="52">
        <v>3039.7429999999999</v>
      </c>
      <c r="O12" s="52">
        <v>3233.5419999999999</v>
      </c>
      <c r="P12" s="52">
        <v>3770.9</v>
      </c>
      <c r="Q12" s="52">
        <v>4581.5640000000003</v>
      </c>
      <c r="R12" s="52">
        <v>4754.433</v>
      </c>
      <c r="S12" s="52">
        <v>4629.9679999999998</v>
      </c>
      <c r="T12" s="52">
        <v>4410.5249999999996</v>
      </c>
      <c r="U12" s="52">
        <v>4408.4520000000002</v>
      </c>
      <c r="V12" s="52">
        <v>4415.5239999999994</v>
      </c>
      <c r="W12" s="52">
        <v>4415.8760000000002</v>
      </c>
      <c r="X12" s="52">
        <v>3736.9</v>
      </c>
      <c r="Y12" s="52">
        <v>2746.27</v>
      </c>
      <c r="Z12" s="53"/>
      <c r="AA12" s="54">
        <f t="shared" si="0"/>
        <v>89993.197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246</v>
      </c>
      <c r="J13" s="52">
        <v>211</v>
      </c>
      <c r="K13" s="52">
        <v>51</v>
      </c>
      <c r="L13" s="52">
        <v>51</v>
      </c>
      <c r="M13" s="52">
        <v>51</v>
      </c>
      <c r="N13" s="52">
        <v>38</v>
      </c>
      <c r="O13" s="52"/>
      <c r="P13" s="52"/>
      <c r="Q13" s="52">
        <v>105</v>
      </c>
      <c r="R13" s="52">
        <v>405</v>
      </c>
      <c r="S13" s="52">
        <v>919</v>
      </c>
      <c r="T13" s="52">
        <v>1033</v>
      </c>
      <c r="U13" s="52">
        <v>706</v>
      </c>
      <c r="V13" s="52">
        <v>86</v>
      </c>
      <c r="W13" s="52">
        <v>26</v>
      </c>
      <c r="X13" s="52"/>
      <c r="Y13" s="52"/>
      <c r="Z13" s="53"/>
      <c r="AA13" s="54">
        <f t="shared" si="0"/>
        <v>4070</v>
      </c>
    </row>
    <row r="14" spans="1:27" ht="24.95" customHeight="1" x14ac:dyDescent="0.2">
      <c r="A14" s="55" t="s">
        <v>10</v>
      </c>
      <c r="B14" s="56">
        <v>2557.2979999999998</v>
      </c>
      <c r="C14" s="57">
        <v>2656.7659999999992</v>
      </c>
      <c r="D14" s="57">
        <v>2709.8730000000005</v>
      </c>
      <c r="E14" s="57">
        <v>2818.8829999999994</v>
      </c>
      <c r="F14" s="57">
        <v>2932.2279999999996</v>
      </c>
      <c r="G14" s="57">
        <v>3017.1889999999999</v>
      </c>
      <c r="H14" s="57">
        <v>3103.7839999999997</v>
      </c>
      <c r="I14" s="57">
        <v>3525.9029999999998</v>
      </c>
      <c r="J14" s="57">
        <v>4336.0019999999977</v>
      </c>
      <c r="K14" s="57">
        <v>4988.3150000000005</v>
      </c>
      <c r="L14" s="57">
        <v>5418.8840000000009</v>
      </c>
      <c r="M14" s="57">
        <v>5579.2919999999995</v>
      </c>
      <c r="N14" s="57">
        <v>5577.9390000000012</v>
      </c>
      <c r="O14" s="57">
        <v>5294.3599999999988</v>
      </c>
      <c r="P14" s="57">
        <v>4804.5709999999999</v>
      </c>
      <c r="Q14" s="57">
        <v>4026.9160000000002</v>
      </c>
      <c r="R14" s="57">
        <v>3310.8579999999997</v>
      </c>
      <c r="S14" s="57">
        <v>3160.7740000000008</v>
      </c>
      <c r="T14" s="57">
        <v>3241.5590000000002</v>
      </c>
      <c r="U14" s="57">
        <v>3295.8219999999992</v>
      </c>
      <c r="V14" s="57">
        <v>3312.1209999999996</v>
      </c>
      <c r="W14" s="57">
        <v>3309.2150000000001</v>
      </c>
      <c r="X14" s="57">
        <v>3304.817</v>
      </c>
      <c r="Y14" s="57">
        <v>3324.1210000000001</v>
      </c>
      <c r="Z14" s="58"/>
      <c r="AA14" s="59">
        <f t="shared" si="0"/>
        <v>89607.489999999976</v>
      </c>
    </row>
    <row r="15" spans="1:27" ht="24.95" customHeight="1" x14ac:dyDescent="0.2">
      <c r="A15" s="55" t="s">
        <v>11</v>
      </c>
      <c r="B15" s="56">
        <v>139</v>
      </c>
      <c r="C15" s="57">
        <v>137</v>
      </c>
      <c r="D15" s="57">
        <v>136</v>
      </c>
      <c r="E15" s="57">
        <v>135</v>
      </c>
      <c r="F15" s="57">
        <v>133</v>
      </c>
      <c r="G15" s="57">
        <v>132</v>
      </c>
      <c r="H15" s="57">
        <v>133</v>
      </c>
      <c r="I15" s="57">
        <v>142</v>
      </c>
      <c r="J15" s="57">
        <v>157</v>
      </c>
      <c r="K15" s="57">
        <v>169</v>
      </c>
      <c r="L15" s="57">
        <v>178</v>
      </c>
      <c r="M15" s="57">
        <v>183</v>
      </c>
      <c r="N15" s="57">
        <v>184</v>
      </c>
      <c r="O15" s="57">
        <v>181</v>
      </c>
      <c r="P15" s="57">
        <v>175</v>
      </c>
      <c r="Q15" s="57">
        <v>162</v>
      </c>
      <c r="R15" s="57">
        <v>151</v>
      </c>
      <c r="S15" s="57">
        <v>148</v>
      </c>
      <c r="T15" s="57">
        <v>148</v>
      </c>
      <c r="U15" s="57">
        <v>149</v>
      </c>
      <c r="V15" s="57">
        <v>148</v>
      </c>
      <c r="W15" s="57">
        <v>146</v>
      </c>
      <c r="X15" s="57">
        <v>144</v>
      </c>
      <c r="Y15" s="57">
        <v>142</v>
      </c>
      <c r="Z15" s="58"/>
      <c r="AA15" s="59">
        <f t="shared" si="0"/>
        <v>3652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6999.5429999999997</v>
      </c>
      <c r="C16" s="62">
        <f t="shared" si="1"/>
        <v>6291.610999999999</v>
      </c>
      <c r="D16" s="62">
        <f t="shared" si="1"/>
        <v>6246.0710000000008</v>
      </c>
      <c r="E16" s="62">
        <f t="shared" si="1"/>
        <v>6214.3239999999996</v>
      </c>
      <c r="F16" s="62">
        <f t="shared" si="1"/>
        <v>6513.2739999999994</v>
      </c>
      <c r="G16" s="62">
        <f t="shared" si="1"/>
        <v>7010.4319999999998</v>
      </c>
      <c r="H16" s="62">
        <f t="shared" si="1"/>
        <v>7999.3619999999992</v>
      </c>
      <c r="I16" s="62">
        <f t="shared" si="1"/>
        <v>8725.1920000000009</v>
      </c>
      <c r="J16" s="62">
        <f t="shared" si="1"/>
        <v>9527.7899999999972</v>
      </c>
      <c r="K16" s="62">
        <f t="shared" si="1"/>
        <v>9753.8150000000005</v>
      </c>
      <c r="L16" s="62">
        <f t="shared" si="1"/>
        <v>9657.8110000000015</v>
      </c>
      <c r="M16" s="62">
        <f t="shared" si="1"/>
        <v>9544.1919999999991</v>
      </c>
      <c r="N16" s="62">
        <f t="shared" si="1"/>
        <v>9412.1820000000007</v>
      </c>
      <c r="O16" s="62">
        <f t="shared" si="1"/>
        <v>9307.9019999999982</v>
      </c>
      <c r="P16" s="62">
        <f t="shared" si="1"/>
        <v>9349.4709999999995</v>
      </c>
      <c r="Q16" s="62">
        <f t="shared" si="1"/>
        <v>9480.98</v>
      </c>
      <c r="R16" s="62">
        <f t="shared" si="1"/>
        <v>9341.7909999999993</v>
      </c>
      <c r="S16" s="62">
        <f t="shared" si="1"/>
        <v>9667.7420000000002</v>
      </c>
      <c r="T16" s="62">
        <f t="shared" si="1"/>
        <v>9646.0839999999989</v>
      </c>
      <c r="U16" s="62">
        <f t="shared" si="1"/>
        <v>9358.2739999999994</v>
      </c>
      <c r="V16" s="62">
        <f t="shared" si="1"/>
        <v>8735.1449999999986</v>
      </c>
      <c r="W16" s="62">
        <f t="shared" si="1"/>
        <v>8610.5370000000003</v>
      </c>
      <c r="X16" s="62">
        <f t="shared" si="1"/>
        <v>7604.7169999999996</v>
      </c>
      <c r="Y16" s="62">
        <f t="shared" si="1"/>
        <v>6631.3909999999996</v>
      </c>
      <c r="Z16" s="63" t="str">
        <f t="shared" si="1"/>
        <v/>
      </c>
      <c r="AA16" s="64">
        <f>SUM(AA10:AA15)</f>
        <v>201629.63299999997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2460.4</v>
      </c>
      <c r="C29" s="72">
        <v>2433.4</v>
      </c>
      <c r="D29" s="72">
        <v>2461.4</v>
      </c>
      <c r="E29" s="72">
        <v>2509.4</v>
      </c>
      <c r="F29" s="72">
        <v>2563.4</v>
      </c>
      <c r="G29" s="72">
        <v>2836.4</v>
      </c>
      <c r="H29" s="72">
        <v>3031.9</v>
      </c>
      <c r="I29" s="72">
        <v>3230.9</v>
      </c>
      <c r="J29" s="72">
        <v>3524.4</v>
      </c>
      <c r="K29" s="72">
        <v>3652.9</v>
      </c>
      <c r="L29" s="72">
        <v>3742.9</v>
      </c>
      <c r="M29" s="72">
        <v>3969.9</v>
      </c>
      <c r="N29" s="72">
        <v>3973.4</v>
      </c>
      <c r="O29" s="72">
        <v>3912.9</v>
      </c>
      <c r="P29" s="72">
        <v>3918.9</v>
      </c>
      <c r="Q29" s="72">
        <v>3750.4</v>
      </c>
      <c r="R29" s="72">
        <v>3510.4</v>
      </c>
      <c r="S29" s="72">
        <v>3763.9</v>
      </c>
      <c r="T29" s="72">
        <v>3745.9</v>
      </c>
      <c r="U29" s="72">
        <v>3532.9</v>
      </c>
      <c r="V29" s="72">
        <v>3082.4</v>
      </c>
      <c r="W29" s="72">
        <v>3080.9</v>
      </c>
      <c r="X29" s="72">
        <v>3022.9</v>
      </c>
      <c r="Y29" s="72">
        <v>2904.9</v>
      </c>
      <c r="Z29" s="73"/>
      <c r="AA29" s="74">
        <f>SUM(B29:Z29)</f>
        <v>78617.099999999991</v>
      </c>
    </row>
    <row r="30" spans="1:27" ht="24.95" customHeight="1" x14ac:dyDescent="0.2">
      <c r="A30" s="75" t="s">
        <v>24</v>
      </c>
      <c r="B30" s="76">
        <v>2173.143</v>
      </c>
      <c r="C30" s="77">
        <v>1859.211</v>
      </c>
      <c r="D30" s="77">
        <v>1789.671</v>
      </c>
      <c r="E30" s="77">
        <v>1718.924</v>
      </c>
      <c r="F30" s="77">
        <v>1954.874</v>
      </c>
      <c r="G30" s="77">
        <v>2133.0320000000002</v>
      </c>
      <c r="H30" s="77">
        <v>2723.462</v>
      </c>
      <c r="I30" s="77">
        <v>3001.2919999999999</v>
      </c>
      <c r="J30" s="77">
        <v>3468.39</v>
      </c>
      <c r="K30" s="77">
        <v>3839.915</v>
      </c>
      <c r="L30" s="77">
        <v>3803.9110000000001</v>
      </c>
      <c r="M30" s="77">
        <v>3458.2919999999999</v>
      </c>
      <c r="N30" s="77">
        <v>3331.7820000000002</v>
      </c>
      <c r="O30" s="77">
        <v>3279.002</v>
      </c>
      <c r="P30" s="77">
        <v>2999.5709999999999</v>
      </c>
      <c r="Q30" s="77">
        <v>3408.58</v>
      </c>
      <c r="R30" s="77">
        <v>3144.3910000000001</v>
      </c>
      <c r="S30" s="77">
        <v>3189.8420000000001</v>
      </c>
      <c r="T30" s="77">
        <v>3191.1840000000002</v>
      </c>
      <c r="U30" s="77">
        <v>3148.3739999999998</v>
      </c>
      <c r="V30" s="77">
        <v>2952.7449999999999</v>
      </c>
      <c r="W30" s="77">
        <v>2797.6370000000002</v>
      </c>
      <c r="X30" s="77">
        <v>2360.817</v>
      </c>
      <c r="Y30" s="77">
        <v>1966.491</v>
      </c>
      <c r="Z30" s="78"/>
      <c r="AA30" s="79">
        <f>SUM(B30:Z30)</f>
        <v>67694.53300000001</v>
      </c>
    </row>
    <row r="31" spans="1:27" ht="24.95" customHeight="1" x14ac:dyDescent="0.2">
      <c r="A31" s="82" t="s">
        <v>25</v>
      </c>
      <c r="B31" s="80">
        <v>2422</v>
      </c>
      <c r="C31" s="81">
        <v>2055</v>
      </c>
      <c r="D31" s="81">
        <v>2055</v>
      </c>
      <c r="E31" s="81">
        <v>2055</v>
      </c>
      <c r="F31" s="81">
        <v>2055</v>
      </c>
      <c r="G31" s="81">
        <v>2105</v>
      </c>
      <c r="H31" s="81">
        <v>2380</v>
      </c>
      <c r="I31" s="81">
        <v>2633</v>
      </c>
      <c r="J31" s="81">
        <v>2633</v>
      </c>
      <c r="K31" s="81">
        <v>2383</v>
      </c>
      <c r="L31" s="81">
        <v>2180</v>
      </c>
      <c r="M31" s="81">
        <v>2180</v>
      </c>
      <c r="N31" s="81">
        <v>2180</v>
      </c>
      <c r="O31" s="81">
        <v>2180</v>
      </c>
      <c r="P31" s="81">
        <v>2495</v>
      </c>
      <c r="Q31" s="81">
        <v>2421</v>
      </c>
      <c r="R31" s="81">
        <v>2884</v>
      </c>
      <c r="S31" s="81">
        <v>2831</v>
      </c>
      <c r="T31" s="81">
        <v>2831</v>
      </c>
      <c r="U31" s="81">
        <v>2831</v>
      </c>
      <c r="V31" s="81">
        <v>2831</v>
      </c>
      <c r="W31" s="81">
        <v>2831</v>
      </c>
      <c r="X31" s="81">
        <v>2287</v>
      </c>
      <c r="Y31" s="81">
        <v>1830</v>
      </c>
      <c r="Z31" s="83"/>
      <c r="AA31" s="84">
        <f>SUM(B31:Z31)</f>
        <v>57568</v>
      </c>
    </row>
    <row r="32" spans="1:27" ht="30" customHeight="1" thickBot="1" x14ac:dyDescent="0.25">
      <c r="A32" s="60" t="s">
        <v>26</v>
      </c>
      <c r="B32" s="61">
        <f>IF(LEN(B$2)&gt;0,SUM(B29:B31),"")</f>
        <v>7055.5429999999997</v>
      </c>
      <c r="C32" s="62">
        <f t="shared" ref="C32:Z32" si="4">IF(LEN(C$2)&gt;0,SUM(C29:C31),"")</f>
        <v>6347.6109999999999</v>
      </c>
      <c r="D32" s="62">
        <f t="shared" si="4"/>
        <v>6306.0709999999999</v>
      </c>
      <c r="E32" s="62">
        <f t="shared" si="4"/>
        <v>6283.3240000000005</v>
      </c>
      <c r="F32" s="62">
        <f t="shared" si="4"/>
        <v>6573.2740000000003</v>
      </c>
      <c r="G32" s="62">
        <f t="shared" si="4"/>
        <v>7074.4320000000007</v>
      </c>
      <c r="H32" s="62">
        <f t="shared" si="4"/>
        <v>8135.3620000000001</v>
      </c>
      <c r="I32" s="62">
        <f t="shared" si="4"/>
        <v>8865.1919999999991</v>
      </c>
      <c r="J32" s="62">
        <f t="shared" si="4"/>
        <v>9625.7900000000009</v>
      </c>
      <c r="K32" s="62">
        <f t="shared" si="4"/>
        <v>9875.8150000000005</v>
      </c>
      <c r="L32" s="62">
        <f t="shared" si="4"/>
        <v>9726.8109999999997</v>
      </c>
      <c r="M32" s="62">
        <f t="shared" si="4"/>
        <v>9608.1919999999991</v>
      </c>
      <c r="N32" s="62">
        <f t="shared" si="4"/>
        <v>9485.1820000000007</v>
      </c>
      <c r="O32" s="62">
        <f t="shared" si="4"/>
        <v>9371.902</v>
      </c>
      <c r="P32" s="62">
        <f t="shared" si="4"/>
        <v>9413.4709999999995</v>
      </c>
      <c r="Q32" s="62">
        <f t="shared" si="4"/>
        <v>9579.98</v>
      </c>
      <c r="R32" s="62">
        <f t="shared" si="4"/>
        <v>9538.7910000000011</v>
      </c>
      <c r="S32" s="62">
        <f t="shared" si="4"/>
        <v>9784.7420000000002</v>
      </c>
      <c r="T32" s="62">
        <f t="shared" si="4"/>
        <v>9768.0840000000007</v>
      </c>
      <c r="U32" s="62">
        <f t="shared" si="4"/>
        <v>9512.2739999999994</v>
      </c>
      <c r="V32" s="62">
        <f t="shared" si="4"/>
        <v>8866.1450000000004</v>
      </c>
      <c r="W32" s="62">
        <f t="shared" si="4"/>
        <v>8709.5370000000003</v>
      </c>
      <c r="X32" s="62">
        <f t="shared" si="4"/>
        <v>7670.7170000000006</v>
      </c>
      <c r="Y32" s="62">
        <f t="shared" si="4"/>
        <v>6701.3909999999996</v>
      </c>
      <c r="Z32" s="63" t="str">
        <f t="shared" si="4"/>
        <v/>
      </c>
      <c r="AA32" s="64">
        <f>SUM(AA29:AA31)</f>
        <v>203879.633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</v>
      </c>
      <c r="C35" s="95">
        <v>6</v>
      </c>
      <c r="D35" s="95">
        <v>10</v>
      </c>
      <c r="E35" s="95">
        <v>19</v>
      </c>
      <c r="F35" s="95">
        <v>10</v>
      </c>
      <c r="G35" s="95">
        <v>6</v>
      </c>
      <c r="H35" s="95">
        <v>78</v>
      </c>
      <c r="I35" s="95">
        <v>82</v>
      </c>
      <c r="J35" s="95">
        <v>40</v>
      </c>
      <c r="K35" s="95">
        <v>22</v>
      </c>
      <c r="L35" s="95">
        <v>7</v>
      </c>
      <c r="M35" s="95">
        <v>6</v>
      </c>
      <c r="N35" s="95">
        <v>15</v>
      </c>
      <c r="O35" s="95">
        <v>6</v>
      </c>
      <c r="P35" s="95">
        <v>6</v>
      </c>
      <c r="Q35" s="95">
        <v>41</v>
      </c>
      <c r="R35" s="95">
        <v>96</v>
      </c>
      <c r="S35" s="95">
        <v>54</v>
      </c>
      <c r="T35" s="95">
        <v>60</v>
      </c>
      <c r="U35" s="95">
        <v>91</v>
      </c>
      <c r="V35" s="95">
        <v>67</v>
      </c>
      <c r="W35" s="95">
        <v>36</v>
      </c>
      <c r="X35" s="95">
        <v>6</v>
      </c>
      <c r="Y35" s="95">
        <v>11</v>
      </c>
      <c r="Z35" s="96"/>
      <c r="AA35" s="74">
        <f t="shared" ref="AA35:AA40" si="5">SUM(B35:Z35)</f>
        <v>781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>
        <v>8</v>
      </c>
      <c r="H36" s="99">
        <v>8</v>
      </c>
      <c r="I36" s="99">
        <v>8</v>
      </c>
      <c r="J36" s="99">
        <v>8</v>
      </c>
      <c r="K36" s="99">
        <v>50</v>
      </c>
      <c r="L36" s="99">
        <v>12</v>
      </c>
      <c r="M36" s="99">
        <v>8</v>
      </c>
      <c r="N36" s="99">
        <v>8</v>
      </c>
      <c r="O36" s="99">
        <v>8</v>
      </c>
      <c r="P36" s="99">
        <v>8</v>
      </c>
      <c r="Q36" s="99">
        <v>8</v>
      </c>
      <c r="R36" s="99">
        <v>51</v>
      </c>
      <c r="S36" s="99">
        <v>13</v>
      </c>
      <c r="T36" s="99">
        <v>12</v>
      </c>
      <c r="U36" s="99">
        <v>13</v>
      </c>
      <c r="V36" s="99">
        <v>14</v>
      </c>
      <c r="W36" s="99">
        <v>13</v>
      </c>
      <c r="X36" s="99">
        <v>10</v>
      </c>
      <c r="Y36" s="99">
        <v>9</v>
      </c>
      <c r="Z36" s="100"/>
      <c r="AA36" s="79">
        <f t="shared" si="5"/>
        <v>269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294.60000000000002</v>
      </c>
      <c r="Z37" s="100"/>
      <c r="AA37" s="79">
        <f t="shared" si="5"/>
        <v>294.60000000000002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56.8</v>
      </c>
      <c r="V39" s="99">
        <v>205.2</v>
      </c>
      <c r="W39" s="99"/>
      <c r="X39" s="99"/>
      <c r="Y39" s="99"/>
      <c r="Z39" s="100"/>
      <c r="AA39" s="79">
        <f t="shared" si="5"/>
        <v>262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56</v>
      </c>
      <c r="C40" s="88">
        <f t="shared" si="6"/>
        <v>56</v>
      </c>
      <c r="D40" s="88">
        <f t="shared" si="6"/>
        <v>60</v>
      </c>
      <c r="E40" s="88">
        <f t="shared" si="6"/>
        <v>69</v>
      </c>
      <c r="F40" s="88">
        <f t="shared" si="6"/>
        <v>60</v>
      </c>
      <c r="G40" s="88">
        <f t="shared" si="6"/>
        <v>64</v>
      </c>
      <c r="H40" s="88">
        <f t="shared" si="6"/>
        <v>136</v>
      </c>
      <c r="I40" s="88">
        <f t="shared" si="6"/>
        <v>140</v>
      </c>
      <c r="J40" s="88">
        <f t="shared" si="6"/>
        <v>98</v>
      </c>
      <c r="K40" s="88">
        <f t="shared" si="6"/>
        <v>122</v>
      </c>
      <c r="L40" s="88">
        <f t="shared" si="6"/>
        <v>69</v>
      </c>
      <c r="M40" s="88">
        <f t="shared" si="6"/>
        <v>64</v>
      </c>
      <c r="N40" s="88">
        <f t="shared" si="6"/>
        <v>73</v>
      </c>
      <c r="O40" s="88">
        <f t="shared" si="6"/>
        <v>64</v>
      </c>
      <c r="P40" s="88">
        <f t="shared" si="6"/>
        <v>64</v>
      </c>
      <c r="Q40" s="88">
        <f t="shared" si="6"/>
        <v>99</v>
      </c>
      <c r="R40" s="88">
        <f t="shared" si="6"/>
        <v>197</v>
      </c>
      <c r="S40" s="88">
        <f t="shared" si="6"/>
        <v>117</v>
      </c>
      <c r="T40" s="88">
        <f t="shared" si="6"/>
        <v>122</v>
      </c>
      <c r="U40" s="88">
        <f t="shared" si="6"/>
        <v>210.8</v>
      </c>
      <c r="V40" s="88">
        <f t="shared" si="6"/>
        <v>336.2</v>
      </c>
      <c r="W40" s="88">
        <f t="shared" si="6"/>
        <v>99</v>
      </c>
      <c r="X40" s="88">
        <f t="shared" si="6"/>
        <v>66</v>
      </c>
      <c r="Y40" s="88">
        <f t="shared" si="6"/>
        <v>364.6</v>
      </c>
      <c r="Z40" s="89" t="str">
        <f t="shared" si="6"/>
        <v/>
      </c>
      <c r="AA40" s="90">
        <f t="shared" si="5"/>
        <v>2806.6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294.60000000000002</v>
      </c>
      <c r="Z45" s="100"/>
      <c r="AA45" s="79">
        <f t="shared" si="7"/>
        <v>294.60000000000002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56.8</v>
      </c>
      <c r="V47" s="99">
        <v>205.2</v>
      </c>
      <c r="W47" s="99"/>
      <c r="X47" s="99"/>
      <c r="Y47" s="99"/>
      <c r="Z47" s="100"/>
      <c r="AA47" s="79">
        <f t="shared" si="7"/>
        <v>262</v>
      </c>
    </row>
    <row r="48" spans="1:27" ht="24.95" customHeight="1" x14ac:dyDescent="0.2">
      <c r="A48" s="85" t="s">
        <v>35</v>
      </c>
      <c r="B48" s="98">
        <v>5.5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5.5</v>
      </c>
    </row>
    <row r="49" spans="1:27" ht="30" customHeight="1" thickBot="1" x14ac:dyDescent="0.25">
      <c r="A49" s="86" t="s">
        <v>36</v>
      </c>
      <c r="B49" s="87">
        <f>IF(LEN(B$2)&gt;0,SUM(B43:B48),"")</f>
        <v>5.5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56.8</v>
      </c>
      <c r="V49" s="88">
        <f t="shared" si="8"/>
        <v>205.2</v>
      </c>
      <c r="W49" s="88">
        <f t="shared" si="8"/>
        <v>0</v>
      </c>
      <c r="X49" s="88">
        <f t="shared" si="8"/>
        <v>0</v>
      </c>
      <c r="Y49" s="88">
        <f t="shared" si="8"/>
        <v>294.60000000000002</v>
      </c>
      <c r="Z49" s="89" t="str">
        <f t="shared" si="8"/>
        <v/>
      </c>
      <c r="AA49" s="90">
        <f t="shared" si="7"/>
        <v>562.1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7055.5429999999997</v>
      </c>
      <c r="C52" s="88">
        <f t="shared" si="10"/>
        <v>6347.610999999999</v>
      </c>
      <c r="D52" s="88">
        <f t="shared" si="10"/>
        <v>6306.0710000000008</v>
      </c>
      <c r="E52" s="88">
        <f t="shared" si="10"/>
        <v>6283.3239999999996</v>
      </c>
      <c r="F52" s="88">
        <f t="shared" si="10"/>
        <v>6573.2739999999994</v>
      </c>
      <c r="G52" s="88">
        <f t="shared" si="10"/>
        <v>7074.4319999999998</v>
      </c>
      <c r="H52" s="88">
        <f t="shared" si="10"/>
        <v>8135.3619999999992</v>
      </c>
      <c r="I52" s="88">
        <f t="shared" si="10"/>
        <v>8865.1920000000009</v>
      </c>
      <c r="J52" s="88">
        <f t="shared" si="10"/>
        <v>9625.7899999999972</v>
      </c>
      <c r="K52" s="88">
        <f t="shared" si="10"/>
        <v>9875.8150000000005</v>
      </c>
      <c r="L52" s="88">
        <f t="shared" si="10"/>
        <v>9726.8110000000015</v>
      </c>
      <c r="M52" s="88">
        <f t="shared" si="10"/>
        <v>9608.1919999999991</v>
      </c>
      <c r="N52" s="88">
        <f t="shared" si="10"/>
        <v>9485.1820000000007</v>
      </c>
      <c r="O52" s="88">
        <f t="shared" si="10"/>
        <v>9371.9019999999982</v>
      </c>
      <c r="P52" s="88">
        <f t="shared" si="10"/>
        <v>9413.4709999999995</v>
      </c>
      <c r="Q52" s="88">
        <f t="shared" si="10"/>
        <v>9579.98</v>
      </c>
      <c r="R52" s="88">
        <f t="shared" si="10"/>
        <v>9538.7909999999993</v>
      </c>
      <c r="S52" s="88">
        <f t="shared" si="10"/>
        <v>9784.7420000000002</v>
      </c>
      <c r="T52" s="88">
        <f t="shared" si="10"/>
        <v>9768.0839999999989</v>
      </c>
      <c r="U52" s="88">
        <f t="shared" si="10"/>
        <v>9569.0739999999987</v>
      </c>
      <c r="V52" s="88">
        <f t="shared" si="10"/>
        <v>9071.3449999999993</v>
      </c>
      <c r="W52" s="88">
        <f t="shared" si="10"/>
        <v>8709.5370000000003</v>
      </c>
      <c r="X52" s="88">
        <f t="shared" si="10"/>
        <v>7670.7169999999996</v>
      </c>
      <c r="Y52" s="88">
        <f t="shared" si="10"/>
        <v>6995.991</v>
      </c>
      <c r="Z52" s="89" t="str">
        <f t="shared" si="10"/>
        <v/>
      </c>
      <c r="AA52" s="104">
        <f>SUM(B52:Z52)</f>
        <v>204436.23300000004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7055.5859999999993</v>
      </c>
      <c r="C4" s="18">
        <v>6347.6480000000001</v>
      </c>
      <c r="D4" s="18">
        <v>6306.0959999999986</v>
      </c>
      <c r="E4" s="18">
        <v>6283.3620000000001</v>
      </c>
      <c r="F4" s="18">
        <v>6573.2829999999994</v>
      </c>
      <c r="G4" s="18">
        <v>7074.3860000000004</v>
      </c>
      <c r="H4" s="18">
        <v>8135.3910000000005</v>
      </c>
      <c r="I4" s="18">
        <v>8865.2170000000006</v>
      </c>
      <c r="J4" s="18">
        <v>9625.7589999999964</v>
      </c>
      <c r="K4" s="18">
        <v>9875.8499999999985</v>
      </c>
      <c r="L4" s="18">
        <v>9726.8510000000006</v>
      </c>
      <c r="M4" s="18">
        <v>9608.1699999999983</v>
      </c>
      <c r="N4" s="18">
        <v>9485.1819999999989</v>
      </c>
      <c r="O4" s="18">
        <v>9371.9039999999968</v>
      </c>
      <c r="P4" s="18">
        <v>9413.4909999999982</v>
      </c>
      <c r="Q4" s="18">
        <v>9579.9910000000018</v>
      </c>
      <c r="R4" s="18">
        <v>9538.8299999999963</v>
      </c>
      <c r="S4" s="18">
        <v>9784.7559999999976</v>
      </c>
      <c r="T4" s="18">
        <v>9768.0890000000018</v>
      </c>
      <c r="U4" s="18">
        <v>9569.0949999999975</v>
      </c>
      <c r="V4" s="18">
        <v>9071.3559999999998</v>
      </c>
      <c r="W4" s="18">
        <v>8709.6119999999992</v>
      </c>
      <c r="X4" s="18">
        <v>7670.6959999999999</v>
      </c>
      <c r="Y4" s="18">
        <v>6995.9619999999986</v>
      </c>
      <c r="Z4" s="19"/>
      <c r="AA4" s="20">
        <f>SUM(B4:Z4)</f>
        <v>204436.56299999994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126.05</v>
      </c>
      <c r="C7" s="28">
        <v>112.7</v>
      </c>
      <c r="D7" s="28">
        <v>108.82</v>
      </c>
      <c r="E7" s="28">
        <v>105</v>
      </c>
      <c r="F7" s="28">
        <v>110</v>
      </c>
      <c r="G7" s="28">
        <v>119.88</v>
      </c>
      <c r="H7" s="28">
        <v>153.30000000000001</v>
      </c>
      <c r="I7" s="28">
        <v>169.23</v>
      </c>
      <c r="J7" s="28">
        <v>165.21</v>
      </c>
      <c r="K7" s="28">
        <v>150.5</v>
      </c>
      <c r="L7" s="28">
        <v>134.71</v>
      </c>
      <c r="M7" s="28">
        <v>117.95</v>
      </c>
      <c r="N7" s="28">
        <v>108.37</v>
      </c>
      <c r="O7" s="28">
        <v>114.71</v>
      </c>
      <c r="P7" s="28">
        <v>117.93</v>
      </c>
      <c r="Q7" s="28">
        <v>134.47999999999999</v>
      </c>
      <c r="R7" s="28">
        <v>165.17</v>
      </c>
      <c r="S7" s="28">
        <v>174.28</v>
      </c>
      <c r="T7" s="28">
        <v>170</v>
      </c>
      <c r="U7" s="28">
        <v>170</v>
      </c>
      <c r="V7" s="28">
        <v>162.03</v>
      </c>
      <c r="W7" s="28">
        <v>153.72</v>
      </c>
      <c r="X7" s="28">
        <v>120.7</v>
      </c>
      <c r="Y7" s="28">
        <v>112.25</v>
      </c>
      <c r="Z7" s="29"/>
      <c r="AA7" s="30">
        <f>IF(SUM(B7:Z7)&lt;&gt;0,AVERAGEIF(B7:Z7,"&lt;&gt;"""),"")</f>
        <v>136.54125000000002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6.0309999999999997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3.9750000000000001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101.006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6.0309999999999997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3.9750000000000001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101.006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1005.102</v>
      </c>
      <c r="C19" s="72">
        <v>985.9369999999999</v>
      </c>
      <c r="D19" s="72">
        <v>996.08699999999999</v>
      </c>
      <c r="E19" s="72">
        <v>1000.898</v>
      </c>
      <c r="F19" s="72">
        <v>1010.7909999999999</v>
      </c>
      <c r="G19" s="72">
        <v>1004.425</v>
      </c>
      <c r="H19" s="72">
        <v>983.92499999999995</v>
      </c>
      <c r="I19" s="72">
        <v>967.31200000000001</v>
      </c>
      <c r="J19" s="72">
        <v>938.70499999999993</v>
      </c>
      <c r="K19" s="72">
        <v>928.46999999999991</v>
      </c>
      <c r="L19" s="72">
        <v>931.99500000000012</v>
      </c>
      <c r="M19" s="72">
        <v>940.24999999999989</v>
      </c>
      <c r="N19" s="72">
        <v>828.66199999999992</v>
      </c>
      <c r="O19" s="72">
        <v>825.23900000000003</v>
      </c>
      <c r="P19" s="72">
        <v>775.32300000000009</v>
      </c>
      <c r="Q19" s="72">
        <v>758.03399999999999</v>
      </c>
      <c r="R19" s="72">
        <v>750.32299999999998</v>
      </c>
      <c r="S19" s="72">
        <v>765.87399999999991</v>
      </c>
      <c r="T19" s="72">
        <v>795.27699999999993</v>
      </c>
      <c r="U19" s="72">
        <v>792.92700000000002</v>
      </c>
      <c r="V19" s="72">
        <v>797.71500000000003</v>
      </c>
      <c r="W19" s="72">
        <v>863.83600000000001</v>
      </c>
      <c r="X19" s="72">
        <v>939.00900000000013</v>
      </c>
      <c r="Y19" s="72">
        <v>983.97900000000004</v>
      </c>
      <c r="Z19" s="73"/>
      <c r="AA19" s="74">
        <f t="shared" ref="AA19:AA25" si="2">SUM(B19:Z19)</f>
        <v>21570.095000000001</v>
      </c>
    </row>
    <row r="20" spans="1:27" ht="24.95" customHeight="1" x14ac:dyDescent="0.2">
      <c r="A20" s="75" t="s">
        <v>15</v>
      </c>
      <c r="B20" s="76">
        <v>1061.4369999999999</v>
      </c>
      <c r="C20" s="77">
        <v>1103.2190000000001</v>
      </c>
      <c r="D20" s="77">
        <v>1096.635</v>
      </c>
      <c r="E20" s="77">
        <v>1095.7339999999999</v>
      </c>
      <c r="F20" s="77">
        <v>1134.9760000000001</v>
      </c>
      <c r="G20" s="77">
        <v>1253.5619999999999</v>
      </c>
      <c r="H20" s="77">
        <v>1534.7920000000001</v>
      </c>
      <c r="I20" s="77">
        <v>1702.174</v>
      </c>
      <c r="J20" s="77">
        <v>1759.6480000000001</v>
      </c>
      <c r="K20" s="77">
        <v>1743.192</v>
      </c>
      <c r="L20" s="77">
        <v>1654.5759999999998</v>
      </c>
      <c r="M20" s="77">
        <v>1661.7689999999998</v>
      </c>
      <c r="N20" s="77">
        <v>1651.972</v>
      </c>
      <c r="O20" s="77">
        <v>1612.4329999999998</v>
      </c>
      <c r="P20" s="77">
        <v>1595.5880000000002</v>
      </c>
      <c r="Q20" s="77">
        <v>1594.05</v>
      </c>
      <c r="R20" s="77">
        <v>1591.3509999999997</v>
      </c>
      <c r="S20" s="77">
        <v>1617.117</v>
      </c>
      <c r="T20" s="77">
        <v>1574.106</v>
      </c>
      <c r="U20" s="77">
        <v>1521.3390000000002</v>
      </c>
      <c r="V20" s="77">
        <v>1385.7</v>
      </c>
      <c r="W20" s="77">
        <v>1206.873</v>
      </c>
      <c r="X20" s="77">
        <v>1172.6960000000001</v>
      </c>
      <c r="Y20" s="77">
        <v>1118.1000000000001</v>
      </c>
      <c r="Z20" s="78"/>
      <c r="AA20" s="79">
        <f t="shared" si="2"/>
        <v>34443.038999999997</v>
      </c>
    </row>
    <row r="21" spans="1:27" ht="24.95" customHeight="1" x14ac:dyDescent="0.2">
      <c r="A21" s="75" t="s">
        <v>16</v>
      </c>
      <c r="B21" s="80">
        <v>2721.1470000000004</v>
      </c>
      <c r="C21" s="81">
        <v>2666.192</v>
      </c>
      <c r="D21" s="81">
        <v>2539.4740000000002</v>
      </c>
      <c r="E21" s="81">
        <v>2471.4299999999994</v>
      </c>
      <c r="F21" s="81">
        <v>2545</v>
      </c>
      <c r="G21" s="81">
        <v>2896.4990000000007</v>
      </c>
      <c r="H21" s="81">
        <v>3485.3429999999998</v>
      </c>
      <c r="I21" s="81">
        <v>3986.0309999999999</v>
      </c>
      <c r="J21" s="81">
        <v>4392.0060000000003</v>
      </c>
      <c r="K21" s="81">
        <v>4591.9880000000003</v>
      </c>
      <c r="L21" s="81">
        <v>4643.880000000001</v>
      </c>
      <c r="M21" s="81">
        <v>4737.8510000000006</v>
      </c>
      <c r="N21" s="81">
        <v>4728.9480000000003</v>
      </c>
      <c r="O21" s="81">
        <v>4532.3320000000012</v>
      </c>
      <c r="P21" s="81">
        <v>4547.28</v>
      </c>
      <c r="Q21" s="81">
        <v>4543.2069999999994</v>
      </c>
      <c r="R21" s="81">
        <v>4556.3809999999994</v>
      </c>
      <c r="S21" s="81">
        <v>4956.8650000000007</v>
      </c>
      <c r="T21" s="81">
        <v>5081.0059999999994</v>
      </c>
      <c r="U21" s="81">
        <v>4986.8290000000006</v>
      </c>
      <c r="V21" s="81">
        <v>4659.9410000000007</v>
      </c>
      <c r="W21" s="81">
        <v>4214.0030000000006</v>
      </c>
      <c r="X21" s="81">
        <v>3817.5909999999994</v>
      </c>
      <c r="Y21" s="81">
        <v>3283.8829999999994</v>
      </c>
      <c r="Z21" s="78"/>
      <c r="AA21" s="79">
        <f t="shared" si="2"/>
        <v>95585.107000000004</v>
      </c>
    </row>
    <row r="22" spans="1:27" ht="24.95" customHeight="1" x14ac:dyDescent="0.2">
      <c r="A22" s="82" t="s">
        <v>17</v>
      </c>
      <c r="B22" s="81"/>
      <c r="C22" s="81"/>
      <c r="D22" s="81"/>
      <c r="E22" s="81">
        <v>125</v>
      </c>
      <c r="F22" s="81">
        <v>105.51600000000001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230.51600000000002</v>
      </c>
    </row>
    <row r="23" spans="1:27" ht="24.95" customHeight="1" x14ac:dyDescent="0.2">
      <c r="A23" s="85" t="s">
        <v>18</v>
      </c>
      <c r="B23" s="77">
        <v>158</v>
      </c>
      <c r="C23" s="77">
        <v>136</v>
      </c>
      <c r="D23" s="77">
        <v>128</v>
      </c>
      <c r="E23" s="77">
        <v>125</v>
      </c>
      <c r="F23" s="77">
        <v>124.5</v>
      </c>
      <c r="G23" s="77">
        <v>126</v>
      </c>
      <c r="H23" s="77">
        <v>150</v>
      </c>
      <c r="I23" s="77">
        <v>149</v>
      </c>
      <c r="J23" s="77">
        <v>160.5</v>
      </c>
      <c r="K23" s="77">
        <v>163</v>
      </c>
      <c r="L23" s="77">
        <v>160.5</v>
      </c>
      <c r="M23" s="77">
        <v>158.5</v>
      </c>
      <c r="N23" s="77">
        <v>162</v>
      </c>
      <c r="O23" s="77">
        <v>160</v>
      </c>
      <c r="P23" s="77">
        <v>160</v>
      </c>
      <c r="Q23" s="77">
        <v>155</v>
      </c>
      <c r="R23" s="77">
        <v>156</v>
      </c>
      <c r="S23" s="77">
        <v>157.5</v>
      </c>
      <c r="T23" s="77">
        <v>147</v>
      </c>
      <c r="U23" s="77">
        <v>135</v>
      </c>
      <c r="V23" s="77">
        <v>134</v>
      </c>
      <c r="W23" s="77">
        <v>137.5</v>
      </c>
      <c r="X23" s="77">
        <v>133.5</v>
      </c>
      <c r="Y23" s="77">
        <v>118</v>
      </c>
      <c r="Z23" s="77"/>
      <c r="AA23" s="79">
        <f t="shared" si="2"/>
        <v>3494.5</v>
      </c>
    </row>
    <row r="24" spans="1:27" ht="24.95" customHeight="1" x14ac:dyDescent="0.2">
      <c r="A24" s="85" t="s">
        <v>19</v>
      </c>
      <c r="B24" s="77">
        <v>251.00000000000003</v>
      </c>
      <c r="C24" s="77">
        <v>237</v>
      </c>
      <c r="D24" s="77">
        <v>229.99999999999997</v>
      </c>
      <c r="E24" s="77">
        <v>229</v>
      </c>
      <c r="F24" s="77">
        <v>237</v>
      </c>
      <c r="G24" s="77">
        <v>270.99999999999994</v>
      </c>
      <c r="H24" s="77">
        <v>333</v>
      </c>
      <c r="I24" s="77">
        <v>382.00000000000006</v>
      </c>
      <c r="J24" s="77">
        <v>417</v>
      </c>
      <c r="K24" s="77">
        <v>436.99999999999994</v>
      </c>
      <c r="L24" s="77">
        <v>447.99999999999994</v>
      </c>
      <c r="M24" s="77">
        <v>453</v>
      </c>
      <c r="N24" s="77">
        <v>451</v>
      </c>
      <c r="O24" s="77">
        <v>447.00000000000006</v>
      </c>
      <c r="P24" s="77">
        <v>440.00000000000006</v>
      </c>
      <c r="Q24" s="77">
        <v>445</v>
      </c>
      <c r="R24" s="77">
        <v>461.00000000000006</v>
      </c>
      <c r="S24" s="77">
        <v>492</v>
      </c>
      <c r="T24" s="77">
        <v>494.99999999999994</v>
      </c>
      <c r="U24" s="77">
        <v>482</v>
      </c>
      <c r="V24" s="77">
        <v>449.00000000000006</v>
      </c>
      <c r="W24" s="77">
        <v>406.00000000000006</v>
      </c>
      <c r="X24" s="77">
        <v>350.99999999999994</v>
      </c>
      <c r="Y24" s="77">
        <v>312</v>
      </c>
      <c r="Z24" s="77"/>
      <c r="AA24" s="79">
        <f t="shared" si="2"/>
        <v>9156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5196.6859999999997</v>
      </c>
      <c r="C26" s="88">
        <f t="shared" ref="C26:Z26" si="3">IF(LEN(C$2)&gt;0,SUM(C19:C25),"")</f>
        <v>5128.348</v>
      </c>
      <c r="D26" s="88">
        <f t="shared" si="3"/>
        <v>4990.1959999999999</v>
      </c>
      <c r="E26" s="88">
        <f t="shared" si="3"/>
        <v>5047.0619999999999</v>
      </c>
      <c r="F26" s="88">
        <f t="shared" si="3"/>
        <v>5157.7829999999994</v>
      </c>
      <c r="G26" s="88">
        <f t="shared" si="3"/>
        <v>5551.4860000000008</v>
      </c>
      <c r="H26" s="88">
        <f t="shared" si="3"/>
        <v>6487.0599999999995</v>
      </c>
      <c r="I26" s="88">
        <f t="shared" si="3"/>
        <v>7186.5169999999998</v>
      </c>
      <c r="J26" s="88">
        <f t="shared" si="3"/>
        <v>7667.8590000000004</v>
      </c>
      <c r="K26" s="88">
        <f t="shared" si="3"/>
        <v>7863.65</v>
      </c>
      <c r="L26" s="88">
        <f t="shared" si="3"/>
        <v>7838.9510000000009</v>
      </c>
      <c r="M26" s="88">
        <f t="shared" si="3"/>
        <v>7951.3700000000008</v>
      </c>
      <c r="N26" s="88">
        <f t="shared" si="3"/>
        <v>7822.5820000000003</v>
      </c>
      <c r="O26" s="88">
        <f t="shared" si="3"/>
        <v>7577.0040000000008</v>
      </c>
      <c r="P26" s="88">
        <f t="shared" si="3"/>
        <v>7518.1909999999998</v>
      </c>
      <c r="Q26" s="88">
        <f t="shared" si="3"/>
        <v>7495.2909999999993</v>
      </c>
      <c r="R26" s="88">
        <f t="shared" si="3"/>
        <v>7515.0549999999985</v>
      </c>
      <c r="S26" s="88">
        <f t="shared" si="3"/>
        <v>7989.3560000000007</v>
      </c>
      <c r="T26" s="88">
        <f t="shared" si="3"/>
        <v>8092.3889999999992</v>
      </c>
      <c r="U26" s="88">
        <f t="shared" si="3"/>
        <v>7918.0950000000012</v>
      </c>
      <c r="V26" s="88">
        <f t="shared" si="3"/>
        <v>7426.3560000000007</v>
      </c>
      <c r="W26" s="88">
        <f t="shared" si="3"/>
        <v>6828.2120000000004</v>
      </c>
      <c r="X26" s="88">
        <f t="shared" si="3"/>
        <v>6413.7960000000003</v>
      </c>
      <c r="Y26" s="88">
        <f t="shared" si="3"/>
        <v>5815.9619999999995</v>
      </c>
      <c r="Z26" s="89" t="str">
        <f t="shared" si="3"/>
        <v/>
      </c>
      <c r="AA26" s="90">
        <f>SUM(AA19:AA25)</f>
        <v>164479.25700000001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611</v>
      </c>
      <c r="C29" s="72">
        <v>577</v>
      </c>
      <c r="D29" s="72">
        <v>562</v>
      </c>
      <c r="E29" s="72">
        <v>558</v>
      </c>
      <c r="F29" s="72">
        <v>574.5</v>
      </c>
      <c r="G29" s="72">
        <v>595</v>
      </c>
      <c r="H29" s="72">
        <v>753</v>
      </c>
      <c r="I29" s="72">
        <v>801</v>
      </c>
      <c r="J29" s="72">
        <v>867.5</v>
      </c>
      <c r="K29" s="72">
        <v>940</v>
      </c>
      <c r="L29" s="72">
        <v>948.5</v>
      </c>
      <c r="M29" s="72">
        <v>951.5</v>
      </c>
      <c r="N29" s="72">
        <v>953</v>
      </c>
      <c r="O29" s="72">
        <v>947</v>
      </c>
      <c r="P29" s="72">
        <v>910</v>
      </c>
      <c r="Q29" s="72">
        <v>910</v>
      </c>
      <c r="R29" s="72">
        <v>837</v>
      </c>
      <c r="S29" s="72">
        <v>869.5</v>
      </c>
      <c r="T29" s="72">
        <v>862</v>
      </c>
      <c r="U29" s="72">
        <v>837</v>
      </c>
      <c r="V29" s="72">
        <v>843</v>
      </c>
      <c r="W29" s="72">
        <v>803.5</v>
      </c>
      <c r="X29" s="72">
        <v>744.5</v>
      </c>
      <c r="Y29" s="72">
        <v>690</v>
      </c>
      <c r="Z29" s="73"/>
      <c r="AA29" s="74">
        <f>SUM(B29:Z29)</f>
        <v>18945.5</v>
      </c>
    </row>
    <row r="30" spans="1:27" ht="24.95" customHeight="1" x14ac:dyDescent="0.2">
      <c r="A30" s="75" t="s">
        <v>24</v>
      </c>
      <c r="B30" s="76">
        <v>5118.6859999999997</v>
      </c>
      <c r="C30" s="77">
        <v>4980.348</v>
      </c>
      <c r="D30" s="77">
        <v>4766.1959999999999</v>
      </c>
      <c r="E30" s="77">
        <v>4818.0619999999999</v>
      </c>
      <c r="F30" s="77">
        <v>4940.2830000000004</v>
      </c>
      <c r="G30" s="77">
        <v>5337.4859999999999</v>
      </c>
      <c r="H30" s="77">
        <v>6165.0910000000003</v>
      </c>
      <c r="I30" s="77">
        <v>6874.5169999999998</v>
      </c>
      <c r="J30" s="77">
        <v>7365.3590000000004</v>
      </c>
      <c r="K30" s="77">
        <v>7537.65</v>
      </c>
      <c r="L30" s="77">
        <v>7520.451</v>
      </c>
      <c r="M30" s="77">
        <v>7635.87</v>
      </c>
      <c r="N30" s="77">
        <v>7516.5820000000003</v>
      </c>
      <c r="O30" s="77">
        <v>7252.0039999999999</v>
      </c>
      <c r="P30" s="77">
        <v>7238.1909999999998</v>
      </c>
      <c r="Q30" s="77">
        <v>7180.2910000000002</v>
      </c>
      <c r="R30" s="77">
        <v>7140.03</v>
      </c>
      <c r="S30" s="77">
        <v>7653.8559999999998</v>
      </c>
      <c r="T30" s="77">
        <v>7833.3890000000001</v>
      </c>
      <c r="U30" s="77">
        <v>7669.0950000000003</v>
      </c>
      <c r="V30" s="77">
        <v>7208.3559999999998</v>
      </c>
      <c r="W30" s="77">
        <v>6677.7120000000004</v>
      </c>
      <c r="X30" s="77">
        <v>6349.2960000000003</v>
      </c>
      <c r="Y30" s="77">
        <v>5805.9620000000004</v>
      </c>
      <c r="Z30" s="78"/>
      <c r="AA30" s="79">
        <f>SUM(B30:Z30)</f>
        <v>158584.76300000001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5729.6859999999997</v>
      </c>
      <c r="C32" s="62">
        <f t="shared" ref="C32:Z32" si="4">IF(LEN(C$2)&gt;0,SUM(C29:C31),"")</f>
        <v>5557.348</v>
      </c>
      <c r="D32" s="62">
        <f t="shared" si="4"/>
        <v>5328.1959999999999</v>
      </c>
      <c r="E32" s="62">
        <f t="shared" si="4"/>
        <v>5376.0619999999999</v>
      </c>
      <c r="F32" s="62">
        <f t="shared" si="4"/>
        <v>5514.7830000000004</v>
      </c>
      <c r="G32" s="62">
        <f t="shared" si="4"/>
        <v>5932.4859999999999</v>
      </c>
      <c r="H32" s="62">
        <f t="shared" si="4"/>
        <v>6918.0910000000003</v>
      </c>
      <c r="I32" s="62">
        <f t="shared" si="4"/>
        <v>7675.5169999999998</v>
      </c>
      <c r="J32" s="62">
        <f t="shared" si="4"/>
        <v>8232.8590000000004</v>
      </c>
      <c r="K32" s="62">
        <f t="shared" si="4"/>
        <v>8477.65</v>
      </c>
      <c r="L32" s="62">
        <f t="shared" si="4"/>
        <v>8468.9510000000009</v>
      </c>
      <c r="M32" s="62">
        <f t="shared" si="4"/>
        <v>8587.369999999999</v>
      </c>
      <c r="N32" s="62">
        <f t="shared" si="4"/>
        <v>8469.5820000000003</v>
      </c>
      <c r="O32" s="62">
        <f t="shared" si="4"/>
        <v>8199.0040000000008</v>
      </c>
      <c r="P32" s="62">
        <f t="shared" si="4"/>
        <v>8148.1909999999998</v>
      </c>
      <c r="Q32" s="62">
        <f t="shared" si="4"/>
        <v>8090.2910000000002</v>
      </c>
      <c r="R32" s="62">
        <f t="shared" si="4"/>
        <v>7977.03</v>
      </c>
      <c r="S32" s="62">
        <f t="shared" si="4"/>
        <v>8523.3559999999998</v>
      </c>
      <c r="T32" s="62">
        <f t="shared" si="4"/>
        <v>8695.3889999999992</v>
      </c>
      <c r="U32" s="62">
        <f t="shared" si="4"/>
        <v>8506.0950000000012</v>
      </c>
      <c r="V32" s="62">
        <f t="shared" si="4"/>
        <v>8051.3559999999998</v>
      </c>
      <c r="W32" s="62">
        <f t="shared" si="4"/>
        <v>7481.2120000000004</v>
      </c>
      <c r="X32" s="62">
        <f t="shared" si="4"/>
        <v>7093.7960000000003</v>
      </c>
      <c r="Y32" s="62">
        <f t="shared" si="4"/>
        <v>6495.9620000000004</v>
      </c>
      <c r="Z32" s="63" t="str">
        <f t="shared" si="4"/>
        <v/>
      </c>
      <c r="AA32" s="64">
        <f>SUM(AA29:AA31)</f>
        <v>177530.26300000001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220</v>
      </c>
      <c r="C35" s="95">
        <v>212</v>
      </c>
      <c r="D35" s="95">
        <v>206</v>
      </c>
      <c r="E35" s="95">
        <v>205</v>
      </c>
      <c r="F35" s="95">
        <v>205</v>
      </c>
      <c r="G35" s="95">
        <v>201</v>
      </c>
      <c r="H35" s="95">
        <v>112</v>
      </c>
      <c r="I35" s="95">
        <v>113</v>
      </c>
      <c r="J35" s="95">
        <v>145</v>
      </c>
      <c r="K35" s="95">
        <v>195</v>
      </c>
      <c r="L35" s="95">
        <v>232</v>
      </c>
      <c r="M35" s="95">
        <v>226</v>
      </c>
      <c r="N35" s="95">
        <v>222</v>
      </c>
      <c r="O35" s="95">
        <v>209</v>
      </c>
      <c r="P35" s="95">
        <v>225</v>
      </c>
      <c r="Q35" s="95">
        <v>225</v>
      </c>
      <c r="R35" s="95">
        <v>141</v>
      </c>
      <c r="S35" s="95">
        <v>141</v>
      </c>
      <c r="T35" s="95">
        <v>142</v>
      </c>
      <c r="U35" s="95">
        <v>142</v>
      </c>
      <c r="V35" s="95">
        <v>160</v>
      </c>
      <c r="W35" s="95">
        <v>221</v>
      </c>
      <c r="X35" s="95">
        <v>235</v>
      </c>
      <c r="Y35" s="95">
        <v>235</v>
      </c>
      <c r="Z35" s="96"/>
      <c r="AA35" s="74">
        <f t="shared" ref="AA35:AA40" si="5">SUM(B35:Z35)</f>
        <v>4570</v>
      </c>
    </row>
    <row r="36" spans="1:27" ht="24.95" customHeight="1" x14ac:dyDescent="0.2">
      <c r="A36" s="97" t="s">
        <v>42</v>
      </c>
      <c r="B36" s="98">
        <v>306</v>
      </c>
      <c r="C36" s="99">
        <v>210</v>
      </c>
      <c r="D36" s="99">
        <v>125</v>
      </c>
      <c r="E36" s="99">
        <v>117</v>
      </c>
      <c r="F36" s="99">
        <v>145</v>
      </c>
      <c r="G36" s="99">
        <v>173</v>
      </c>
      <c r="H36" s="99">
        <v>313</v>
      </c>
      <c r="I36" s="99">
        <v>376</v>
      </c>
      <c r="J36" s="99">
        <v>420</v>
      </c>
      <c r="K36" s="99">
        <v>419</v>
      </c>
      <c r="L36" s="99">
        <v>398</v>
      </c>
      <c r="M36" s="99">
        <v>410</v>
      </c>
      <c r="N36" s="99">
        <v>425</v>
      </c>
      <c r="O36" s="99">
        <v>413</v>
      </c>
      <c r="P36" s="99">
        <v>405</v>
      </c>
      <c r="Q36" s="99">
        <v>370</v>
      </c>
      <c r="R36" s="99">
        <v>317</v>
      </c>
      <c r="S36" s="99">
        <v>386</v>
      </c>
      <c r="T36" s="99">
        <v>454</v>
      </c>
      <c r="U36" s="99">
        <v>439</v>
      </c>
      <c r="V36" s="99">
        <v>458</v>
      </c>
      <c r="W36" s="99">
        <v>425</v>
      </c>
      <c r="X36" s="99">
        <v>438</v>
      </c>
      <c r="Y36" s="99">
        <v>438</v>
      </c>
      <c r="Z36" s="100"/>
      <c r="AA36" s="79">
        <f t="shared" si="5"/>
        <v>8380</v>
      </c>
    </row>
    <row r="37" spans="1:27" ht="24.95" customHeight="1" x14ac:dyDescent="0.2">
      <c r="A37" s="97" t="s">
        <v>43</v>
      </c>
      <c r="B37" s="98">
        <v>825.9</v>
      </c>
      <c r="C37" s="99">
        <v>290.3</v>
      </c>
      <c r="D37" s="99">
        <v>477.9</v>
      </c>
      <c r="E37" s="99">
        <v>407.3</v>
      </c>
      <c r="F37" s="99">
        <v>558.5</v>
      </c>
      <c r="G37" s="99">
        <v>641.9</v>
      </c>
      <c r="H37" s="99">
        <v>1061</v>
      </c>
      <c r="I37" s="99">
        <v>1034</v>
      </c>
      <c r="J37" s="99">
        <v>892.9</v>
      </c>
      <c r="K37" s="99">
        <v>898.2</v>
      </c>
      <c r="L37" s="99">
        <v>757.9</v>
      </c>
      <c r="M37" s="99">
        <v>520.79999999999995</v>
      </c>
      <c r="N37" s="99">
        <v>515.6</v>
      </c>
      <c r="O37" s="99">
        <v>672.9</v>
      </c>
      <c r="P37" s="99">
        <v>765.3</v>
      </c>
      <c r="Q37" s="99">
        <v>989.7</v>
      </c>
      <c r="R37" s="99">
        <v>1066</v>
      </c>
      <c r="S37" s="99">
        <v>1034</v>
      </c>
      <c r="T37" s="99">
        <v>1037</v>
      </c>
      <c r="U37" s="99">
        <v>1063</v>
      </c>
      <c r="V37" s="99">
        <v>1020</v>
      </c>
      <c r="W37" s="99">
        <v>731.7</v>
      </c>
      <c r="X37" s="99">
        <v>76.900000000000006</v>
      </c>
      <c r="Y37" s="99"/>
      <c r="Z37" s="100"/>
      <c r="AA37" s="79">
        <f t="shared" si="5"/>
        <v>17338.7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156.30000000000001</v>
      </c>
      <c r="I39" s="99">
        <v>155.69999999999999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495.8</v>
      </c>
      <c r="S39" s="99">
        <v>227.4</v>
      </c>
      <c r="T39" s="99">
        <v>35.700000000000003</v>
      </c>
      <c r="U39" s="99"/>
      <c r="V39" s="99"/>
      <c r="W39" s="99">
        <v>496.7</v>
      </c>
      <c r="X39" s="99">
        <v>500</v>
      </c>
      <c r="Y39" s="99">
        <v>500</v>
      </c>
      <c r="Z39" s="100"/>
      <c r="AA39" s="79">
        <f t="shared" si="5"/>
        <v>9567.6</v>
      </c>
    </row>
    <row r="40" spans="1:27" ht="30" customHeight="1" thickBot="1" x14ac:dyDescent="0.25">
      <c r="A40" s="86" t="s">
        <v>46</v>
      </c>
      <c r="B40" s="87">
        <f>IF(LEN(B$2)&gt;0,SUM(B35:B39),"")</f>
        <v>1851.9</v>
      </c>
      <c r="C40" s="88">
        <f t="shared" ref="C40:Z40" si="6">IF(LEN(C$2)&gt;0,SUM(C35:C39),"")</f>
        <v>1212.3</v>
      </c>
      <c r="D40" s="88">
        <f t="shared" si="6"/>
        <v>1308.9000000000001</v>
      </c>
      <c r="E40" s="88">
        <f t="shared" si="6"/>
        <v>1229.3</v>
      </c>
      <c r="F40" s="88">
        <f t="shared" si="6"/>
        <v>1408.5</v>
      </c>
      <c r="G40" s="88">
        <f t="shared" si="6"/>
        <v>1515.9</v>
      </c>
      <c r="H40" s="88">
        <f t="shared" si="6"/>
        <v>1642.3</v>
      </c>
      <c r="I40" s="88">
        <f t="shared" si="6"/>
        <v>1678.7</v>
      </c>
      <c r="J40" s="88">
        <f t="shared" si="6"/>
        <v>1957.9</v>
      </c>
      <c r="K40" s="88">
        <f t="shared" si="6"/>
        <v>2012.2</v>
      </c>
      <c r="L40" s="88">
        <f t="shared" si="6"/>
        <v>1887.9</v>
      </c>
      <c r="M40" s="88">
        <f t="shared" si="6"/>
        <v>1656.8</v>
      </c>
      <c r="N40" s="88">
        <f t="shared" si="6"/>
        <v>1662.6</v>
      </c>
      <c r="O40" s="88">
        <f t="shared" si="6"/>
        <v>1794.9</v>
      </c>
      <c r="P40" s="88">
        <f t="shared" si="6"/>
        <v>1895.3</v>
      </c>
      <c r="Q40" s="88">
        <f t="shared" si="6"/>
        <v>2084.6999999999998</v>
      </c>
      <c r="R40" s="88">
        <f t="shared" si="6"/>
        <v>2019.8</v>
      </c>
      <c r="S40" s="88">
        <f t="shared" si="6"/>
        <v>1788.4</v>
      </c>
      <c r="T40" s="88">
        <f t="shared" si="6"/>
        <v>1668.7</v>
      </c>
      <c r="U40" s="88">
        <f t="shared" si="6"/>
        <v>1644</v>
      </c>
      <c r="V40" s="88">
        <f t="shared" si="6"/>
        <v>1638</v>
      </c>
      <c r="W40" s="88">
        <f t="shared" si="6"/>
        <v>1874.4</v>
      </c>
      <c r="X40" s="88">
        <f t="shared" si="6"/>
        <v>1249.9000000000001</v>
      </c>
      <c r="Y40" s="88">
        <f t="shared" si="6"/>
        <v>1173</v>
      </c>
      <c r="Z40" s="89" t="str">
        <f t="shared" si="6"/>
        <v/>
      </c>
      <c r="AA40" s="90">
        <f t="shared" si="5"/>
        <v>39856.300000000003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825.9</v>
      </c>
      <c r="C45" s="99">
        <v>290.3</v>
      </c>
      <c r="D45" s="99">
        <v>477.9</v>
      </c>
      <c r="E45" s="99">
        <v>407.3</v>
      </c>
      <c r="F45" s="99">
        <v>558.5</v>
      </c>
      <c r="G45" s="99">
        <v>641.9</v>
      </c>
      <c r="H45" s="99">
        <v>1061</v>
      </c>
      <c r="I45" s="99">
        <v>1034</v>
      </c>
      <c r="J45" s="99">
        <v>892.9</v>
      </c>
      <c r="K45" s="99">
        <v>898.2</v>
      </c>
      <c r="L45" s="99">
        <v>757.9</v>
      </c>
      <c r="M45" s="99">
        <v>520.79999999999995</v>
      </c>
      <c r="N45" s="99">
        <v>515.6</v>
      </c>
      <c r="O45" s="99">
        <v>672.9</v>
      </c>
      <c r="P45" s="99">
        <v>765.3</v>
      </c>
      <c r="Q45" s="99">
        <v>989.7</v>
      </c>
      <c r="R45" s="99">
        <v>1066</v>
      </c>
      <c r="S45" s="99">
        <v>1034</v>
      </c>
      <c r="T45" s="99">
        <v>1037</v>
      </c>
      <c r="U45" s="99">
        <v>1063</v>
      </c>
      <c r="V45" s="99">
        <v>1020</v>
      </c>
      <c r="W45" s="99">
        <v>731.7</v>
      </c>
      <c r="X45" s="99">
        <v>76.900000000000006</v>
      </c>
      <c r="Y45" s="99"/>
      <c r="Z45" s="100"/>
      <c r="AA45" s="79">
        <f t="shared" si="7"/>
        <v>17338.7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156.30000000000001</v>
      </c>
      <c r="I47" s="99">
        <v>155.69999999999999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495.8</v>
      </c>
      <c r="S47" s="99">
        <v>227.4</v>
      </c>
      <c r="T47" s="99">
        <v>35.700000000000003</v>
      </c>
      <c r="U47" s="99"/>
      <c r="V47" s="99"/>
      <c r="W47" s="99">
        <v>496.7</v>
      </c>
      <c r="X47" s="99">
        <v>500</v>
      </c>
      <c r="Y47" s="99">
        <v>500</v>
      </c>
      <c r="Z47" s="100"/>
      <c r="AA47" s="79">
        <f t="shared" si="7"/>
        <v>9567.6</v>
      </c>
    </row>
    <row r="48" spans="1:27" ht="24.95" customHeight="1" x14ac:dyDescent="0.2">
      <c r="A48" s="85" t="s">
        <v>48</v>
      </c>
      <c r="B48" s="98"/>
      <c r="C48" s="99">
        <v>15.5</v>
      </c>
      <c r="D48" s="99">
        <v>9.5</v>
      </c>
      <c r="E48" s="99">
        <v>9.5</v>
      </c>
      <c r="F48" s="99">
        <v>19.5</v>
      </c>
      <c r="G48" s="99">
        <v>54.5</v>
      </c>
      <c r="H48" s="99">
        <v>56</v>
      </c>
      <c r="I48" s="99">
        <v>88</v>
      </c>
      <c r="J48" s="99">
        <v>94.5</v>
      </c>
      <c r="K48" s="99">
        <v>150</v>
      </c>
      <c r="L48" s="99">
        <v>150</v>
      </c>
      <c r="M48" s="99">
        <v>150</v>
      </c>
      <c r="N48" s="99">
        <v>149.5</v>
      </c>
      <c r="O48" s="99">
        <v>122</v>
      </c>
      <c r="P48" s="99">
        <v>121</v>
      </c>
      <c r="Q48" s="99">
        <v>132.5</v>
      </c>
      <c r="R48" s="99">
        <v>144.5</v>
      </c>
      <c r="S48" s="99">
        <v>150</v>
      </c>
      <c r="T48" s="99">
        <v>150</v>
      </c>
      <c r="U48" s="99">
        <v>150</v>
      </c>
      <c r="V48" s="99">
        <v>143.5</v>
      </c>
      <c r="W48" s="99">
        <v>110</v>
      </c>
      <c r="X48" s="99">
        <v>90</v>
      </c>
      <c r="Y48" s="99">
        <v>53</v>
      </c>
      <c r="Z48" s="100"/>
      <c r="AA48" s="79">
        <f t="shared" si="7"/>
        <v>2313</v>
      </c>
    </row>
    <row r="49" spans="1:27" ht="30" customHeight="1" thickBot="1" x14ac:dyDescent="0.25">
      <c r="A49" s="86" t="s">
        <v>49</v>
      </c>
      <c r="B49" s="87">
        <f>IF(LEN(B$2)&gt;0,SUM(B43:B48),"")</f>
        <v>1325.9</v>
      </c>
      <c r="C49" s="88">
        <f t="shared" ref="C49:Z49" si="8">IF(LEN(C$2)&gt;0,SUM(C43:C48),"")</f>
        <v>805.8</v>
      </c>
      <c r="D49" s="88">
        <f t="shared" si="8"/>
        <v>987.4</v>
      </c>
      <c r="E49" s="88">
        <f t="shared" si="8"/>
        <v>916.8</v>
      </c>
      <c r="F49" s="88">
        <f t="shared" si="8"/>
        <v>1078</v>
      </c>
      <c r="G49" s="88">
        <f t="shared" si="8"/>
        <v>1196.4000000000001</v>
      </c>
      <c r="H49" s="88">
        <f t="shared" si="8"/>
        <v>1273.3</v>
      </c>
      <c r="I49" s="88">
        <f t="shared" si="8"/>
        <v>1277.7</v>
      </c>
      <c r="J49" s="88">
        <f t="shared" si="8"/>
        <v>1487.4</v>
      </c>
      <c r="K49" s="88">
        <f t="shared" si="8"/>
        <v>1548.2</v>
      </c>
      <c r="L49" s="88">
        <f t="shared" si="8"/>
        <v>1407.9</v>
      </c>
      <c r="M49" s="88">
        <f t="shared" si="8"/>
        <v>1170.8</v>
      </c>
      <c r="N49" s="88">
        <f t="shared" si="8"/>
        <v>1165.0999999999999</v>
      </c>
      <c r="O49" s="88">
        <f t="shared" si="8"/>
        <v>1294.9000000000001</v>
      </c>
      <c r="P49" s="88">
        <f t="shared" si="8"/>
        <v>1386.3</v>
      </c>
      <c r="Q49" s="88">
        <f t="shared" si="8"/>
        <v>1622.2</v>
      </c>
      <c r="R49" s="88">
        <f t="shared" si="8"/>
        <v>1706.3</v>
      </c>
      <c r="S49" s="88">
        <f t="shared" si="8"/>
        <v>1411.4</v>
      </c>
      <c r="T49" s="88">
        <f t="shared" si="8"/>
        <v>1222.7</v>
      </c>
      <c r="U49" s="88">
        <f t="shared" si="8"/>
        <v>1213</v>
      </c>
      <c r="V49" s="88">
        <f t="shared" si="8"/>
        <v>1163.5</v>
      </c>
      <c r="W49" s="88">
        <f t="shared" si="8"/>
        <v>1338.4</v>
      </c>
      <c r="X49" s="88">
        <f t="shared" si="8"/>
        <v>666.9</v>
      </c>
      <c r="Y49" s="88">
        <f t="shared" si="8"/>
        <v>553</v>
      </c>
      <c r="Z49" s="89" t="str">
        <f t="shared" si="8"/>
        <v/>
      </c>
      <c r="AA49" s="90">
        <f t="shared" si="7"/>
        <v>29219.300000000003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7055.5859999999993</v>
      </c>
      <c r="C52" s="88">
        <f t="shared" ref="C52:Z52" si="10">IF(LEN(C$2)&gt;0,SUM(C10:C15)+C26+C40,"")</f>
        <v>6347.6480000000001</v>
      </c>
      <c r="D52" s="88">
        <f t="shared" si="10"/>
        <v>6306.0959999999995</v>
      </c>
      <c r="E52" s="88">
        <f t="shared" si="10"/>
        <v>6283.3620000000001</v>
      </c>
      <c r="F52" s="88">
        <f t="shared" si="10"/>
        <v>6573.2829999999994</v>
      </c>
      <c r="G52" s="88">
        <f t="shared" si="10"/>
        <v>7074.3860000000004</v>
      </c>
      <c r="H52" s="88">
        <f t="shared" si="10"/>
        <v>8135.3909999999996</v>
      </c>
      <c r="I52" s="88">
        <f t="shared" si="10"/>
        <v>8865.2170000000006</v>
      </c>
      <c r="J52" s="88">
        <f t="shared" si="10"/>
        <v>9625.759</v>
      </c>
      <c r="K52" s="88">
        <f t="shared" si="10"/>
        <v>9875.85</v>
      </c>
      <c r="L52" s="88">
        <f t="shared" si="10"/>
        <v>9726.8510000000006</v>
      </c>
      <c r="M52" s="88">
        <f t="shared" si="10"/>
        <v>9608.17</v>
      </c>
      <c r="N52" s="88">
        <f t="shared" si="10"/>
        <v>9485.1820000000007</v>
      </c>
      <c r="O52" s="88">
        <f t="shared" si="10"/>
        <v>9371.9040000000005</v>
      </c>
      <c r="P52" s="88">
        <f t="shared" si="10"/>
        <v>9413.491</v>
      </c>
      <c r="Q52" s="88">
        <f t="shared" si="10"/>
        <v>9579.9909999999982</v>
      </c>
      <c r="R52" s="88">
        <f t="shared" si="10"/>
        <v>9538.8299999999981</v>
      </c>
      <c r="S52" s="88">
        <f t="shared" si="10"/>
        <v>9784.7560000000012</v>
      </c>
      <c r="T52" s="88">
        <f t="shared" si="10"/>
        <v>9768.0889999999999</v>
      </c>
      <c r="U52" s="88">
        <f t="shared" si="10"/>
        <v>9569.0950000000012</v>
      </c>
      <c r="V52" s="88">
        <f t="shared" si="10"/>
        <v>9071.3559999999998</v>
      </c>
      <c r="W52" s="88">
        <f t="shared" si="10"/>
        <v>8709.612000000001</v>
      </c>
      <c r="X52" s="88">
        <f t="shared" si="10"/>
        <v>7670.6959999999999</v>
      </c>
      <c r="Y52" s="88">
        <f t="shared" si="10"/>
        <v>6995.9619999999995</v>
      </c>
      <c r="Z52" s="89" t="str">
        <f t="shared" si="10"/>
        <v/>
      </c>
      <c r="AA52" s="104">
        <f>SUM(B52:Z52)</f>
        <v>204436.56299999999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1325.9</v>
      </c>
      <c r="C4" s="18">
        <v>790.3</v>
      </c>
      <c r="D4" s="18">
        <v>977.9</v>
      </c>
      <c r="E4" s="18">
        <v>907.3</v>
      </c>
      <c r="F4" s="18">
        <v>1058.5</v>
      </c>
      <c r="G4" s="18">
        <v>1141.9000000000001</v>
      </c>
      <c r="H4" s="18">
        <v>1217.3</v>
      </c>
      <c r="I4" s="18">
        <v>1189.7</v>
      </c>
      <c r="J4" s="18">
        <v>1392.9</v>
      </c>
      <c r="K4" s="18">
        <v>1398.2</v>
      </c>
      <c r="L4" s="18">
        <v>1257.9000000000001</v>
      </c>
      <c r="M4" s="18">
        <v>1020.8</v>
      </c>
      <c r="N4" s="18">
        <v>1015.6</v>
      </c>
      <c r="O4" s="18">
        <v>1172.9000000000001</v>
      </c>
      <c r="P4" s="18">
        <v>1265.3</v>
      </c>
      <c r="Q4" s="18">
        <v>1489.7</v>
      </c>
      <c r="R4" s="18">
        <v>1561.8</v>
      </c>
      <c r="S4" s="18">
        <v>1261.4000000000001</v>
      </c>
      <c r="T4" s="18">
        <v>1072.7</v>
      </c>
      <c r="U4" s="18">
        <v>1006.2</v>
      </c>
      <c r="V4" s="18">
        <v>814.8</v>
      </c>
      <c r="W4" s="18">
        <v>1228.4000000000001</v>
      </c>
      <c r="X4" s="18">
        <v>576.9</v>
      </c>
      <c r="Y4" s="18">
        <v>205.39999999999998</v>
      </c>
      <c r="Z4" s="19"/>
      <c r="AA4" s="111">
        <f>SUM(B4:Z4)</f>
        <v>26349.700000000004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126.05</v>
      </c>
      <c r="C7" s="117">
        <v>112.7</v>
      </c>
      <c r="D7" s="117">
        <v>108.82</v>
      </c>
      <c r="E7" s="117">
        <v>105</v>
      </c>
      <c r="F7" s="117">
        <v>110</v>
      </c>
      <c r="G7" s="117">
        <v>119.88</v>
      </c>
      <c r="H7" s="117">
        <v>153.30000000000001</v>
      </c>
      <c r="I7" s="117">
        <v>169.23</v>
      </c>
      <c r="J7" s="117">
        <v>165.21</v>
      </c>
      <c r="K7" s="117">
        <v>150.5</v>
      </c>
      <c r="L7" s="117">
        <v>134.71</v>
      </c>
      <c r="M7" s="117">
        <v>117.95</v>
      </c>
      <c r="N7" s="117">
        <v>108.37</v>
      </c>
      <c r="O7" s="117">
        <v>114.71</v>
      </c>
      <c r="P7" s="117">
        <v>117.93</v>
      </c>
      <c r="Q7" s="117">
        <v>134.47999999999999</v>
      </c>
      <c r="R7" s="117">
        <v>165.17</v>
      </c>
      <c r="S7" s="117">
        <v>174.28</v>
      </c>
      <c r="T7" s="117">
        <v>170</v>
      </c>
      <c r="U7" s="117">
        <v>170</v>
      </c>
      <c r="V7" s="117">
        <v>162.03</v>
      </c>
      <c r="W7" s="117">
        <v>153.72</v>
      </c>
      <c r="X7" s="117">
        <v>120.7</v>
      </c>
      <c r="Y7" s="117">
        <v>112.25</v>
      </c>
      <c r="Z7" s="118"/>
      <c r="AA7" s="119">
        <f>IF(SUM(B7:Z7)&lt;&gt;0,AVERAGEIF(B7:Z7,"&lt;&gt;"""),"")</f>
        <v>136.54125000000002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294.60000000000002</v>
      </c>
      <c r="Z13" s="131"/>
      <c r="AA13" s="132">
        <f t="shared" si="0"/>
        <v>294.60000000000002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56.8</v>
      </c>
      <c r="V15" s="133">
        <v>205.2</v>
      </c>
      <c r="W15" s="133"/>
      <c r="X15" s="133"/>
      <c r="Y15" s="133"/>
      <c r="Z15" s="131"/>
      <c r="AA15" s="132">
        <f t="shared" si="0"/>
        <v>262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56.8</v>
      </c>
      <c r="V16" s="135">
        <f t="shared" si="1"/>
        <v>205.2</v>
      </c>
      <c r="W16" s="135">
        <f t="shared" si="1"/>
        <v>0</v>
      </c>
      <c r="X16" s="135">
        <f t="shared" si="1"/>
        <v>0</v>
      </c>
      <c r="Y16" s="135">
        <f t="shared" si="1"/>
        <v>294.60000000000002</v>
      </c>
      <c r="Z16" s="136" t="str">
        <f t="shared" si="1"/>
        <v/>
      </c>
      <c r="AA16" s="90">
        <f t="shared" si="0"/>
        <v>556.6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825.9</v>
      </c>
      <c r="C21" s="129">
        <v>290.3</v>
      </c>
      <c r="D21" s="129">
        <v>477.9</v>
      </c>
      <c r="E21" s="129">
        <v>407.3</v>
      </c>
      <c r="F21" s="129">
        <v>558.5</v>
      </c>
      <c r="G21" s="129">
        <v>641.9</v>
      </c>
      <c r="H21" s="129">
        <v>1061</v>
      </c>
      <c r="I21" s="129">
        <v>1034</v>
      </c>
      <c r="J21" s="129">
        <v>892.9</v>
      </c>
      <c r="K21" s="129">
        <v>898.2</v>
      </c>
      <c r="L21" s="129">
        <v>757.9</v>
      </c>
      <c r="M21" s="129">
        <v>520.79999999999995</v>
      </c>
      <c r="N21" s="129">
        <v>515.6</v>
      </c>
      <c r="O21" s="129">
        <v>672.9</v>
      </c>
      <c r="P21" s="129">
        <v>765.3</v>
      </c>
      <c r="Q21" s="129">
        <v>989.7</v>
      </c>
      <c r="R21" s="129">
        <v>1066</v>
      </c>
      <c r="S21" s="129">
        <v>1034</v>
      </c>
      <c r="T21" s="129">
        <v>1037</v>
      </c>
      <c r="U21" s="129">
        <v>1063</v>
      </c>
      <c r="V21" s="129">
        <v>1020</v>
      </c>
      <c r="W21" s="129">
        <v>731.7</v>
      </c>
      <c r="X21" s="129">
        <v>76.900000000000006</v>
      </c>
      <c r="Y21" s="130"/>
      <c r="Z21" s="131"/>
      <c r="AA21" s="132">
        <f t="shared" si="2"/>
        <v>17338.7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156.30000000000001</v>
      </c>
      <c r="I23" s="133">
        <v>155.69999999999999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495.8</v>
      </c>
      <c r="S23" s="133">
        <v>227.4</v>
      </c>
      <c r="T23" s="133">
        <v>35.700000000000003</v>
      </c>
      <c r="U23" s="133"/>
      <c r="V23" s="133"/>
      <c r="W23" s="133">
        <v>496.7</v>
      </c>
      <c r="X23" s="133">
        <v>500</v>
      </c>
      <c r="Y23" s="133">
        <v>500</v>
      </c>
      <c r="Z23" s="131"/>
      <c r="AA23" s="132">
        <f t="shared" si="2"/>
        <v>9567.6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1325.9</v>
      </c>
      <c r="C24" s="135">
        <f t="shared" si="3"/>
        <v>790.3</v>
      </c>
      <c r="D24" s="135">
        <f t="shared" si="3"/>
        <v>977.9</v>
      </c>
      <c r="E24" s="135">
        <f t="shared" si="3"/>
        <v>907.3</v>
      </c>
      <c r="F24" s="135">
        <f t="shared" si="3"/>
        <v>1058.5</v>
      </c>
      <c r="G24" s="135">
        <f t="shared" si="3"/>
        <v>1141.9000000000001</v>
      </c>
      <c r="H24" s="135">
        <f t="shared" si="3"/>
        <v>1217.3</v>
      </c>
      <c r="I24" s="135">
        <f t="shared" si="3"/>
        <v>1189.7</v>
      </c>
      <c r="J24" s="135">
        <f t="shared" si="3"/>
        <v>1392.9</v>
      </c>
      <c r="K24" s="135">
        <f t="shared" si="3"/>
        <v>1398.2</v>
      </c>
      <c r="L24" s="135">
        <f t="shared" si="3"/>
        <v>1257.9000000000001</v>
      </c>
      <c r="M24" s="135">
        <f t="shared" si="3"/>
        <v>1020.8</v>
      </c>
      <c r="N24" s="135">
        <f t="shared" si="3"/>
        <v>1015.6</v>
      </c>
      <c r="O24" s="135">
        <f t="shared" si="3"/>
        <v>1172.9000000000001</v>
      </c>
      <c r="P24" s="135">
        <f t="shared" si="3"/>
        <v>1265.3</v>
      </c>
      <c r="Q24" s="135">
        <f t="shared" si="3"/>
        <v>1489.7</v>
      </c>
      <c r="R24" s="135">
        <f t="shared" si="3"/>
        <v>1561.8</v>
      </c>
      <c r="S24" s="135">
        <f t="shared" si="3"/>
        <v>1261.4000000000001</v>
      </c>
      <c r="T24" s="135">
        <f t="shared" si="3"/>
        <v>1072.7</v>
      </c>
      <c r="U24" s="135">
        <f t="shared" si="3"/>
        <v>1063</v>
      </c>
      <c r="V24" s="135">
        <f t="shared" si="3"/>
        <v>1020</v>
      </c>
      <c r="W24" s="135">
        <f t="shared" si="3"/>
        <v>1228.4000000000001</v>
      </c>
      <c r="X24" s="135">
        <f t="shared" si="3"/>
        <v>576.9</v>
      </c>
      <c r="Y24" s="135">
        <f t="shared" si="3"/>
        <v>500</v>
      </c>
      <c r="Z24" s="136" t="str">
        <f t="shared" si="3"/>
        <v/>
      </c>
      <c r="AA24" s="90">
        <f t="shared" si="2"/>
        <v>26906.300000000003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2025-02-06T12:06:31Z</dcterms:created>
  <dcterms:modified xsi:type="dcterms:W3CDTF">2025-02-06T12:06:32Z</dcterms:modified>
</cp:coreProperties>
</file>