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<sst xmlns="http://schemas.openxmlformats.org/spreadsheetml/2006/main" count="119" uniqueCount="54">
  <si>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19/06/2025 16:29:38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</si>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</sst>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27A-4964-82FA-C9A10FB92A0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">
                  <c:v>28</c:v>
                </c:pt>
                <c:pt idx="6">
                  <c:v>125</c:v>
                </c:pt>
                <c:pt idx="8">
                  <c:v>28</c:v>
                </c:pt>
                <c:pt idx="23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27A-4964-82FA-C9A10FB92A0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0">
                  <c:v>15</c:v>
                </c:pt>
                <c:pt idx="1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27A-4964-82FA-C9A10FB92A0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0.91599999999999993</c:v>
                </c:pt>
                <c:pt idx="1">
                  <c:v>1.81</c:v>
                </c:pt>
                <c:pt idx="2">
                  <c:v>0.91199999999999992</c:v>
                </c:pt>
                <c:pt idx="4">
                  <c:v>0.89700000000000002</c:v>
                </c:pt>
                <c:pt idx="5">
                  <c:v>0.42499999999999999</c:v>
                </c:pt>
                <c:pt idx="6">
                  <c:v>1.304</c:v>
                </c:pt>
                <c:pt idx="7">
                  <c:v>1.2829999999999999</c:v>
                </c:pt>
                <c:pt idx="8">
                  <c:v>2.218</c:v>
                </c:pt>
                <c:pt idx="9">
                  <c:v>4.0369999999999999</c:v>
                </c:pt>
                <c:pt idx="10">
                  <c:v>14.221</c:v>
                </c:pt>
                <c:pt idx="11">
                  <c:v>16.216999999999999</c:v>
                </c:pt>
                <c:pt idx="12">
                  <c:v>4.0620000000000003</c:v>
                </c:pt>
                <c:pt idx="13">
                  <c:v>6.8319999999999999</c:v>
                </c:pt>
                <c:pt idx="14">
                  <c:v>19.454999999999998</c:v>
                </c:pt>
                <c:pt idx="15">
                  <c:v>49.158999999999999</c:v>
                </c:pt>
                <c:pt idx="16">
                  <c:v>3.4020000000000001</c:v>
                </c:pt>
                <c:pt idx="17">
                  <c:v>3.3360000000000003</c:v>
                </c:pt>
                <c:pt idx="18">
                  <c:v>3.2039999999999997</c:v>
                </c:pt>
                <c:pt idx="19">
                  <c:v>1.931</c:v>
                </c:pt>
                <c:pt idx="21">
                  <c:v>1.9220000000000002</c:v>
                </c:pt>
                <c:pt idx="22">
                  <c:v>0.94300000000000006</c:v>
                </c:pt>
                <c:pt idx="23">
                  <c:v>1.9020000000000001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27A-4964-82FA-C9A10FB92A0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27A-4964-82FA-C9A10FB92A0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27A-4964-82FA-C9A10FB92A0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27A-4964-82FA-C9A10FB92A0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27A-4964-82FA-C9A10FB92A0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27A-4964-82FA-C9A10FB92A0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2">
                  <c:v>2.794</c:v>
                </c:pt>
                <c:pt idx="3">
                  <c:v>1.9119999999999999</c:v>
                </c:pt>
                <c:pt idx="5">
                  <c:v>156.828</c:v>
                </c:pt>
                <c:pt idx="6">
                  <c:v>72.945999999999998</c:v>
                </c:pt>
                <c:pt idx="7">
                  <c:v>106.69800000000001</c:v>
                </c:pt>
                <c:pt idx="8">
                  <c:v>19.780999999999999</c:v>
                </c:pt>
                <c:pt idx="14">
                  <c:v>202.09599999999998</c:v>
                </c:pt>
                <c:pt idx="15">
                  <c:v>111.19600000000001</c:v>
                </c:pt>
                <c:pt idx="16">
                  <c:v>89.427000000000007</c:v>
                </c:pt>
                <c:pt idx="18">
                  <c:v>59.856999999999999</c:v>
                </c:pt>
                <c:pt idx="19">
                  <c:v>113.69999999999999</c:v>
                </c:pt>
                <c:pt idx="22">
                  <c:v>85.901999999999987</c:v>
                </c:pt>
                <c:pt idx="23">
                  <c:v>20.768000000000001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27A-4964-82FA-C9A10FB92A0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7</c:v>
                </c:pt>
                <c:pt idx="1">
                  <c:v>0</c:v>
                </c:pt>
                <c:pt idx="2">
                  <c:v>0.6</c:v>
                </c:pt>
                <c:pt idx="3">
                  <c:v>1.9</c:v>
                </c:pt>
                <c:pt idx="4">
                  <c:v>67.900000000000006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5.7</c:v>
                </c:pt>
                <c:pt idx="10">
                  <c:v>7.3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63.3</c:v>
                </c:pt>
                <c:pt idx="18">
                  <c:v>0</c:v>
                </c:pt>
                <c:pt idx="19">
                  <c:v>0</c:v>
                </c:pt>
                <c:pt idx="20">
                  <c:v>82.7</c:v>
                </c:pt>
                <c:pt idx="21">
                  <c:v>71.900000000000006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27A-4964-82FA-C9A10FB92A0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1.4519999999999997</c:v>
                </c:pt>
                <c:pt idx="1">
                  <c:v>0.73</c:v>
                </c:pt>
                <c:pt idx="2">
                  <c:v>2.75</c:v>
                </c:pt>
                <c:pt idx="3">
                  <c:v>3.177</c:v>
                </c:pt>
                <c:pt idx="4">
                  <c:v>0.71299999999999997</c:v>
                </c:pt>
                <c:pt idx="5">
                  <c:v>0.7</c:v>
                </c:pt>
                <c:pt idx="6">
                  <c:v>0.7</c:v>
                </c:pt>
                <c:pt idx="7">
                  <c:v>4.4630000000000001</c:v>
                </c:pt>
                <c:pt idx="8">
                  <c:v>29.263000000000002</c:v>
                </c:pt>
                <c:pt idx="9">
                  <c:v>40.995000000000005</c:v>
                </c:pt>
                <c:pt idx="10">
                  <c:v>52.26</c:v>
                </c:pt>
                <c:pt idx="11">
                  <c:v>58.616</c:v>
                </c:pt>
                <c:pt idx="12">
                  <c:v>87.667000000000002</c:v>
                </c:pt>
                <c:pt idx="13">
                  <c:v>91.820999999999998</c:v>
                </c:pt>
                <c:pt idx="14">
                  <c:v>1</c:v>
                </c:pt>
                <c:pt idx="15">
                  <c:v>1</c:v>
                </c:pt>
                <c:pt idx="16">
                  <c:v>0.7</c:v>
                </c:pt>
                <c:pt idx="17">
                  <c:v>0.7</c:v>
                </c:pt>
                <c:pt idx="18">
                  <c:v>0.7</c:v>
                </c:pt>
                <c:pt idx="19">
                  <c:v>0.7</c:v>
                </c:pt>
                <c:pt idx="20">
                  <c:v>0.7</c:v>
                </c:pt>
                <c:pt idx="21">
                  <c:v>0.77199999999999991</c:v>
                </c:pt>
                <c:pt idx="22">
                  <c:v>0.7</c:v>
                </c:pt>
                <c:pt idx="23">
                  <c:v>0.76400000000000001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27A-4964-82FA-C9A10FB92A0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27A-4964-82FA-C9A10FB92A0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427A-4964-82FA-C9A10FB92A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122.07</c:v>
                </c:pt>
                <c:pt idx="1">
                  <c:v>110.43</c:v>
                </c:pt>
                <c:pt idx="2">
                  <c:v>115</c:v>
                </c:pt>
                <c:pt idx="3">
                  <c:v>115</c:v>
                </c:pt>
                <c:pt idx="4">
                  <c:v>101.18</c:v>
                </c:pt>
                <c:pt idx="5">
                  <c:v>108</c:v>
                </c:pt>
                <c:pt idx="6">
                  <c:v>112.97</c:v>
                </c:pt>
                <c:pt idx="7">
                  <c:v>106.94</c:v>
                </c:pt>
                <c:pt idx="8">
                  <c:v>97.64</c:v>
                </c:pt>
                <c:pt idx="9">
                  <c:v>54.5</c:v>
                </c:pt>
                <c:pt idx="10">
                  <c:v>18.989999999999998</c:v>
                </c:pt>
                <c:pt idx="11">
                  <c:v>33.39</c:v>
                </c:pt>
                <c:pt idx="12">
                  <c:v>55.85</c:v>
                </c:pt>
                <c:pt idx="13">
                  <c:v>64.760000000000005</c:v>
                </c:pt>
                <c:pt idx="14">
                  <c:v>96.51</c:v>
                </c:pt>
                <c:pt idx="15">
                  <c:v>98.89</c:v>
                </c:pt>
                <c:pt idx="16">
                  <c:v>107.5</c:v>
                </c:pt>
                <c:pt idx="17">
                  <c:v>115.73</c:v>
                </c:pt>
                <c:pt idx="18">
                  <c:v>121.37</c:v>
                </c:pt>
                <c:pt idx="19">
                  <c:v>136.51</c:v>
                </c:pt>
                <c:pt idx="20">
                  <c:v>156.34</c:v>
                </c:pt>
                <c:pt idx="21">
                  <c:v>161.16</c:v>
                </c:pt>
                <c:pt idx="22">
                  <c:v>134.49</c:v>
                </c:pt>
                <c:pt idx="23">
                  <c:v>123.38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27A-4964-82FA-C9A10FB92A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90E-4507-8EF4-8408799D2B4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0">
                  <c:v>2.2999999999999998</c:v>
                </c:pt>
                <c:pt idx="11">
                  <c:v>2.1</c:v>
                </c:pt>
                <c:pt idx="12">
                  <c:v>2.1</c:v>
                </c:pt>
                <c:pt idx="13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0E-4507-8EF4-8408799D2B4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4.2830000000000004</c:v>
                </c:pt>
                <c:pt idx="1">
                  <c:v>5.21</c:v>
                </c:pt>
                <c:pt idx="2">
                  <c:v>4.3570000000000002</c:v>
                </c:pt>
                <c:pt idx="3">
                  <c:v>4.351</c:v>
                </c:pt>
                <c:pt idx="4">
                  <c:v>11.394000000000002</c:v>
                </c:pt>
                <c:pt idx="5">
                  <c:v>6.6260000000000003</c:v>
                </c:pt>
                <c:pt idx="6">
                  <c:v>12.340999999999999</c:v>
                </c:pt>
                <c:pt idx="7">
                  <c:v>12.591999999999999</c:v>
                </c:pt>
                <c:pt idx="8">
                  <c:v>12.798999999999999</c:v>
                </c:pt>
                <c:pt idx="10">
                  <c:v>0.05</c:v>
                </c:pt>
                <c:pt idx="11">
                  <c:v>0.04</c:v>
                </c:pt>
                <c:pt idx="12">
                  <c:v>0.02</c:v>
                </c:pt>
                <c:pt idx="13">
                  <c:v>0.01</c:v>
                </c:pt>
                <c:pt idx="14">
                  <c:v>61.257999999999996</c:v>
                </c:pt>
                <c:pt idx="15">
                  <c:v>46.167999999999999</c:v>
                </c:pt>
                <c:pt idx="16">
                  <c:v>24.128</c:v>
                </c:pt>
                <c:pt idx="17">
                  <c:v>8.26</c:v>
                </c:pt>
                <c:pt idx="18">
                  <c:v>7.354000000000001</c:v>
                </c:pt>
                <c:pt idx="19">
                  <c:v>0.86199999999999999</c:v>
                </c:pt>
                <c:pt idx="20">
                  <c:v>17.850999999999999</c:v>
                </c:pt>
                <c:pt idx="21">
                  <c:v>12.126000000000001</c:v>
                </c:pt>
                <c:pt idx="22">
                  <c:v>6.9960000000000004</c:v>
                </c:pt>
                <c:pt idx="23">
                  <c:v>5.1899999999999995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90E-4507-8EF4-8408799D2B4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2.9670000000000001</c:v>
                </c:pt>
                <c:pt idx="1">
                  <c:v>3.2779999999999996</c:v>
                </c:pt>
                <c:pt idx="2">
                  <c:v>2.6880000000000002</c:v>
                </c:pt>
                <c:pt idx="3">
                  <c:v>2.6240000000000001</c:v>
                </c:pt>
                <c:pt idx="4">
                  <c:v>35.801000000000002</c:v>
                </c:pt>
                <c:pt idx="5">
                  <c:v>32.435000000000002</c:v>
                </c:pt>
                <c:pt idx="6">
                  <c:v>42.909000000000006</c:v>
                </c:pt>
                <c:pt idx="7">
                  <c:v>47.289999999999992</c:v>
                </c:pt>
                <c:pt idx="8">
                  <c:v>47.808000000000007</c:v>
                </c:pt>
                <c:pt idx="9">
                  <c:v>18.835999999999999</c:v>
                </c:pt>
                <c:pt idx="10">
                  <c:v>85.899000000000001</c:v>
                </c:pt>
                <c:pt idx="14">
                  <c:v>53.679000000000002</c:v>
                </c:pt>
                <c:pt idx="15">
                  <c:v>77.870999999999995</c:v>
                </c:pt>
                <c:pt idx="16">
                  <c:v>62.835000000000008</c:v>
                </c:pt>
                <c:pt idx="17">
                  <c:v>53.597999999999999</c:v>
                </c:pt>
                <c:pt idx="18">
                  <c:v>38.369999999999997</c:v>
                </c:pt>
                <c:pt idx="19">
                  <c:v>9.6820000000000004</c:v>
                </c:pt>
                <c:pt idx="20">
                  <c:v>42.455999999999996</c:v>
                </c:pt>
                <c:pt idx="21">
                  <c:v>48.575999999999993</c:v>
                </c:pt>
                <c:pt idx="22">
                  <c:v>40.101999999999997</c:v>
                </c:pt>
                <c:pt idx="23">
                  <c:v>3.98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90E-4507-8EF4-8408799D2B4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90E-4507-8EF4-8408799D2B4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90E-4507-8EF4-8408799D2B4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26.166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90E-4507-8EF4-8408799D2B4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90E-4507-8EF4-8408799D2B4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90E-4507-8EF4-8408799D2B4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5">
                  <c:v>29.190999999999999</c:v>
                </c:pt>
                <c:pt idx="6">
                  <c:v>39.07</c:v>
                </c:pt>
                <c:pt idx="7">
                  <c:v>24.103000000000002</c:v>
                </c:pt>
                <c:pt idx="8">
                  <c:v>1.53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90E-4507-8EF4-8408799D2B4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2.1</c:v>
                </c:pt>
                <c:pt idx="1">
                  <c:v>22.1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69.2</c:v>
                </c:pt>
                <c:pt idx="6">
                  <c:v>78.5</c:v>
                </c:pt>
                <c:pt idx="7">
                  <c:v>0.9</c:v>
                </c:pt>
                <c:pt idx="8">
                  <c:v>1.6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91.1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6.7</c:v>
                </c:pt>
                <c:pt idx="19">
                  <c:v>100.6</c:v>
                </c:pt>
                <c:pt idx="20">
                  <c:v>1</c:v>
                </c:pt>
                <c:pt idx="21">
                  <c:v>0</c:v>
                </c:pt>
                <c:pt idx="22">
                  <c:v>31.700000000000003</c:v>
                </c:pt>
                <c:pt idx="23">
                  <c:v>89.3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90E-4507-8EF4-8408799D2B4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2">
                  <c:v>1.0999999999999999E-2</c:v>
                </c:pt>
                <c:pt idx="3">
                  <c:v>1.4E-2</c:v>
                </c:pt>
                <c:pt idx="4">
                  <c:v>22.361000000000001</c:v>
                </c:pt>
                <c:pt idx="5">
                  <c:v>20.454000000000001</c:v>
                </c:pt>
                <c:pt idx="6">
                  <c:v>27.094999999999999</c:v>
                </c:pt>
                <c:pt idx="7">
                  <c:v>27.558999999999997</c:v>
                </c:pt>
                <c:pt idx="8">
                  <c:v>15.510000000000002</c:v>
                </c:pt>
                <c:pt idx="9">
                  <c:v>5.7650000000000006</c:v>
                </c:pt>
                <c:pt idx="10">
                  <c:v>0.56299999999999994</c:v>
                </c:pt>
                <c:pt idx="11">
                  <c:v>77.692999999999998</c:v>
                </c:pt>
                <c:pt idx="12">
                  <c:v>89.608999999999995</c:v>
                </c:pt>
                <c:pt idx="13">
                  <c:v>93.843000000000004</c:v>
                </c:pt>
                <c:pt idx="14">
                  <c:v>16.513999999999999</c:v>
                </c:pt>
                <c:pt idx="15">
                  <c:v>37.315999999999995</c:v>
                </c:pt>
                <c:pt idx="16">
                  <c:v>6.5659999999999998</c:v>
                </c:pt>
                <c:pt idx="17">
                  <c:v>5.5049999999999999</c:v>
                </c:pt>
                <c:pt idx="18">
                  <c:v>11.332999999999998</c:v>
                </c:pt>
                <c:pt idx="19">
                  <c:v>5.226</c:v>
                </c:pt>
                <c:pt idx="20">
                  <c:v>22.138999999999999</c:v>
                </c:pt>
                <c:pt idx="21">
                  <c:v>13.919</c:v>
                </c:pt>
                <c:pt idx="22">
                  <c:v>8.7650000000000006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90E-4507-8EF4-8408799D2B4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90E-4507-8EF4-8408799D2B4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90E-4507-8EF4-8408799D2B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122.07</c:v>
                </c:pt>
                <c:pt idx="1">
                  <c:v>110.43</c:v>
                </c:pt>
                <c:pt idx="2">
                  <c:v>115</c:v>
                </c:pt>
                <c:pt idx="3">
                  <c:v>115</c:v>
                </c:pt>
                <c:pt idx="4">
                  <c:v>101.18</c:v>
                </c:pt>
                <c:pt idx="5">
                  <c:v>108</c:v>
                </c:pt>
                <c:pt idx="6">
                  <c:v>112.97</c:v>
                </c:pt>
                <c:pt idx="7">
                  <c:v>106.94</c:v>
                </c:pt>
                <c:pt idx="8">
                  <c:v>97.64</c:v>
                </c:pt>
                <c:pt idx="9">
                  <c:v>54.5</c:v>
                </c:pt>
                <c:pt idx="10">
                  <c:v>18.989999999999998</c:v>
                </c:pt>
                <c:pt idx="11">
                  <c:v>33.39</c:v>
                </c:pt>
                <c:pt idx="12">
                  <c:v>55.85</c:v>
                </c:pt>
                <c:pt idx="13">
                  <c:v>64.760000000000005</c:v>
                </c:pt>
                <c:pt idx="14">
                  <c:v>96.51</c:v>
                </c:pt>
                <c:pt idx="15">
                  <c:v>98.89</c:v>
                </c:pt>
                <c:pt idx="16">
                  <c:v>107.5</c:v>
                </c:pt>
                <c:pt idx="17">
                  <c:v>115.73</c:v>
                </c:pt>
                <c:pt idx="18">
                  <c:v>121.37</c:v>
                </c:pt>
                <c:pt idx="19">
                  <c:v>136.51</c:v>
                </c:pt>
                <c:pt idx="20">
                  <c:v>156.34</c:v>
                </c:pt>
                <c:pt idx="21">
                  <c:v>161.16</c:v>
                </c:pt>
                <c:pt idx="22">
                  <c:v>134.49</c:v>
                </c:pt>
                <c:pt idx="23">
                  <c:v>123.38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90E-4507-8EF4-8408799D2B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9.3680000000000021</v>
      </c>
      <c r="C4" s="18">
        <v>30.54</v>
      </c>
      <c r="D4" s="18">
        <v>7.056</v>
      </c>
      <c r="E4" s="18">
        <v>6.9889999999999999</v>
      </c>
      <c r="F4" s="18">
        <v>69.510000000000005</v>
      </c>
      <c r="G4" s="18">
        <v>157.953</v>
      </c>
      <c r="H4" s="18">
        <v>199.95000000000002</v>
      </c>
      <c r="I4" s="18">
        <v>112.444</v>
      </c>
      <c r="J4" s="18">
        <v>79.262</v>
      </c>
      <c r="K4" s="18">
        <v>50.732000000000006</v>
      </c>
      <c r="L4" s="18">
        <v>88.781000000000006</v>
      </c>
      <c r="M4" s="18">
        <v>79.833000000000013</v>
      </c>
      <c r="N4" s="18">
        <v>91.728999999999985</v>
      </c>
      <c r="O4" s="18">
        <v>98.652999999999992</v>
      </c>
      <c r="P4" s="18">
        <v>222.55099999999999</v>
      </c>
      <c r="Q4" s="18">
        <v>161.35500000000002</v>
      </c>
      <c r="R4" s="18">
        <v>93.529000000000011</v>
      </c>
      <c r="S4" s="18">
        <v>67.335999999999999</v>
      </c>
      <c r="T4" s="18">
        <v>63.760999999999996</v>
      </c>
      <c r="U4" s="18">
        <v>116.33099999999999</v>
      </c>
      <c r="V4" s="18">
        <v>83.4</v>
      </c>
      <c r="W4" s="18">
        <v>74.594000000000008</v>
      </c>
      <c r="X4" s="18">
        <v>87.544999999999987</v>
      </c>
      <c r="Y4" s="18">
        <v>98.433999999999997</v>
      </c>
      <c r="Z4" s="19"/>
      <c r="AA4" s="20">
        <f>SUM(B4:Z4)</f>
        <v>2151.636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122.07</v>
      </c>
      <c r="C7" s="28">
        <v>110.43</v>
      </c>
      <c r="D7" s="28">
        <v>115</v>
      </c>
      <c r="E7" s="28">
        <v>115</v>
      </c>
      <c r="F7" s="28">
        <v>101.18</v>
      </c>
      <c r="G7" s="28">
        <v>108</v>
      </c>
      <c r="H7" s="28">
        <v>112.97</v>
      </c>
      <c r="I7" s="28">
        <v>106.94</v>
      </c>
      <c r="J7" s="28">
        <v>97.64</v>
      </c>
      <c r="K7" s="28">
        <v>54.5</v>
      </c>
      <c r="L7" s="28">
        <v>18.989999999999998</v>
      </c>
      <c r="M7" s="28">
        <v>33.39</v>
      </c>
      <c r="N7" s="28">
        <v>55.85</v>
      </c>
      <c r="O7" s="28">
        <v>64.760000000000005</v>
      </c>
      <c r="P7" s="28">
        <v>96.51</v>
      </c>
      <c r="Q7" s="28">
        <v>98.89</v>
      </c>
      <c r="R7" s="28">
        <v>107.5</v>
      </c>
      <c r="S7" s="28">
        <v>115.73</v>
      </c>
      <c r="T7" s="28">
        <v>121.37</v>
      </c>
      <c r="U7" s="28">
        <v>136.51</v>
      </c>
      <c r="V7" s="28">
        <v>156.34</v>
      </c>
      <c r="W7" s="28">
        <v>161.16</v>
      </c>
      <c r="X7" s="28">
        <v>134.49</v>
      </c>
      <c r="Y7" s="28">
        <v>123.38</v>
      </c>
      <c r="Z7" s="29"/>
      <c r="AA7" s="30">
        <f>IF(SUM(B7:Z7)&lt;&gt;0,AVERAGEIF(B7:Z7,"&lt;&gt;"""),"")</f>
        <v>102.85833333333335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>
        <v>2.794</v>
      </c>
      <c r="E12" s="52">
        <v>1.9119999999999999</v>
      </c>
      <c r="F12" s="52"/>
      <c r="G12" s="52">
        <v>156.828</v>
      </c>
      <c r="H12" s="52">
        <v>72.945999999999998</v>
      </c>
      <c r="I12" s="52">
        <v>106.69800000000001</v>
      </c>
      <c r="J12" s="52">
        <v>19.780999999999999</v>
      </c>
      <c r="K12" s="52"/>
      <c r="L12" s="52"/>
      <c r="M12" s="52"/>
      <c r="N12" s="52"/>
      <c r="O12" s="52"/>
      <c r="P12" s="52">
        <v>202.09599999999998</v>
      </c>
      <c r="Q12" s="52">
        <v>111.19600000000001</v>
      </c>
      <c r="R12" s="52">
        <v>89.427000000000007</v>
      </c>
      <c r="S12" s="52"/>
      <c r="T12" s="52">
        <v>59.856999999999999</v>
      </c>
      <c r="U12" s="52">
        <v>113.69999999999999</v>
      </c>
      <c r="V12" s="52"/>
      <c r="W12" s="52"/>
      <c r="X12" s="52">
        <v>85.901999999999987</v>
      </c>
      <c r="Y12" s="52">
        <v>20.768000000000001</v>
      </c>
      <c r="Z12" s="53"/>
      <c r="AA12" s="54">
        <f t="shared" si="0"/>
        <v>1043.905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1.4519999999999997</v>
      </c>
      <c r="C14" s="57">
        <v>0.73</v>
      </c>
      <c r="D14" s="57">
        <v>2.75</v>
      </c>
      <c r="E14" s="57">
        <v>3.177</v>
      </c>
      <c r="F14" s="57">
        <v>0.71299999999999997</v>
      </c>
      <c r="G14" s="57">
        <v>0.7</v>
      </c>
      <c r="H14" s="57">
        <v>0.7</v>
      </c>
      <c r="I14" s="57">
        <v>4.4630000000000001</v>
      </c>
      <c r="J14" s="57">
        <v>29.263000000000002</v>
      </c>
      <c r="K14" s="57">
        <v>40.995000000000005</v>
      </c>
      <c r="L14" s="57">
        <v>52.26</v>
      </c>
      <c r="M14" s="57">
        <v>58.616</v>
      </c>
      <c r="N14" s="57">
        <v>87.667000000000002</v>
      </c>
      <c r="O14" s="57">
        <v>91.820999999999998</v>
      </c>
      <c r="P14" s="57">
        <v>1</v>
      </c>
      <c r="Q14" s="57">
        <v>1</v>
      </c>
      <c r="R14" s="57">
        <v>0.7</v>
      </c>
      <c r="S14" s="57">
        <v>0.7</v>
      </c>
      <c r="T14" s="57">
        <v>0.7</v>
      </c>
      <c r="U14" s="57">
        <v>0.7</v>
      </c>
      <c r="V14" s="57">
        <v>0.7</v>
      </c>
      <c r="W14" s="57">
        <v>0.77199999999999991</v>
      </c>
      <c r="X14" s="57">
        <v>0.7</v>
      </c>
      <c r="Y14" s="57">
        <v>0.76400000000000001</v>
      </c>
      <c r="Z14" s="58"/>
      <c r="AA14" s="59">
        <f t="shared" si="0"/>
        <v>383.04299999999995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1.4519999999999997</v>
      </c>
      <c r="C16" s="62">
        <f t="shared" si="1"/>
        <v>0.73</v>
      </c>
      <c r="D16" s="62">
        <f t="shared" si="1"/>
        <v>5.5440000000000005</v>
      </c>
      <c r="E16" s="62">
        <f t="shared" si="1"/>
        <v>5.0890000000000004</v>
      </c>
      <c r="F16" s="62">
        <f t="shared" si="1"/>
        <v>0.71299999999999997</v>
      </c>
      <c r="G16" s="62">
        <f t="shared" si="1"/>
        <v>157.52799999999999</v>
      </c>
      <c r="H16" s="62">
        <f t="shared" si="1"/>
        <v>73.646000000000001</v>
      </c>
      <c r="I16" s="62">
        <f t="shared" si="1"/>
        <v>111.161</v>
      </c>
      <c r="J16" s="62">
        <f t="shared" si="1"/>
        <v>49.043999999999997</v>
      </c>
      <c r="K16" s="62">
        <f t="shared" si="1"/>
        <v>40.995000000000005</v>
      </c>
      <c r="L16" s="62">
        <f t="shared" si="1"/>
        <v>52.26</v>
      </c>
      <c r="M16" s="62">
        <f t="shared" si="1"/>
        <v>58.616</v>
      </c>
      <c r="N16" s="62">
        <f t="shared" si="1"/>
        <v>87.667000000000002</v>
      </c>
      <c r="O16" s="62">
        <f t="shared" si="1"/>
        <v>91.820999999999998</v>
      </c>
      <c r="P16" s="62">
        <f t="shared" si="1"/>
        <v>203.09599999999998</v>
      </c>
      <c r="Q16" s="62">
        <f t="shared" si="1"/>
        <v>112.19600000000001</v>
      </c>
      <c r="R16" s="62">
        <f t="shared" si="1"/>
        <v>90.12700000000001</v>
      </c>
      <c r="S16" s="62">
        <f t="shared" si="1"/>
        <v>0.7</v>
      </c>
      <c r="T16" s="62">
        <f t="shared" si="1"/>
        <v>60.557000000000002</v>
      </c>
      <c r="U16" s="62">
        <f t="shared" si="1"/>
        <v>114.39999999999999</v>
      </c>
      <c r="V16" s="62">
        <f t="shared" si="1"/>
        <v>0.7</v>
      </c>
      <c r="W16" s="62">
        <f t="shared" si="1"/>
        <v>0.77199999999999991</v>
      </c>
      <c r="X16" s="62">
        <f t="shared" si="1"/>
        <v>86.60199999999999</v>
      </c>
      <c r="Y16" s="62">
        <f t="shared" si="1"/>
        <v>21.532</v>
      </c>
      <c r="Z16" s="63" t="str">
        <f t="shared" si="1"/>
        <v/>
      </c>
      <c r="AA16" s="64">
        <f>SUM(AA10:AA15)</f>
        <v>1426.9479999999999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>
        <v>28</v>
      </c>
      <c r="D19" s="72"/>
      <c r="E19" s="72"/>
      <c r="F19" s="72"/>
      <c r="G19" s="72"/>
      <c r="H19" s="72">
        <v>125</v>
      </c>
      <c r="I19" s="72"/>
      <c r="J19" s="72">
        <v>28</v>
      </c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>
        <v>75</v>
      </c>
      <c r="Z19" s="73"/>
      <c r="AA19" s="74">
        <f t="shared" ref="AA19:AA25" si="2">SUM(B19:Z19)</f>
        <v>256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>
        <v>15</v>
      </c>
      <c r="M20" s="77">
        <v>5</v>
      </c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20</v>
      </c>
    </row>
    <row r="21" spans="1:27" ht="24.95" customHeight="1" x14ac:dyDescent="0.2">
      <c r="A21" s="75" t="s">
        <v>16</v>
      </c>
      <c r="B21" s="80">
        <v>0.91599999999999993</v>
      </c>
      <c r="C21" s="81">
        <v>1.81</v>
      </c>
      <c r="D21" s="81">
        <v>0.91199999999999992</v>
      </c>
      <c r="E21" s="81"/>
      <c r="F21" s="81">
        <v>0.89700000000000002</v>
      </c>
      <c r="G21" s="81">
        <v>0.42499999999999999</v>
      </c>
      <c r="H21" s="81">
        <v>1.304</v>
      </c>
      <c r="I21" s="81">
        <v>1.2829999999999999</v>
      </c>
      <c r="J21" s="81">
        <v>2.218</v>
      </c>
      <c r="K21" s="81">
        <v>4.0369999999999999</v>
      </c>
      <c r="L21" s="81">
        <v>14.221</v>
      </c>
      <c r="M21" s="81">
        <v>16.216999999999999</v>
      </c>
      <c r="N21" s="81">
        <v>4.0620000000000003</v>
      </c>
      <c r="O21" s="81">
        <v>6.8319999999999999</v>
      </c>
      <c r="P21" s="81">
        <v>19.454999999999998</v>
      </c>
      <c r="Q21" s="81">
        <v>49.158999999999999</v>
      </c>
      <c r="R21" s="81">
        <v>3.4020000000000001</v>
      </c>
      <c r="S21" s="81">
        <v>3.3360000000000003</v>
      </c>
      <c r="T21" s="81">
        <v>3.2039999999999997</v>
      </c>
      <c r="U21" s="81">
        <v>1.931</v>
      </c>
      <c r="V21" s="81"/>
      <c r="W21" s="81">
        <v>1.9220000000000002</v>
      </c>
      <c r="X21" s="81">
        <v>0.94300000000000006</v>
      </c>
      <c r="Y21" s="81">
        <v>1.9020000000000001</v>
      </c>
      <c r="Z21" s="78"/>
      <c r="AA21" s="79">
        <f t="shared" si="2"/>
        <v>140.38800000000001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0.91599999999999993</v>
      </c>
      <c r="C26" s="88">
        <f t="shared" si="3"/>
        <v>29.81</v>
      </c>
      <c r="D26" s="88">
        <f t="shared" si="3"/>
        <v>0.91199999999999992</v>
      </c>
      <c r="E26" s="88">
        <f t="shared" si="3"/>
        <v>0</v>
      </c>
      <c r="F26" s="88">
        <f t="shared" si="3"/>
        <v>0.89700000000000002</v>
      </c>
      <c r="G26" s="88">
        <f t="shared" si="3"/>
        <v>0.42499999999999999</v>
      </c>
      <c r="H26" s="88">
        <f t="shared" si="3"/>
        <v>126.304</v>
      </c>
      <c r="I26" s="88">
        <f t="shared" si="3"/>
        <v>1.2829999999999999</v>
      </c>
      <c r="J26" s="88">
        <f t="shared" si="3"/>
        <v>30.218</v>
      </c>
      <c r="K26" s="88">
        <f t="shared" si="3"/>
        <v>4.0369999999999999</v>
      </c>
      <c r="L26" s="88">
        <f t="shared" si="3"/>
        <v>29.221</v>
      </c>
      <c r="M26" s="88">
        <f t="shared" si="3"/>
        <v>21.216999999999999</v>
      </c>
      <c r="N26" s="88">
        <f t="shared" si="3"/>
        <v>4.0620000000000003</v>
      </c>
      <c r="O26" s="88">
        <f t="shared" si="3"/>
        <v>6.8319999999999999</v>
      </c>
      <c r="P26" s="88">
        <f t="shared" si="3"/>
        <v>19.454999999999998</v>
      </c>
      <c r="Q26" s="88">
        <f t="shared" si="3"/>
        <v>49.158999999999999</v>
      </c>
      <c r="R26" s="88">
        <f t="shared" si="3"/>
        <v>3.4020000000000001</v>
      </c>
      <c r="S26" s="88">
        <f t="shared" si="3"/>
        <v>3.3360000000000003</v>
      </c>
      <c r="T26" s="88">
        <f t="shared" si="3"/>
        <v>3.2039999999999997</v>
      </c>
      <c r="U26" s="88">
        <f t="shared" si="3"/>
        <v>1.931</v>
      </c>
      <c r="V26" s="88">
        <f t="shared" si="3"/>
        <v>0</v>
      </c>
      <c r="W26" s="88">
        <f t="shared" si="3"/>
        <v>1.9220000000000002</v>
      </c>
      <c r="X26" s="88">
        <f t="shared" si="3"/>
        <v>0.94300000000000006</v>
      </c>
      <c r="Y26" s="88">
        <f t="shared" si="3"/>
        <v>76.902000000000001</v>
      </c>
      <c r="Z26" s="89" t="str">
        <f t="shared" si="3"/>
        <v/>
      </c>
      <c r="AA26" s="90">
        <f>SUM(AA19:AA25)</f>
        <v>416.38800000000003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2.3679999999999999</v>
      </c>
      <c r="C30" s="77">
        <v>30.54</v>
      </c>
      <c r="D30" s="77">
        <v>6.4560000000000004</v>
      </c>
      <c r="E30" s="77">
        <v>5.0890000000000004</v>
      </c>
      <c r="F30" s="77">
        <v>1.61</v>
      </c>
      <c r="G30" s="77">
        <v>157.953</v>
      </c>
      <c r="H30" s="77">
        <v>199.95</v>
      </c>
      <c r="I30" s="77">
        <v>112.444</v>
      </c>
      <c r="J30" s="77">
        <v>79.262</v>
      </c>
      <c r="K30" s="77">
        <v>45.031999999999996</v>
      </c>
      <c r="L30" s="77">
        <v>81.480999999999995</v>
      </c>
      <c r="M30" s="77">
        <v>79.832999999999998</v>
      </c>
      <c r="N30" s="77">
        <v>91.728999999999999</v>
      </c>
      <c r="O30" s="77">
        <v>98.653000000000006</v>
      </c>
      <c r="P30" s="77">
        <v>222.55099999999999</v>
      </c>
      <c r="Q30" s="77">
        <v>161.35499999999999</v>
      </c>
      <c r="R30" s="77">
        <v>93.528999999999996</v>
      </c>
      <c r="S30" s="77">
        <v>4.0359999999999996</v>
      </c>
      <c r="T30" s="77">
        <v>63.761000000000003</v>
      </c>
      <c r="U30" s="77">
        <v>116.331</v>
      </c>
      <c r="V30" s="77">
        <v>0.7</v>
      </c>
      <c r="W30" s="77">
        <v>2.694</v>
      </c>
      <c r="X30" s="77">
        <v>87.545000000000002</v>
      </c>
      <c r="Y30" s="77">
        <v>98.433999999999997</v>
      </c>
      <c r="Z30" s="78"/>
      <c r="AA30" s="79">
        <f>SUM(B30:Z30)</f>
        <v>1843.336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2.3679999999999999</v>
      </c>
      <c r="C32" s="62">
        <f t="shared" ref="C32:Z32" si="4">IF(LEN(C$2)&gt;0,SUM(C29:C31),"")</f>
        <v>30.54</v>
      </c>
      <c r="D32" s="62">
        <f t="shared" si="4"/>
        <v>6.4560000000000004</v>
      </c>
      <c r="E32" s="62">
        <f t="shared" si="4"/>
        <v>5.0890000000000004</v>
      </c>
      <c r="F32" s="62">
        <f t="shared" si="4"/>
        <v>1.61</v>
      </c>
      <c r="G32" s="62">
        <f t="shared" si="4"/>
        <v>157.953</v>
      </c>
      <c r="H32" s="62">
        <f t="shared" si="4"/>
        <v>199.95</v>
      </c>
      <c r="I32" s="62">
        <f t="shared" si="4"/>
        <v>112.444</v>
      </c>
      <c r="J32" s="62">
        <f t="shared" si="4"/>
        <v>79.262</v>
      </c>
      <c r="K32" s="62">
        <f t="shared" si="4"/>
        <v>45.031999999999996</v>
      </c>
      <c r="L32" s="62">
        <f t="shared" si="4"/>
        <v>81.480999999999995</v>
      </c>
      <c r="M32" s="62">
        <f t="shared" si="4"/>
        <v>79.832999999999998</v>
      </c>
      <c r="N32" s="62">
        <f t="shared" si="4"/>
        <v>91.728999999999999</v>
      </c>
      <c r="O32" s="62">
        <f t="shared" si="4"/>
        <v>98.653000000000006</v>
      </c>
      <c r="P32" s="62">
        <f t="shared" si="4"/>
        <v>222.55099999999999</v>
      </c>
      <c r="Q32" s="62">
        <f t="shared" si="4"/>
        <v>161.35499999999999</v>
      </c>
      <c r="R32" s="62">
        <f t="shared" si="4"/>
        <v>93.528999999999996</v>
      </c>
      <c r="S32" s="62">
        <f t="shared" si="4"/>
        <v>4.0359999999999996</v>
      </c>
      <c r="T32" s="62">
        <f t="shared" si="4"/>
        <v>63.761000000000003</v>
      </c>
      <c r="U32" s="62">
        <f t="shared" si="4"/>
        <v>116.331</v>
      </c>
      <c r="V32" s="62">
        <f t="shared" si="4"/>
        <v>0.7</v>
      </c>
      <c r="W32" s="62">
        <f t="shared" si="4"/>
        <v>2.694</v>
      </c>
      <c r="X32" s="62">
        <f t="shared" si="4"/>
        <v>87.545000000000002</v>
      </c>
      <c r="Y32" s="62">
        <f t="shared" si="4"/>
        <v>98.433999999999997</v>
      </c>
      <c r="Z32" s="63" t="str">
        <f t="shared" si="4"/>
        <v/>
      </c>
      <c r="AA32" s="64">
        <f>SUM(AA29:AA31)</f>
        <v>1843.336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>
        <v>0.6</v>
      </c>
      <c r="E37" s="99">
        <v>1.9</v>
      </c>
      <c r="F37" s="99">
        <v>67.900000000000006</v>
      </c>
      <c r="G37" s="99"/>
      <c r="H37" s="99"/>
      <c r="I37" s="99"/>
      <c r="J37" s="99"/>
      <c r="K37" s="99">
        <v>5.7</v>
      </c>
      <c r="L37" s="99">
        <v>7.3</v>
      </c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>
        <v>2</v>
      </c>
      <c r="X37" s="99"/>
      <c r="Y37" s="99"/>
      <c r="Z37" s="100"/>
      <c r="AA37" s="79">
        <f t="shared" si="5"/>
        <v>85.4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>
        <v>7</v>
      </c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>
        <v>63.3</v>
      </c>
      <c r="T39" s="99"/>
      <c r="U39" s="99"/>
      <c r="V39" s="99">
        <v>82.7</v>
      </c>
      <c r="W39" s="99">
        <v>69.900000000000006</v>
      </c>
      <c r="X39" s="99"/>
      <c r="Y39" s="99"/>
      <c r="Z39" s="100"/>
      <c r="AA39" s="79">
        <f t="shared" si="5"/>
        <v>222.9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7</v>
      </c>
      <c r="C40" s="88">
        <f t="shared" si="6"/>
        <v>0</v>
      </c>
      <c r="D40" s="88">
        <f t="shared" si="6"/>
        <v>0.6</v>
      </c>
      <c r="E40" s="88">
        <f t="shared" si="6"/>
        <v>1.9</v>
      </c>
      <c r="F40" s="88">
        <f t="shared" si="6"/>
        <v>67.900000000000006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5.7</v>
      </c>
      <c r="L40" s="88">
        <f t="shared" si="6"/>
        <v>7.3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63.3</v>
      </c>
      <c r="T40" s="88">
        <f t="shared" si="6"/>
        <v>0</v>
      </c>
      <c r="U40" s="88">
        <f t="shared" si="6"/>
        <v>0</v>
      </c>
      <c r="V40" s="88">
        <f t="shared" si="6"/>
        <v>82.7</v>
      </c>
      <c r="W40" s="88">
        <f t="shared" si="6"/>
        <v>71.900000000000006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308.29999999999995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>
        <v>0.6</v>
      </c>
      <c r="E45" s="99">
        <v>1.9</v>
      </c>
      <c r="F45" s="99">
        <v>67.900000000000006</v>
      </c>
      <c r="G45" s="99"/>
      <c r="H45" s="99"/>
      <c r="I45" s="99"/>
      <c r="J45" s="99"/>
      <c r="K45" s="99">
        <v>5.7</v>
      </c>
      <c r="L45" s="99">
        <v>7.3</v>
      </c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>
        <v>2</v>
      </c>
      <c r="X45" s="99"/>
      <c r="Y45" s="99"/>
      <c r="Z45" s="100"/>
      <c r="AA45" s="79">
        <f t="shared" si="7"/>
        <v>85.4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>
        <v>7</v>
      </c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>
        <v>63.3</v>
      </c>
      <c r="T47" s="99"/>
      <c r="U47" s="99"/>
      <c r="V47" s="99">
        <v>82.7</v>
      </c>
      <c r="W47" s="99">
        <v>69.900000000000006</v>
      </c>
      <c r="X47" s="99"/>
      <c r="Y47" s="99"/>
      <c r="Z47" s="100"/>
      <c r="AA47" s="79">
        <f t="shared" si="7"/>
        <v>222.9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7</v>
      </c>
      <c r="C49" s="88">
        <f t="shared" ref="C49:Z49" si="8">IF(LEN(C$2)&gt;0,SUM(C43:C48),"")</f>
        <v>0</v>
      </c>
      <c r="D49" s="88">
        <f t="shared" si="8"/>
        <v>0.6</v>
      </c>
      <c r="E49" s="88">
        <f t="shared" si="8"/>
        <v>1.9</v>
      </c>
      <c r="F49" s="88">
        <f t="shared" si="8"/>
        <v>67.900000000000006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5.7</v>
      </c>
      <c r="L49" s="88">
        <f t="shared" si="8"/>
        <v>7.3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63.3</v>
      </c>
      <c r="T49" s="88">
        <f t="shared" si="8"/>
        <v>0</v>
      </c>
      <c r="U49" s="88">
        <f t="shared" si="8"/>
        <v>0</v>
      </c>
      <c r="V49" s="88">
        <f t="shared" si="8"/>
        <v>82.7</v>
      </c>
      <c r="W49" s="88">
        <f t="shared" si="8"/>
        <v>71.900000000000006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308.29999999999995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9.3679999999999986</v>
      </c>
      <c r="C52" s="88">
        <f t="shared" si="10"/>
        <v>30.54</v>
      </c>
      <c r="D52" s="88">
        <f t="shared" si="10"/>
        <v>7.056</v>
      </c>
      <c r="E52" s="88">
        <f t="shared" si="10"/>
        <v>6.9890000000000008</v>
      </c>
      <c r="F52" s="88">
        <f t="shared" si="10"/>
        <v>69.510000000000005</v>
      </c>
      <c r="G52" s="88">
        <f t="shared" si="10"/>
        <v>157.953</v>
      </c>
      <c r="H52" s="88">
        <f t="shared" si="10"/>
        <v>199.95</v>
      </c>
      <c r="I52" s="88">
        <f t="shared" si="10"/>
        <v>112.444</v>
      </c>
      <c r="J52" s="88">
        <f t="shared" si="10"/>
        <v>79.262</v>
      </c>
      <c r="K52" s="88">
        <f t="shared" si="10"/>
        <v>50.732000000000006</v>
      </c>
      <c r="L52" s="88">
        <f t="shared" si="10"/>
        <v>88.780999999999992</v>
      </c>
      <c r="M52" s="88">
        <f t="shared" si="10"/>
        <v>79.832999999999998</v>
      </c>
      <c r="N52" s="88">
        <f t="shared" si="10"/>
        <v>91.728999999999999</v>
      </c>
      <c r="O52" s="88">
        <f t="shared" si="10"/>
        <v>98.652999999999992</v>
      </c>
      <c r="P52" s="88">
        <f t="shared" si="10"/>
        <v>222.55099999999999</v>
      </c>
      <c r="Q52" s="88">
        <f t="shared" si="10"/>
        <v>161.35500000000002</v>
      </c>
      <c r="R52" s="88">
        <f t="shared" si="10"/>
        <v>93.529000000000011</v>
      </c>
      <c r="S52" s="88">
        <f t="shared" si="10"/>
        <v>67.335999999999999</v>
      </c>
      <c r="T52" s="88">
        <f t="shared" si="10"/>
        <v>63.761000000000003</v>
      </c>
      <c r="U52" s="88">
        <f t="shared" si="10"/>
        <v>116.33099999999999</v>
      </c>
      <c r="V52" s="88">
        <f t="shared" si="10"/>
        <v>83.4</v>
      </c>
      <c r="W52" s="88">
        <f t="shared" si="10"/>
        <v>74.594000000000008</v>
      </c>
      <c r="X52" s="88">
        <f t="shared" si="10"/>
        <v>87.544999999999987</v>
      </c>
      <c r="Y52" s="88">
        <f t="shared" si="10"/>
        <v>98.433999999999997</v>
      </c>
      <c r="Z52" s="89" t="str">
        <f t="shared" si="10"/>
        <v/>
      </c>
      <c r="AA52" s="104">
        <f>SUM(B52:Z52)</f>
        <v>2151.636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45828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9.35</v>
      </c>
      <c r="C4" s="18">
        <v>30.588000000000001</v>
      </c>
      <c r="D4" s="18">
        <v>7.056</v>
      </c>
      <c r="E4" s="18">
        <v>6.9889999999999999</v>
      </c>
      <c r="F4" s="18">
        <v>69.555999999999997</v>
      </c>
      <c r="G4" s="18">
        <v>157.90600000000001</v>
      </c>
      <c r="H4" s="18">
        <v>199.91500000000002</v>
      </c>
      <c r="I4" s="18">
        <v>112.444</v>
      </c>
      <c r="J4" s="18">
        <v>79.247000000000014</v>
      </c>
      <c r="K4" s="18">
        <v>50.767000000000003</v>
      </c>
      <c r="L4" s="18">
        <v>88.811999999999998</v>
      </c>
      <c r="M4" s="18">
        <v>79.832999999999998</v>
      </c>
      <c r="N4" s="18">
        <v>91.728999999999999</v>
      </c>
      <c r="O4" s="18">
        <v>98.652999999999992</v>
      </c>
      <c r="P4" s="18">
        <v>222.55100000000002</v>
      </c>
      <c r="Q4" s="18">
        <v>161.35500000000002</v>
      </c>
      <c r="R4" s="18">
        <v>93.529000000000011</v>
      </c>
      <c r="S4" s="18">
        <v>67.363</v>
      </c>
      <c r="T4" s="18">
        <v>63.756999999999998</v>
      </c>
      <c r="U4" s="18">
        <v>116.36999999999999</v>
      </c>
      <c r="V4" s="18">
        <v>83.445999999999998</v>
      </c>
      <c r="W4" s="18">
        <v>74.620999999999995</v>
      </c>
      <c r="X4" s="18">
        <v>87.563000000000002</v>
      </c>
      <c r="Y4" s="18">
        <v>98.47</v>
      </c>
      <c r="Z4" s="19"/>
      <c r="AA4" s="20">
        <f>SUM(B4:Z4)</f>
        <v>2151.87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122.07</v>
      </c>
      <c r="C7" s="28">
        <v>110.43</v>
      </c>
      <c r="D7" s="28">
        <v>115</v>
      </c>
      <c r="E7" s="28">
        <v>115</v>
      </c>
      <c r="F7" s="28">
        <v>101.18</v>
      </c>
      <c r="G7" s="28">
        <v>108</v>
      </c>
      <c r="H7" s="28">
        <v>112.97</v>
      </c>
      <c r="I7" s="28">
        <v>106.94</v>
      </c>
      <c r="J7" s="28">
        <v>97.64</v>
      </c>
      <c r="K7" s="28">
        <v>54.5</v>
      </c>
      <c r="L7" s="28">
        <v>18.989999999999998</v>
      </c>
      <c r="M7" s="28">
        <v>33.39</v>
      </c>
      <c r="N7" s="28">
        <v>55.85</v>
      </c>
      <c r="O7" s="28">
        <v>64.760000000000005</v>
      </c>
      <c r="P7" s="28">
        <v>96.51</v>
      </c>
      <c r="Q7" s="28">
        <v>98.89</v>
      </c>
      <c r="R7" s="28">
        <v>107.5</v>
      </c>
      <c r="S7" s="28">
        <v>115.73</v>
      </c>
      <c r="T7" s="28">
        <v>121.37</v>
      </c>
      <c r="U7" s="28">
        <v>136.51</v>
      </c>
      <c r="V7" s="28">
        <v>156.34</v>
      </c>
      <c r="W7" s="28">
        <v>161.16</v>
      </c>
      <c r="X7" s="28">
        <v>134.49</v>
      </c>
      <c r="Y7" s="28">
        <v>123.38</v>
      </c>
      <c r="Z7" s="29"/>
      <c r="AA7" s="30">
        <f>IF(SUM(B7:Z7)&lt;&gt;0,AVERAGEIF(B7:Z7,"&lt;&gt;"""),"")</f>
        <v>102.85833333333335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>
        <v>29.190999999999999</v>
      </c>
      <c r="H12" s="52">
        <v>39.07</v>
      </c>
      <c r="I12" s="52">
        <v>24.103000000000002</v>
      </c>
      <c r="J12" s="52">
        <v>1.53</v>
      </c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93.894000000000005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>
        <v>1.0999999999999999E-2</v>
      </c>
      <c r="E14" s="57">
        <v>1.4E-2</v>
      </c>
      <c r="F14" s="57">
        <v>22.361000000000001</v>
      </c>
      <c r="G14" s="57">
        <v>20.454000000000001</v>
      </c>
      <c r="H14" s="57">
        <v>27.094999999999999</v>
      </c>
      <c r="I14" s="57">
        <v>27.558999999999997</v>
      </c>
      <c r="J14" s="57">
        <v>15.510000000000002</v>
      </c>
      <c r="K14" s="57">
        <v>5.7650000000000006</v>
      </c>
      <c r="L14" s="57">
        <v>0.56299999999999994</v>
      </c>
      <c r="M14" s="57">
        <v>77.692999999999998</v>
      </c>
      <c r="N14" s="57">
        <v>89.608999999999995</v>
      </c>
      <c r="O14" s="57">
        <v>93.843000000000004</v>
      </c>
      <c r="P14" s="57">
        <v>16.513999999999999</v>
      </c>
      <c r="Q14" s="57">
        <v>37.315999999999995</v>
      </c>
      <c r="R14" s="57">
        <v>6.5659999999999998</v>
      </c>
      <c r="S14" s="57">
        <v>5.5049999999999999</v>
      </c>
      <c r="T14" s="57">
        <v>11.332999999999998</v>
      </c>
      <c r="U14" s="57">
        <v>5.226</v>
      </c>
      <c r="V14" s="57">
        <v>22.138999999999999</v>
      </c>
      <c r="W14" s="57">
        <v>13.919</v>
      </c>
      <c r="X14" s="57">
        <v>8.7650000000000006</v>
      </c>
      <c r="Y14" s="57"/>
      <c r="Z14" s="58"/>
      <c r="AA14" s="59">
        <f t="shared" si="0"/>
        <v>507.76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0</v>
      </c>
      <c r="C16" s="62">
        <f t="shared" ref="C16:Z16" si="1">IF(LEN(C$2)&gt;0,SUM(C10:C15),"")</f>
        <v>0</v>
      </c>
      <c r="D16" s="62">
        <f t="shared" si="1"/>
        <v>1.0999999999999999E-2</v>
      </c>
      <c r="E16" s="62">
        <f t="shared" si="1"/>
        <v>1.4E-2</v>
      </c>
      <c r="F16" s="62">
        <f t="shared" si="1"/>
        <v>22.361000000000001</v>
      </c>
      <c r="G16" s="62">
        <f t="shared" si="1"/>
        <v>49.644999999999996</v>
      </c>
      <c r="H16" s="62">
        <f t="shared" si="1"/>
        <v>66.164999999999992</v>
      </c>
      <c r="I16" s="62">
        <f t="shared" si="1"/>
        <v>51.661999999999999</v>
      </c>
      <c r="J16" s="62">
        <f t="shared" si="1"/>
        <v>17.040000000000003</v>
      </c>
      <c r="K16" s="62">
        <f t="shared" si="1"/>
        <v>5.7650000000000006</v>
      </c>
      <c r="L16" s="62">
        <f t="shared" si="1"/>
        <v>0.56299999999999994</v>
      </c>
      <c r="M16" s="62">
        <f t="shared" si="1"/>
        <v>77.692999999999998</v>
      </c>
      <c r="N16" s="62">
        <f t="shared" si="1"/>
        <v>89.608999999999995</v>
      </c>
      <c r="O16" s="62">
        <f t="shared" si="1"/>
        <v>93.843000000000004</v>
      </c>
      <c r="P16" s="62">
        <f t="shared" si="1"/>
        <v>16.513999999999999</v>
      </c>
      <c r="Q16" s="62">
        <f t="shared" si="1"/>
        <v>37.315999999999995</v>
      </c>
      <c r="R16" s="62">
        <f t="shared" si="1"/>
        <v>6.5659999999999998</v>
      </c>
      <c r="S16" s="62">
        <f t="shared" si="1"/>
        <v>5.5049999999999999</v>
      </c>
      <c r="T16" s="62">
        <f t="shared" si="1"/>
        <v>11.332999999999998</v>
      </c>
      <c r="U16" s="62">
        <f t="shared" si="1"/>
        <v>5.226</v>
      </c>
      <c r="V16" s="62">
        <f t="shared" si="1"/>
        <v>22.138999999999999</v>
      </c>
      <c r="W16" s="62">
        <f t="shared" si="1"/>
        <v>13.919</v>
      </c>
      <c r="X16" s="62">
        <f t="shared" si="1"/>
        <v>8.7650000000000006</v>
      </c>
      <c r="Y16" s="62">
        <f t="shared" si="1"/>
        <v>0</v>
      </c>
      <c r="Z16" s="63" t="str">
        <f t="shared" si="1"/>
        <v/>
      </c>
      <c r="AA16" s="64">
        <f>SUM(AA10:AA15)</f>
        <v>601.654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>
        <v>2.2999999999999998</v>
      </c>
      <c r="M19" s="72">
        <v>2.1</v>
      </c>
      <c r="N19" s="72">
        <v>2.1</v>
      </c>
      <c r="O19" s="72">
        <v>4.8</v>
      </c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11.3</v>
      </c>
    </row>
    <row r="20" spans="1:27" ht="24.95" customHeight="1" x14ac:dyDescent="0.2">
      <c r="A20" s="75" t="s">
        <v>15</v>
      </c>
      <c r="B20" s="76">
        <v>4.2830000000000004</v>
      </c>
      <c r="C20" s="77">
        <v>5.21</v>
      </c>
      <c r="D20" s="77">
        <v>4.3570000000000002</v>
      </c>
      <c r="E20" s="77">
        <v>4.351</v>
      </c>
      <c r="F20" s="77">
        <v>11.394000000000002</v>
      </c>
      <c r="G20" s="77">
        <v>6.6260000000000003</v>
      </c>
      <c r="H20" s="77">
        <v>12.340999999999999</v>
      </c>
      <c r="I20" s="77">
        <v>12.591999999999999</v>
      </c>
      <c r="J20" s="77">
        <v>12.798999999999999</v>
      </c>
      <c r="K20" s="77"/>
      <c r="L20" s="77">
        <v>0.05</v>
      </c>
      <c r="M20" s="77">
        <v>0.04</v>
      </c>
      <c r="N20" s="77">
        <v>0.02</v>
      </c>
      <c r="O20" s="77">
        <v>0.01</v>
      </c>
      <c r="P20" s="77">
        <v>61.257999999999996</v>
      </c>
      <c r="Q20" s="77">
        <v>46.167999999999999</v>
      </c>
      <c r="R20" s="77">
        <v>24.128</v>
      </c>
      <c r="S20" s="77">
        <v>8.26</v>
      </c>
      <c r="T20" s="77">
        <v>7.354000000000001</v>
      </c>
      <c r="U20" s="77">
        <v>0.86199999999999999</v>
      </c>
      <c r="V20" s="77">
        <v>17.850999999999999</v>
      </c>
      <c r="W20" s="77">
        <v>12.126000000000001</v>
      </c>
      <c r="X20" s="77">
        <v>6.9960000000000004</v>
      </c>
      <c r="Y20" s="77">
        <v>5.1899999999999995</v>
      </c>
      <c r="Z20" s="78"/>
      <c r="AA20" s="79">
        <f t="shared" si="2"/>
        <v>264.26600000000002</v>
      </c>
    </row>
    <row r="21" spans="1:27" ht="24.95" customHeight="1" x14ac:dyDescent="0.2">
      <c r="A21" s="75" t="s">
        <v>16</v>
      </c>
      <c r="B21" s="80">
        <v>2.9670000000000001</v>
      </c>
      <c r="C21" s="81">
        <v>3.2779999999999996</v>
      </c>
      <c r="D21" s="81">
        <v>2.6880000000000002</v>
      </c>
      <c r="E21" s="81">
        <v>2.6240000000000001</v>
      </c>
      <c r="F21" s="81">
        <v>35.801000000000002</v>
      </c>
      <c r="G21" s="81">
        <v>32.435000000000002</v>
      </c>
      <c r="H21" s="81">
        <v>42.909000000000006</v>
      </c>
      <c r="I21" s="81">
        <v>47.289999999999992</v>
      </c>
      <c r="J21" s="81">
        <v>47.808000000000007</v>
      </c>
      <c r="K21" s="81">
        <v>18.835999999999999</v>
      </c>
      <c r="L21" s="81">
        <v>85.899000000000001</v>
      </c>
      <c r="M21" s="81"/>
      <c r="N21" s="81"/>
      <c r="O21" s="81"/>
      <c r="P21" s="81">
        <v>53.679000000000002</v>
      </c>
      <c r="Q21" s="81">
        <v>77.870999999999995</v>
      </c>
      <c r="R21" s="81">
        <v>62.835000000000008</v>
      </c>
      <c r="S21" s="81">
        <v>53.597999999999999</v>
      </c>
      <c r="T21" s="81">
        <v>38.369999999999997</v>
      </c>
      <c r="U21" s="81">
        <v>9.6820000000000004</v>
      </c>
      <c r="V21" s="81">
        <v>42.455999999999996</v>
      </c>
      <c r="W21" s="81">
        <v>48.575999999999993</v>
      </c>
      <c r="X21" s="81">
        <v>40.101999999999997</v>
      </c>
      <c r="Y21" s="81">
        <v>3.98</v>
      </c>
      <c r="Z21" s="78"/>
      <c r="AA21" s="79">
        <f t="shared" si="2"/>
        <v>753.68400000000008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26.166</v>
      </c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26.166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7.25</v>
      </c>
      <c r="C26" s="88">
        <f t="shared" ref="C26:Z26" si="3">IF(LEN(C$2)&gt;0,SUM(C19:C25),"")</f>
        <v>8.4879999999999995</v>
      </c>
      <c r="D26" s="88">
        <f t="shared" si="3"/>
        <v>7.0449999999999999</v>
      </c>
      <c r="E26" s="88">
        <f t="shared" si="3"/>
        <v>6.9749999999999996</v>
      </c>
      <c r="F26" s="88">
        <f t="shared" si="3"/>
        <v>47.195000000000007</v>
      </c>
      <c r="G26" s="88">
        <f t="shared" si="3"/>
        <v>39.061</v>
      </c>
      <c r="H26" s="88">
        <f t="shared" si="3"/>
        <v>55.250000000000007</v>
      </c>
      <c r="I26" s="88">
        <f t="shared" si="3"/>
        <v>59.881999999999991</v>
      </c>
      <c r="J26" s="88">
        <f t="shared" si="3"/>
        <v>60.607000000000006</v>
      </c>
      <c r="K26" s="88">
        <f t="shared" si="3"/>
        <v>45.001999999999995</v>
      </c>
      <c r="L26" s="88">
        <f t="shared" si="3"/>
        <v>88.248999999999995</v>
      </c>
      <c r="M26" s="88">
        <f t="shared" si="3"/>
        <v>2.14</v>
      </c>
      <c r="N26" s="88">
        <f t="shared" si="3"/>
        <v>2.12</v>
      </c>
      <c r="O26" s="88">
        <f t="shared" si="3"/>
        <v>4.8099999999999996</v>
      </c>
      <c r="P26" s="88">
        <f t="shared" si="3"/>
        <v>114.937</v>
      </c>
      <c r="Q26" s="88">
        <f t="shared" si="3"/>
        <v>124.03899999999999</v>
      </c>
      <c r="R26" s="88">
        <f t="shared" si="3"/>
        <v>86.963000000000008</v>
      </c>
      <c r="S26" s="88">
        <f t="shared" si="3"/>
        <v>61.857999999999997</v>
      </c>
      <c r="T26" s="88">
        <f t="shared" si="3"/>
        <v>45.723999999999997</v>
      </c>
      <c r="U26" s="88">
        <f t="shared" si="3"/>
        <v>10.544</v>
      </c>
      <c r="V26" s="88">
        <f t="shared" si="3"/>
        <v>60.306999999999995</v>
      </c>
      <c r="W26" s="88">
        <f t="shared" si="3"/>
        <v>60.701999999999998</v>
      </c>
      <c r="X26" s="88">
        <f t="shared" si="3"/>
        <v>47.097999999999999</v>
      </c>
      <c r="Y26" s="88">
        <f t="shared" si="3"/>
        <v>9.17</v>
      </c>
      <c r="Z26" s="89" t="str">
        <f t="shared" si="3"/>
        <v/>
      </c>
      <c r="AA26" s="90">
        <f>SUM(AA19:AA25)</f>
        <v>1055.4159999999999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7.25</v>
      </c>
      <c r="C30" s="77">
        <v>8.4879999999999995</v>
      </c>
      <c r="D30" s="77">
        <v>7.056</v>
      </c>
      <c r="E30" s="77">
        <v>6.9889999999999999</v>
      </c>
      <c r="F30" s="77">
        <v>69.555999999999997</v>
      </c>
      <c r="G30" s="77">
        <v>88.706000000000003</v>
      </c>
      <c r="H30" s="77">
        <v>121.41500000000001</v>
      </c>
      <c r="I30" s="77">
        <v>111.544</v>
      </c>
      <c r="J30" s="77">
        <v>77.647000000000006</v>
      </c>
      <c r="K30" s="77">
        <v>50.767000000000003</v>
      </c>
      <c r="L30" s="77">
        <v>88.811999999999998</v>
      </c>
      <c r="M30" s="77">
        <v>79.832999999999998</v>
      </c>
      <c r="N30" s="77">
        <v>91.728999999999999</v>
      </c>
      <c r="O30" s="77">
        <v>98.653000000000006</v>
      </c>
      <c r="P30" s="77">
        <v>131.45099999999999</v>
      </c>
      <c r="Q30" s="77">
        <v>161.35499999999999</v>
      </c>
      <c r="R30" s="77">
        <v>93.528999999999996</v>
      </c>
      <c r="S30" s="77">
        <v>67.363</v>
      </c>
      <c r="T30" s="77">
        <v>57.057000000000002</v>
      </c>
      <c r="U30" s="77">
        <v>15.77</v>
      </c>
      <c r="V30" s="77">
        <v>82.445999999999998</v>
      </c>
      <c r="W30" s="77">
        <v>74.620999999999995</v>
      </c>
      <c r="X30" s="77">
        <v>55.863</v>
      </c>
      <c r="Y30" s="77">
        <v>9.17</v>
      </c>
      <c r="Z30" s="78"/>
      <c r="AA30" s="79">
        <f>SUM(B30:Z30)</f>
        <v>1657.0700000000002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7.25</v>
      </c>
      <c r="C32" s="62">
        <f t="shared" ref="C32:Z32" si="4">IF(LEN(C$2)&gt;0,SUM(C29:C31),"")</f>
        <v>8.4879999999999995</v>
      </c>
      <c r="D32" s="62">
        <f t="shared" si="4"/>
        <v>7.056</v>
      </c>
      <c r="E32" s="62">
        <f t="shared" si="4"/>
        <v>6.9889999999999999</v>
      </c>
      <c r="F32" s="62">
        <f t="shared" si="4"/>
        <v>69.555999999999997</v>
      </c>
      <c r="G32" s="62">
        <f t="shared" si="4"/>
        <v>88.706000000000003</v>
      </c>
      <c r="H32" s="62">
        <f t="shared" si="4"/>
        <v>121.41500000000001</v>
      </c>
      <c r="I32" s="62">
        <f t="shared" si="4"/>
        <v>111.544</v>
      </c>
      <c r="J32" s="62">
        <f t="shared" si="4"/>
        <v>77.647000000000006</v>
      </c>
      <c r="K32" s="62">
        <f t="shared" si="4"/>
        <v>50.767000000000003</v>
      </c>
      <c r="L32" s="62">
        <f t="shared" si="4"/>
        <v>88.811999999999998</v>
      </c>
      <c r="M32" s="62">
        <f t="shared" si="4"/>
        <v>79.832999999999998</v>
      </c>
      <c r="N32" s="62">
        <f t="shared" si="4"/>
        <v>91.728999999999999</v>
      </c>
      <c r="O32" s="62">
        <f t="shared" si="4"/>
        <v>98.653000000000006</v>
      </c>
      <c r="P32" s="62">
        <f t="shared" si="4"/>
        <v>131.45099999999999</v>
      </c>
      <c r="Q32" s="62">
        <f t="shared" si="4"/>
        <v>161.35499999999999</v>
      </c>
      <c r="R32" s="62">
        <f t="shared" si="4"/>
        <v>93.528999999999996</v>
      </c>
      <c r="S32" s="62">
        <f t="shared" si="4"/>
        <v>67.363</v>
      </c>
      <c r="T32" s="62">
        <f t="shared" si="4"/>
        <v>57.057000000000002</v>
      </c>
      <c r="U32" s="62">
        <f t="shared" si="4"/>
        <v>15.77</v>
      </c>
      <c r="V32" s="62">
        <f t="shared" si="4"/>
        <v>82.445999999999998</v>
      </c>
      <c r="W32" s="62">
        <f t="shared" si="4"/>
        <v>74.620999999999995</v>
      </c>
      <c r="X32" s="62">
        <f t="shared" si="4"/>
        <v>55.863</v>
      </c>
      <c r="Y32" s="62">
        <f t="shared" si="4"/>
        <v>9.17</v>
      </c>
      <c r="Z32" s="63" t="str">
        <f t="shared" si="4"/>
        <v/>
      </c>
      <c r="AA32" s="64">
        <f>SUM(AA29:AA31)</f>
        <v>1657.0700000000002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2.1</v>
      </c>
      <c r="C37" s="99">
        <v>22.1</v>
      </c>
      <c r="D37" s="99"/>
      <c r="E37" s="99"/>
      <c r="F37" s="99"/>
      <c r="G37" s="99">
        <v>69.2</v>
      </c>
      <c r="H37" s="99">
        <v>78.5</v>
      </c>
      <c r="I37" s="99">
        <v>0.9</v>
      </c>
      <c r="J37" s="99">
        <v>1.6</v>
      </c>
      <c r="K37" s="99"/>
      <c r="L37" s="99"/>
      <c r="M37" s="99"/>
      <c r="N37" s="99"/>
      <c r="O37" s="99"/>
      <c r="P37" s="99"/>
      <c r="Q37" s="99"/>
      <c r="R37" s="99"/>
      <c r="S37" s="99"/>
      <c r="T37" s="99">
        <v>6.7</v>
      </c>
      <c r="U37" s="99">
        <v>100.6</v>
      </c>
      <c r="V37" s="99">
        <v>1</v>
      </c>
      <c r="W37" s="99"/>
      <c r="X37" s="99">
        <v>5.6</v>
      </c>
      <c r="Y37" s="99">
        <v>89.3</v>
      </c>
      <c r="Z37" s="100"/>
      <c r="AA37" s="79">
        <f t="shared" si="5"/>
        <v>377.6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>
        <v>91.1</v>
      </c>
      <c r="Q39" s="99"/>
      <c r="R39" s="99"/>
      <c r="S39" s="99"/>
      <c r="T39" s="99"/>
      <c r="U39" s="99"/>
      <c r="V39" s="99"/>
      <c r="W39" s="99"/>
      <c r="X39" s="99">
        <v>26.1</v>
      </c>
      <c r="Y39" s="99"/>
      <c r="Z39" s="100"/>
      <c r="AA39" s="79">
        <f t="shared" si="5"/>
        <v>117.19999999999999</v>
      </c>
    </row>
    <row r="40" spans="1:27" ht="30" customHeight="1" thickBot="1" x14ac:dyDescent="0.25">
      <c r="A40" s="86" t="s">
        <v>46</v>
      </c>
      <c r="B40" s="87">
        <f>IF(LEN(B$2)&gt;0,SUM(B35:B39),"")</f>
        <v>2.1</v>
      </c>
      <c r="C40" s="88">
        <f t="shared" ref="C40:Z40" si="6">IF(LEN(C$2)&gt;0,SUM(C35:C39),"")</f>
        <v>22.1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69.2</v>
      </c>
      <c r="H40" s="88">
        <f t="shared" si="6"/>
        <v>78.5</v>
      </c>
      <c r="I40" s="88">
        <f t="shared" si="6"/>
        <v>0.9</v>
      </c>
      <c r="J40" s="88">
        <f t="shared" si="6"/>
        <v>1.6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91.1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6.7</v>
      </c>
      <c r="U40" s="88">
        <f t="shared" si="6"/>
        <v>100.6</v>
      </c>
      <c r="V40" s="88">
        <f t="shared" si="6"/>
        <v>1</v>
      </c>
      <c r="W40" s="88">
        <f t="shared" si="6"/>
        <v>0</v>
      </c>
      <c r="X40" s="88">
        <f t="shared" si="6"/>
        <v>31.700000000000003</v>
      </c>
      <c r="Y40" s="88">
        <f t="shared" si="6"/>
        <v>89.3</v>
      </c>
      <c r="Z40" s="89" t="str">
        <f t="shared" si="6"/>
        <v/>
      </c>
      <c r="AA40" s="90">
        <f t="shared" si="5"/>
        <v>494.79999999999995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2.1</v>
      </c>
      <c r="C45" s="99">
        <v>22.1</v>
      </c>
      <c r="D45" s="99"/>
      <c r="E45" s="99"/>
      <c r="F45" s="99"/>
      <c r="G45" s="99">
        <v>69.2</v>
      </c>
      <c r="H45" s="99">
        <v>78.5</v>
      </c>
      <c r="I45" s="99">
        <v>0.9</v>
      </c>
      <c r="J45" s="99">
        <v>1.6</v>
      </c>
      <c r="K45" s="99"/>
      <c r="L45" s="99"/>
      <c r="M45" s="99"/>
      <c r="N45" s="99"/>
      <c r="O45" s="99"/>
      <c r="P45" s="99"/>
      <c r="Q45" s="99"/>
      <c r="R45" s="99"/>
      <c r="S45" s="99"/>
      <c r="T45" s="99">
        <v>6.7</v>
      </c>
      <c r="U45" s="99">
        <v>100.6</v>
      </c>
      <c r="V45" s="99">
        <v>1</v>
      </c>
      <c r="W45" s="99"/>
      <c r="X45" s="99">
        <v>5.6</v>
      </c>
      <c r="Y45" s="99">
        <v>89.3</v>
      </c>
      <c r="Z45" s="100"/>
      <c r="AA45" s="79">
        <f t="shared" si="7"/>
        <v>377.6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>
        <v>91.1</v>
      </c>
      <c r="Q47" s="99"/>
      <c r="R47" s="99"/>
      <c r="S47" s="99"/>
      <c r="T47" s="99"/>
      <c r="U47" s="99"/>
      <c r="V47" s="99"/>
      <c r="W47" s="99"/>
      <c r="X47" s="99">
        <v>26.1</v>
      </c>
      <c r="Y47" s="99"/>
      <c r="Z47" s="100"/>
      <c r="AA47" s="79">
        <f t="shared" si="7"/>
        <v>117.19999999999999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2.1</v>
      </c>
      <c r="C49" s="88">
        <f t="shared" ref="C49:Z49" si="8">IF(LEN(C$2)&gt;0,SUM(C43:C48),"")</f>
        <v>22.1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69.2</v>
      </c>
      <c r="H49" s="88">
        <f t="shared" si="8"/>
        <v>78.5</v>
      </c>
      <c r="I49" s="88">
        <f t="shared" si="8"/>
        <v>0.9</v>
      </c>
      <c r="J49" s="88">
        <f t="shared" si="8"/>
        <v>1.6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91.1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6.7</v>
      </c>
      <c r="U49" s="88">
        <f t="shared" si="8"/>
        <v>100.6</v>
      </c>
      <c r="V49" s="88">
        <f t="shared" si="8"/>
        <v>1</v>
      </c>
      <c r="W49" s="88">
        <f t="shared" si="8"/>
        <v>0</v>
      </c>
      <c r="X49" s="88">
        <f t="shared" si="8"/>
        <v>31.700000000000003</v>
      </c>
      <c r="Y49" s="88">
        <f t="shared" si="8"/>
        <v>89.3</v>
      </c>
      <c r="Z49" s="89" t="str">
        <f t="shared" si="8"/>
        <v/>
      </c>
      <c r="AA49" s="90">
        <f t="shared" si="7"/>
        <v>494.79999999999995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9.35</v>
      </c>
      <c r="C52" s="88">
        <f t="shared" ref="C52:Z52" si="10">IF(LEN(C$2)&gt;0,SUM(C10:C15)+C26+C40,"")</f>
        <v>30.588000000000001</v>
      </c>
      <c r="D52" s="88">
        <f t="shared" si="10"/>
        <v>7.056</v>
      </c>
      <c r="E52" s="88">
        <f t="shared" si="10"/>
        <v>6.9889999999999999</v>
      </c>
      <c r="F52" s="88">
        <f t="shared" si="10"/>
        <v>69.556000000000012</v>
      </c>
      <c r="G52" s="88">
        <f t="shared" si="10"/>
        <v>157.90600000000001</v>
      </c>
      <c r="H52" s="88">
        <f t="shared" si="10"/>
        <v>199.91499999999999</v>
      </c>
      <c r="I52" s="88">
        <f t="shared" si="10"/>
        <v>112.44399999999999</v>
      </c>
      <c r="J52" s="88">
        <f t="shared" si="10"/>
        <v>79.247</v>
      </c>
      <c r="K52" s="88">
        <f t="shared" si="10"/>
        <v>50.766999999999996</v>
      </c>
      <c r="L52" s="88">
        <f t="shared" si="10"/>
        <v>88.811999999999998</v>
      </c>
      <c r="M52" s="88">
        <f t="shared" si="10"/>
        <v>79.832999999999998</v>
      </c>
      <c r="N52" s="88">
        <f t="shared" si="10"/>
        <v>91.728999999999999</v>
      </c>
      <c r="O52" s="88">
        <f t="shared" si="10"/>
        <v>98.653000000000006</v>
      </c>
      <c r="P52" s="88">
        <f t="shared" si="10"/>
        <v>222.55099999999999</v>
      </c>
      <c r="Q52" s="88">
        <f t="shared" si="10"/>
        <v>161.35499999999999</v>
      </c>
      <c r="R52" s="88">
        <f t="shared" si="10"/>
        <v>93.529000000000011</v>
      </c>
      <c r="S52" s="88">
        <f t="shared" si="10"/>
        <v>67.363</v>
      </c>
      <c r="T52" s="88">
        <f t="shared" si="10"/>
        <v>63.756999999999998</v>
      </c>
      <c r="U52" s="88">
        <f t="shared" si="10"/>
        <v>116.36999999999999</v>
      </c>
      <c r="V52" s="88">
        <f t="shared" si="10"/>
        <v>83.445999999999998</v>
      </c>
      <c r="W52" s="88">
        <f t="shared" si="10"/>
        <v>74.620999999999995</v>
      </c>
      <c r="X52" s="88">
        <f t="shared" si="10"/>
        <v>87.563000000000002</v>
      </c>
      <c r="Y52" s="88">
        <f t="shared" si="10"/>
        <v>98.47</v>
      </c>
      <c r="Z52" s="89" t="str">
        <f t="shared" si="10"/>
        <v/>
      </c>
      <c r="AA52" s="104">
        <f>SUM(B52:Z52)</f>
        <v>2151.87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45828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-4.9000000000000004</v>
      </c>
      <c r="C4" s="18">
        <v>22.1</v>
      </c>
      <c r="D4" s="18">
        <v>-0.6</v>
      </c>
      <c r="E4" s="18">
        <v>-1.9</v>
      </c>
      <c r="F4" s="18">
        <v>-67.900000000000006</v>
      </c>
      <c r="G4" s="18">
        <v>69.2</v>
      </c>
      <c r="H4" s="18">
        <v>78.5</v>
      </c>
      <c r="I4" s="18">
        <v>0.9</v>
      </c>
      <c r="J4" s="18">
        <v>1.6</v>
      </c>
      <c r="K4" s="18">
        <v>-5.7</v>
      </c>
      <c r="L4" s="18">
        <v>-7.3</v>
      </c>
      <c r="M4" s="18"/>
      <c r="N4" s="18"/>
      <c r="O4" s="18"/>
      <c r="P4" s="18">
        <v>91.1</v>
      </c>
      <c r="Q4" s="18"/>
      <c r="R4" s="18"/>
      <c r="S4" s="18">
        <v>-63.3</v>
      </c>
      <c r="T4" s="18">
        <v>6.7</v>
      </c>
      <c r="U4" s="18">
        <v>100.6</v>
      </c>
      <c r="V4" s="18">
        <v>-81.7</v>
      </c>
      <c r="W4" s="18">
        <v>-71.900000000000006</v>
      </c>
      <c r="X4" s="18">
        <v>31.700000000000003</v>
      </c>
      <c r="Y4" s="18">
        <v>89.3</v>
      </c>
      <c r="Z4" s="19"/>
      <c r="AA4" s="111">
        <f>SUM(B4:Z4)</f>
        <v>186.49999999999997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122.07</v>
      </c>
      <c r="C7" s="117">
        <v>110.43</v>
      </c>
      <c r="D7" s="117">
        <v>115</v>
      </c>
      <c r="E7" s="117">
        <v>115</v>
      </c>
      <c r="F7" s="117">
        <v>101.18</v>
      </c>
      <c r="G7" s="117">
        <v>108</v>
      </c>
      <c r="H7" s="117">
        <v>112.97</v>
      </c>
      <c r="I7" s="117">
        <v>106.94</v>
      </c>
      <c r="J7" s="117">
        <v>97.64</v>
      </c>
      <c r="K7" s="117">
        <v>54.5</v>
      </c>
      <c r="L7" s="117">
        <v>18.989999999999998</v>
      </c>
      <c r="M7" s="117">
        <v>33.39</v>
      </c>
      <c r="N7" s="117">
        <v>55.85</v>
      </c>
      <c r="O7" s="117">
        <v>64.760000000000005</v>
      </c>
      <c r="P7" s="117">
        <v>96.51</v>
      </c>
      <c r="Q7" s="117">
        <v>98.89</v>
      </c>
      <c r="R7" s="117">
        <v>107.5</v>
      </c>
      <c r="S7" s="117">
        <v>115.73</v>
      </c>
      <c r="T7" s="117">
        <v>121.37</v>
      </c>
      <c r="U7" s="117">
        <v>136.51</v>
      </c>
      <c r="V7" s="117">
        <v>156.34</v>
      </c>
      <c r="W7" s="117">
        <v>161.16</v>
      </c>
      <c r="X7" s="117">
        <v>134.49</v>
      </c>
      <c r="Y7" s="117">
        <v>123.38</v>
      </c>
      <c r="Z7" s="118"/>
      <c r="AA7" s="119">
        <f>IF(SUM(B7:Z7)&lt;&gt;0,AVERAGEIF(B7:Z7,"&lt;&gt;"""),"")</f>
        <v>102.85833333333335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>
        <v>0.6</v>
      </c>
      <c r="E13" s="129">
        <v>1.9</v>
      </c>
      <c r="F13" s="129">
        <v>67.900000000000006</v>
      </c>
      <c r="G13" s="129"/>
      <c r="H13" s="129"/>
      <c r="I13" s="129"/>
      <c r="J13" s="129"/>
      <c r="K13" s="129">
        <v>5.7</v>
      </c>
      <c r="L13" s="129">
        <v>7.3</v>
      </c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>
        <v>2</v>
      </c>
      <c r="X13" s="129"/>
      <c r="Y13" s="130"/>
      <c r="Z13" s="131"/>
      <c r="AA13" s="132">
        <f t="shared" si="0"/>
        <v>85.4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>
        <v>7</v>
      </c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>
        <v>63.3</v>
      </c>
      <c r="T15" s="133"/>
      <c r="U15" s="133"/>
      <c r="V15" s="133">
        <v>82.7</v>
      </c>
      <c r="W15" s="133">
        <v>69.900000000000006</v>
      </c>
      <c r="X15" s="133"/>
      <c r="Y15" s="133"/>
      <c r="Z15" s="131"/>
      <c r="AA15" s="132">
        <f t="shared" si="0"/>
        <v>222.9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7</v>
      </c>
      <c r="C16" s="135">
        <f t="shared" si="1"/>
        <v>0</v>
      </c>
      <c r="D16" s="135">
        <f t="shared" si="1"/>
        <v>0.6</v>
      </c>
      <c r="E16" s="135">
        <f t="shared" si="1"/>
        <v>1.9</v>
      </c>
      <c r="F16" s="135">
        <f t="shared" si="1"/>
        <v>67.900000000000006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5.7</v>
      </c>
      <c r="L16" s="135">
        <f t="shared" si="1"/>
        <v>7.3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63.3</v>
      </c>
      <c r="T16" s="135">
        <f t="shared" si="1"/>
        <v>0</v>
      </c>
      <c r="U16" s="135">
        <f t="shared" si="1"/>
        <v>0</v>
      </c>
      <c r="V16" s="135">
        <f t="shared" si="1"/>
        <v>82.7</v>
      </c>
      <c r="W16" s="135">
        <f t="shared" si="1"/>
        <v>71.900000000000006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308.29999999999995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2.1</v>
      </c>
      <c r="C21" s="129">
        <v>22.1</v>
      </c>
      <c r="D21" s="129"/>
      <c r="E21" s="129"/>
      <c r="F21" s="129"/>
      <c r="G21" s="129">
        <v>69.2</v>
      </c>
      <c r="H21" s="129">
        <v>78.5</v>
      </c>
      <c r="I21" s="129">
        <v>0.9</v>
      </c>
      <c r="J21" s="129">
        <v>1.6</v>
      </c>
      <c r="K21" s="129"/>
      <c r="L21" s="129"/>
      <c r="M21" s="129"/>
      <c r="N21" s="129"/>
      <c r="O21" s="129"/>
      <c r="P21" s="129"/>
      <c r="Q21" s="129"/>
      <c r="R21" s="129"/>
      <c r="S21" s="129"/>
      <c r="T21" s="129">
        <v>6.7</v>
      </c>
      <c r="U21" s="129">
        <v>100.6</v>
      </c>
      <c r="V21" s="129">
        <v>1</v>
      </c>
      <c r="W21" s="129"/>
      <c r="X21" s="129">
        <v>5.6</v>
      </c>
      <c r="Y21" s="130">
        <v>89.3</v>
      </c>
      <c r="Z21" s="131"/>
      <c r="AA21" s="132">
        <f t="shared" si="2"/>
        <v>377.6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>
        <v>91.1</v>
      </c>
      <c r="Q23" s="133"/>
      <c r="R23" s="133"/>
      <c r="S23" s="133"/>
      <c r="T23" s="133"/>
      <c r="U23" s="133"/>
      <c r="V23" s="133"/>
      <c r="W23" s="133"/>
      <c r="X23" s="133">
        <v>26.1</v>
      </c>
      <c r="Y23" s="133"/>
      <c r="Z23" s="131"/>
      <c r="AA23" s="132">
        <f t="shared" si="2"/>
        <v>117.19999999999999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2.1</v>
      </c>
      <c r="C24" s="135">
        <f t="shared" si="3"/>
        <v>22.1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69.2</v>
      </c>
      <c r="H24" s="135">
        <f t="shared" si="3"/>
        <v>78.5</v>
      </c>
      <c r="I24" s="135">
        <f t="shared" si="3"/>
        <v>0.9</v>
      </c>
      <c r="J24" s="135">
        <f t="shared" si="3"/>
        <v>1.6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91.1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6.7</v>
      </c>
      <c r="U24" s="135">
        <f t="shared" si="3"/>
        <v>100.6</v>
      </c>
      <c r="V24" s="135">
        <f t="shared" si="3"/>
        <v>1</v>
      </c>
      <c r="W24" s="135">
        <f t="shared" si="3"/>
        <v>0</v>
      </c>
      <c r="X24" s="135">
        <f t="shared" si="3"/>
        <v>31.700000000000003</v>
      </c>
      <c r="Y24" s="135">
        <f t="shared" si="3"/>
        <v>89.3</v>
      </c>
      <c r="Z24" s="136" t="str">
        <f t="shared" si="3"/>
        <v/>
      </c>
      <c r="AA24" s="90">
        <f t="shared" si="2"/>
        <v>494.79999999999995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2025-06-19T13:29:38Z</dcterms:created>
  <dcterms:modified xsi:type="dcterms:W3CDTF">2025-06-19T13:29:40Z</dcterms:modified>
</cp:coreProperties>
</file>