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<sst xmlns="http://schemas.openxmlformats.org/spreadsheetml/2006/main" count="119" uniqueCount="54">
  <si>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17/04/2025 14:18:34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</si>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</sst>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650-4CAB-B9F6-9755564FC7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650-4CAB-B9F6-9755564FC7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1650-4CAB-B9F6-9755564FC7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1650-4CAB-B9F6-9755564FC7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650-4CAB-B9F6-9755564FC7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650-4CAB-B9F6-9755564FC77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650-4CAB-B9F6-9755564FC77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50-4CAB-B9F6-9755564FC77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125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125</c:v>
                </c:pt>
                <c:pt idx="6">
                  <c:v>133</c:v>
                </c:pt>
                <c:pt idx="7">
                  <c:v>158</c:v>
                </c:pt>
                <c:pt idx="8">
                  <c:v>161</c:v>
                </c:pt>
                <c:pt idx="9">
                  <c:v>156</c:v>
                </c:pt>
                <c:pt idx="10">
                  <c:v>147</c:v>
                </c:pt>
                <c:pt idx="11">
                  <c:v>143</c:v>
                </c:pt>
                <c:pt idx="12">
                  <c:v>134</c:v>
                </c:pt>
                <c:pt idx="13">
                  <c:v>123</c:v>
                </c:pt>
                <c:pt idx="14">
                  <c:v>119</c:v>
                </c:pt>
                <c:pt idx="15">
                  <c:v>133</c:v>
                </c:pt>
                <c:pt idx="16">
                  <c:v>153</c:v>
                </c:pt>
                <c:pt idx="17">
                  <c:v>178</c:v>
                </c:pt>
                <c:pt idx="18">
                  <c:v>201</c:v>
                </c:pt>
                <c:pt idx="19">
                  <c:v>206</c:v>
                </c:pt>
                <c:pt idx="20">
                  <c:v>186</c:v>
                </c:pt>
                <c:pt idx="21">
                  <c:v>176</c:v>
                </c:pt>
                <c:pt idx="22">
                  <c:v>160</c:v>
                </c:pt>
                <c:pt idx="23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50-4CAB-B9F6-9755564FC77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1111.453</c:v>
                </c:pt>
                <c:pt idx="1">
                  <c:v>1110.9000000000001</c:v>
                </c:pt>
                <c:pt idx="2">
                  <c:v>1110.9000000000001</c:v>
                </c:pt>
                <c:pt idx="3">
                  <c:v>1110.9000000000001</c:v>
                </c:pt>
                <c:pt idx="4">
                  <c:v>1110.9000000000001</c:v>
                </c:pt>
                <c:pt idx="5">
                  <c:v>940.9</c:v>
                </c:pt>
                <c:pt idx="6">
                  <c:v>940.9</c:v>
                </c:pt>
                <c:pt idx="7">
                  <c:v>940.9</c:v>
                </c:pt>
                <c:pt idx="8">
                  <c:v>876.9</c:v>
                </c:pt>
                <c:pt idx="9">
                  <c:v>497.9</c:v>
                </c:pt>
                <c:pt idx="10">
                  <c:v>155.9</c:v>
                </c:pt>
                <c:pt idx="11">
                  <c:v>155.9</c:v>
                </c:pt>
                <c:pt idx="12">
                  <c:v>155.9</c:v>
                </c:pt>
                <c:pt idx="13">
                  <c:v>155.9</c:v>
                </c:pt>
                <c:pt idx="14">
                  <c:v>155.9</c:v>
                </c:pt>
                <c:pt idx="15">
                  <c:v>345.9</c:v>
                </c:pt>
                <c:pt idx="16">
                  <c:v>784.9</c:v>
                </c:pt>
                <c:pt idx="17">
                  <c:v>1437.2629999999999</c:v>
                </c:pt>
                <c:pt idx="18">
                  <c:v>1878.8820000000001</c:v>
                </c:pt>
                <c:pt idx="19">
                  <c:v>2374.77</c:v>
                </c:pt>
                <c:pt idx="20">
                  <c:v>2437.1489999999999</c:v>
                </c:pt>
                <c:pt idx="21">
                  <c:v>2325.902</c:v>
                </c:pt>
                <c:pt idx="22">
                  <c:v>2011.373</c:v>
                </c:pt>
                <c:pt idx="23">
                  <c:v>1927.1610000000001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50-4CAB-B9F6-9755564FC77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1312.9</c:v>
                </c:pt>
                <c:pt idx="1">
                  <c:v>1169.8</c:v>
                </c:pt>
                <c:pt idx="2">
                  <c:v>1063.7</c:v>
                </c:pt>
                <c:pt idx="3">
                  <c:v>999.8</c:v>
                </c:pt>
                <c:pt idx="4">
                  <c:v>1062.3</c:v>
                </c:pt>
                <c:pt idx="5">
                  <c:v>1427.4</c:v>
                </c:pt>
                <c:pt idx="6">
                  <c:v>1386.9</c:v>
                </c:pt>
                <c:pt idx="7">
                  <c:v>688.7</c:v>
                </c:pt>
                <c:pt idx="8">
                  <c:v>148</c:v>
                </c:pt>
                <c:pt idx="9">
                  <c:v>70</c:v>
                </c:pt>
                <c:pt idx="10">
                  <c:v>30</c:v>
                </c:pt>
                <c:pt idx="11">
                  <c:v>20.698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40</c:v>
                </c:pt>
                <c:pt idx="16">
                  <c:v>95</c:v>
                </c:pt>
                <c:pt idx="17">
                  <c:v>413.2</c:v>
                </c:pt>
                <c:pt idx="18">
                  <c:v>1016.3</c:v>
                </c:pt>
                <c:pt idx="19">
                  <c:v>373</c:v>
                </c:pt>
                <c:pt idx="20">
                  <c:v>536.70000000000005</c:v>
                </c:pt>
                <c:pt idx="21">
                  <c:v>817.8</c:v>
                </c:pt>
                <c:pt idx="22">
                  <c:v>1116.0999999999999</c:v>
                </c:pt>
                <c:pt idx="23">
                  <c:v>890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50-4CAB-B9F6-9755564FC77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1669.15</c:v>
                </c:pt>
                <c:pt idx="1">
                  <c:v>1777.7759999999998</c:v>
                </c:pt>
                <c:pt idx="2">
                  <c:v>1754.865</c:v>
                </c:pt>
                <c:pt idx="3">
                  <c:v>1722.9059999999999</c:v>
                </c:pt>
                <c:pt idx="4">
                  <c:v>1670.085</c:v>
                </c:pt>
                <c:pt idx="5">
                  <c:v>1561.319</c:v>
                </c:pt>
                <c:pt idx="6">
                  <c:v>1684.3049999999998</c:v>
                </c:pt>
                <c:pt idx="7">
                  <c:v>2676.1910000000007</c:v>
                </c:pt>
                <c:pt idx="8">
                  <c:v>4106.1770000000006</c:v>
                </c:pt>
                <c:pt idx="9">
                  <c:v>5134.3369999999995</c:v>
                </c:pt>
                <c:pt idx="10">
                  <c:v>5511.7619999999997</c:v>
                </c:pt>
                <c:pt idx="11">
                  <c:v>5894.4300000000012</c:v>
                </c:pt>
                <c:pt idx="12">
                  <c:v>6058.3279999999995</c:v>
                </c:pt>
                <c:pt idx="13">
                  <c:v>5904.8380000000016</c:v>
                </c:pt>
                <c:pt idx="14">
                  <c:v>5601.4719999999998</c:v>
                </c:pt>
                <c:pt idx="15">
                  <c:v>5092.683</c:v>
                </c:pt>
                <c:pt idx="16">
                  <c:v>4371.1750000000002</c:v>
                </c:pt>
                <c:pt idx="17">
                  <c:v>2956.5030000000002</c:v>
                </c:pt>
                <c:pt idx="18">
                  <c:v>1897.0639999999999</c:v>
                </c:pt>
                <c:pt idx="19">
                  <c:v>1632.1390000000001</c:v>
                </c:pt>
                <c:pt idx="20">
                  <c:v>1628.5320000000002</c:v>
                </c:pt>
                <c:pt idx="21">
                  <c:v>1618.029</c:v>
                </c:pt>
                <c:pt idx="22">
                  <c:v>1645.2460000000001</c:v>
                </c:pt>
                <c:pt idx="23">
                  <c:v>1630.5229999999999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50-4CAB-B9F6-9755564FC77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15</c:v>
                </c:pt>
                <c:pt idx="1">
                  <c:v>17</c:v>
                </c:pt>
                <c:pt idx="2">
                  <c:v>19</c:v>
                </c:pt>
                <c:pt idx="3">
                  <c:v>21</c:v>
                </c:pt>
                <c:pt idx="4">
                  <c:v>22</c:v>
                </c:pt>
                <c:pt idx="5">
                  <c:v>20</c:v>
                </c:pt>
                <c:pt idx="6">
                  <c:v>19</c:v>
                </c:pt>
                <c:pt idx="7">
                  <c:v>29</c:v>
                </c:pt>
                <c:pt idx="8">
                  <c:v>44</c:v>
                </c:pt>
                <c:pt idx="9">
                  <c:v>59</c:v>
                </c:pt>
                <c:pt idx="10">
                  <c:v>73</c:v>
                </c:pt>
                <c:pt idx="11">
                  <c:v>82</c:v>
                </c:pt>
                <c:pt idx="12">
                  <c:v>86</c:v>
                </c:pt>
                <c:pt idx="13">
                  <c:v>82</c:v>
                </c:pt>
                <c:pt idx="14">
                  <c:v>74</c:v>
                </c:pt>
                <c:pt idx="15">
                  <c:v>62</c:v>
                </c:pt>
                <c:pt idx="16">
                  <c:v>47</c:v>
                </c:pt>
                <c:pt idx="17">
                  <c:v>32</c:v>
                </c:pt>
                <c:pt idx="18">
                  <c:v>24</c:v>
                </c:pt>
                <c:pt idx="19">
                  <c:v>24</c:v>
                </c:pt>
                <c:pt idx="20">
                  <c:v>24</c:v>
                </c:pt>
                <c:pt idx="21">
                  <c:v>24</c:v>
                </c:pt>
                <c:pt idx="22">
                  <c:v>25</c:v>
                </c:pt>
                <c:pt idx="2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650-4CAB-B9F6-9755564FC77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26</c:v>
                </c:pt>
                <c:pt idx="6">
                  <c:v>86</c:v>
                </c:pt>
                <c:pt idx="7">
                  <c:v>174</c:v>
                </c:pt>
                <c:pt idx="8">
                  <c:v>96</c:v>
                </c:pt>
                <c:pt idx="9">
                  <c:v>72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30</c:v>
                </c:pt>
                <c:pt idx="17">
                  <c:v>39</c:v>
                </c:pt>
                <c:pt idx="18">
                  <c:v>126</c:v>
                </c:pt>
                <c:pt idx="19">
                  <c:v>916</c:v>
                </c:pt>
                <c:pt idx="20">
                  <c:v>689</c:v>
                </c:pt>
                <c:pt idx="21">
                  <c:v>306</c:v>
                </c:pt>
                <c:pt idx="22">
                  <c:v>60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650-4CAB-B9F6-9755564FC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90.14</c:v>
                </c:pt>
                <c:pt idx="1">
                  <c:v>81.53</c:v>
                </c:pt>
                <c:pt idx="2">
                  <c:v>78.41</c:v>
                </c:pt>
                <c:pt idx="3">
                  <c:v>78</c:v>
                </c:pt>
                <c:pt idx="4">
                  <c:v>78.959999999999994</c:v>
                </c:pt>
                <c:pt idx="5">
                  <c:v>78.41</c:v>
                </c:pt>
                <c:pt idx="6">
                  <c:v>80.72</c:v>
                </c:pt>
                <c:pt idx="7">
                  <c:v>85.74</c:v>
                </c:pt>
                <c:pt idx="8">
                  <c:v>86.99</c:v>
                </c:pt>
                <c:pt idx="9">
                  <c:v>45</c:v>
                </c:pt>
                <c:pt idx="10">
                  <c:v>25</c:v>
                </c:pt>
                <c:pt idx="11">
                  <c:v>9.7899999999999991</c:v>
                </c:pt>
                <c:pt idx="12">
                  <c:v>5</c:v>
                </c:pt>
                <c:pt idx="13">
                  <c:v>5</c:v>
                </c:pt>
                <c:pt idx="14">
                  <c:v>10.130000000000001</c:v>
                </c:pt>
                <c:pt idx="15">
                  <c:v>45.2</c:v>
                </c:pt>
                <c:pt idx="16">
                  <c:v>80.13</c:v>
                </c:pt>
                <c:pt idx="17">
                  <c:v>94.63</c:v>
                </c:pt>
                <c:pt idx="18">
                  <c:v>108.69</c:v>
                </c:pt>
                <c:pt idx="19">
                  <c:v>129.59</c:v>
                </c:pt>
                <c:pt idx="20">
                  <c:v>139.68</c:v>
                </c:pt>
                <c:pt idx="21">
                  <c:v>120.66</c:v>
                </c:pt>
                <c:pt idx="22">
                  <c:v>111.51</c:v>
                </c:pt>
                <c:pt idx="23">
                  <c:v>104.03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650-4CAB-B9F6-9755564FC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90.5</c:v>
                </c:pt>
                <c:pt idx="1">
                  <c:v>87.5</c:v>
                </c:pt>
                <c:pt idx="2">
                  <c:v>84.5</c:v>
                </c:pt>
                <c:pt idx="3">
                  <c:v>84</c:v>
                </c:pt>
                <c:pt idx="4">
                  <c:v>84</c:v>
                </c:pt>
                <c:pt idx="5">
                  <c:v>85</c:v>
                </c:pt>
                <c:pt idx="6">
                  <c:v>83.5</c:v>
                </c:pt>
                <c:pt idx="7">
                  <c:v>68</c:v>
                </c:pt>
                <c:pt idx="8">
                  <c:v>45</c:v>
                </c:pt>
                <c:pt idx="9">
                  <c:v>37.5</c:v>
                </c:pt>
                <c:pt idx="10">
                  <c:v>36.5</c:v>
                </c:pt>
                <c:pt idx="11">
                  <c:v>35.5</c:v>
                </c:pt>
                <c:pt idx="12">
                  <c:v>34.5</c:v>
                </c:pt>
                <c:pt idx="13">
                  <c:v>33.5</c:v>
                </c:pt>
                <c:pt idx="14">
                  <c:v>33</c:v>
                </c:pt>
                <c:pt idx="15">
                  <c:v>33.5</c:v>
                </c:pt>
                <c:pt idx="16">
                  <c:v>42</c:v>
                </c:pt>
                <c:pt idx="17">
                  <c:v>74</c:v>
                </c:pt>
                <c:pt idx="18">
                  <c:v>98.5</c:v>
                </c:pt>
                <c:pt idx="19">
                  <c:v>113</c:v>
                </c:pt>
                <c:pt idx="20">
                  <c:v>113</c:v>
                </c:pt>
                <c:pt idx="21">
                  <c:v>108</c:v>
                </c:pt>
                <c:pt idx="22">
                  <c:v>100.5</c:v>
                </c:pt>
                <c:pt idx="2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83-4B37-9B16-C8082F6C9D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694.82500000000005</c:v>
                </c:pt>
                <c:pt idx="1">
                  <c:v>687.37299999999993</c:v>
                </c:pt>
                <c:pt idx="2">
                  <c:v>680.93900000000008</c:v>
                </c:pt>
                <c:pt idx="3">
                  <c:v>686.75799999999992</c:v>
                </c:pt>
                <c:pt idx="4">
                  <c:v>697.86400000000003</c:v>
                </c:pt>
                <c:pt idx="5">
                  <c:v>695.03599999999994</c:v>
                </c:pt>
                <c:pt idx="6">
                  <c:v>691.78899999999999</c:v>
                </c:pt>
                <c:pt idx="7">
                  <c:v>678.94100000000003</c:v>
                </c:pt>
                <c:pt idx="8">
                  <c:v>682.8</c:v>
                </c:pt>
                <c:pt idx="9">
                  <c:v>683.79399999999998</c:v>
                </c:pt>
                <c:pt idx="10">
                  <c:v>665.76800000000003</c:v>
                </c:pt>
                <c:pt idx="11">
                  <c:v>652.87699999999995</c:v>
                </c:pt>
                <c:pt idx="12">
                  <c:v>642.29199999999992</c:v>
                </c:pt>
                <c:pt idx="13">
                  <c:v>643.577</c:v>
                </c:pt>
                <c:pt idx="14">
                  <c:v>668.13900000000001</c:v>
                </c:pt>
                <c:pt idx="15">
                  <c:v>668.06299999999999</c:v>
                </c:pt>
                <c:pt idx="16">
                  <c:v>678.85500000000002</c:v>
                </c:pt>
                <c:pt idx="17">
                  <c:v>682.23400000000004</c:v>
                </c:pt>
                <c:pt idx="18">
                  <c:v>681.22300000000007</c:v>
                </c:pt>
                <c:pt idx="19">
                  <c:v>688.43000000000006</c:v>
                </c:pt>
                <c:pt idx="20">
                  <c:v>707.98099999999999</c:v>
                </c:pt>
                <c:pt idx="21">
                  <c:v>703.34900000000005</c:v>
                </c:pt>
                <c:pt idx="22">
                  <c:v>697.09100000000001</c:v>
                </c:pt>
                <c:pt idx="23">
                  <c:v>709.46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83-4B37-9B16-C8082F6C9D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836.2879999999999</c:v>
                </c:pt>
                <c:pt idx="1">
                  <c:v>859.46500000000003</c:v>
                </c:pt>
                <c:pt idx="2">
                  <c:v>853.06900000000007</c:v>
                </c:pt>
                <c:pt idx="3">
                  <c:v>837.94</c:v>
                </c:pt>
                <c:pt idx="4">
                  <c:v>830.15600000000006</c:v>
                </c:pt>
                <c:pt idx="5">
                  <c:v>839.78499999999997</c:v>
                </c:pt>
                <c:pt idx="6">
                  <c:v>873.29199999999992</c:v>
                </c:pt>
                <c:pt idx="7">
                  <c:v>909.02500000000009</c:v>
                </c:pt>
                <c:pt idx="8">
                  <c:v>867.005</c:v>
                </c:pt>
                <c:pt idx="9">
                  <c:v>918.23099999999999</c:v>
                </c:pt>
                <c:pt idx="10">
                  <c:v>925.65700000000015</c:v>
                </c:pt>
                <c:pt idx="11">
                  <c:v>955.19499999999994</c:v>
                </c:pt>
                <c:pt idx="12">
                  <c:v>965.76099999999985</c:v>
                </c:pt>
                <c:pt idx="13">
                  <c:v>937.9910000000001</c:v>
                </c:pt>
                <c:pt idx="14">
                  <c:v>888.60899999999981</c:v>
                </c:pt>
                <c:pt idx="15">
                  <c:v>862.56200000000001</c:v>
                </c:pt>
                <c:pt idx="16">
                  <c:v>860.82499999999993</c:v>
                </c:pt>
                <c:pt idx="17">
                  <c:v>879.702</c:v>
                </c:pt>
                <c:pt idx="18">
                  <c:v>896.75699999999995</c:v>
                </c:pt>
                <c:pt idx="19">
                  <c:v>923.02099999999996</c:v>
                </c:pt>
                <c:pt idx="20">
                  <c:v>856.20999999999992</c:v>
                </c:pt>
                <c:pt idx="21">
                  <c:v>833.19100000000003</c:v>
                </c:pt>
                <c:pt idx="22">
                  <c:v>798.89700000000005</c:v>
                </c:pt>
                <c:pt idx="23">
                  <c:v>765.66799999999989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83-4B37-9B16-C8082F6C9D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2217.8469999999998</c:v>
                </c:pt>
                <c:pt idx="1">
                  <c:v>2090.1249999999995</c:v>
                </c:pt>
                <c:pt idx="2">
                  <c:v>2011.9169999999999</c:v>
                </c:pt>
                <c:pt idx="3">
                  <c:v>1959.8619999999999</c:v>
                </c:pt>
                <c:pt idx="4">
                  <c:v>1960.2700000000002</c:v>
                </c:pt>
                <c:pt idx="5">
                  <c:v>2008.0709999999999</c:v>
                </c:pt>
                <c:pt idx="6">
                  <c:v>2103.5189999999998</c:v>
                </c:pt>
                <c:pt idx="7">
                  <c:v>2360.8149999999996</c:v>
                </c:pt>
                <c:pt idx="8">
                  <c:v>2554.1059999999998</c:v>
                </c:pt>
                <c:pt idx="9">
                  <c:v>2734.0639999999999</c:v>
                </c:pt>
                <c:pt idx="10">
                  <c:v>2859.8320000000003</c:v>
                </c:pt>
                <c:pt idx="11">
                  <c:v>3145.6060000000002</c:v>
                </c:pt>
                <c:pt idx="12">
                  <c:v>3263.8450000000003</c:v>
                </c:pt>
                <c:pt idx="13">
                  <c:v>3128.77</c:v>
                </c:pt>
                <c:pt idx="14">
                  <c:v>2834.6240000000003</c:v>
                </c:pt>
                <c:pt idx="15">
                  <c:v>2622.2290000000003</c:v>
                </c:pt>
                <c:pt idx="16">
                  <c:v>2671.2829999999999</c:v>
                </c:pt>
                <c:pt idx="17">
                  <c:v>2688.0529999999999</c:v>
                </c:pt>
                <c:pt idx="18">
                  <c:v>2816.895</c:v>
                </c:pt>
                <c:pt idx="19">
                  <c:v>3101.7289999999998</c:v>
                </c:pt>
                <c:pt idx="20">
                  <c:v>3125.174</c:v>
                </c:pt>
                <c:pt idx="21">
                  <c:v>2985.1840000000007</c:v>
                </c:pt>
                <c:pt idx="22">
                  <c:v>2722.2030000000004</c:v>
                </c:pt>
                <c:pt idx="23">
                  <c:v>2405.569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83-4B37-9B16-C8082F6C9D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253</c:v>
                </c:pt>
                <c:pt idx="1">
                  <c:v>241</c:v>
                </c:pt>
                <c:pt idx="2">
                  <c:v>234</c:v>
                </c:pt>
                <c:pt idx="3">
                  <c:v>232.99999999999997</c:v>
                </c:pt>
                <c:pt idx="4">
                  <c:v>239.99999999999994</c:v>
                </c:pt>
                <c:pt idx="5">
                  <c:v>263</c:v>
                </c:pt>
                <c:pt idx="6">
                  <c:v>301.99999999999994</c:v>
                </c:pt>
                <c:pt idx="7">
                  <c:v>337.00000000000006</c:v>
                </c:pt>
                <c:pt idx="8">
                  <c:v>355.00000000000006</c:v>
                </c:pt>
                <c:pt idx="9">
                  <c:v>364.99999999999994</c:v>
                </c:pt>
                <c:pt idx="10">
                  <c:v>370</c:v>
                </c:pt>
                <c:pt idx="11">
                  <c:v>375.00000000000011</c:v>
                </c:pt>
                <c:pt idx="12">
                  <c:v>370</c:v>
                </c:pt>
                <c:pt idx="13">
                  <c:v>355.00000000000006</c:v>
                </c:pt>
                <c:pt idx="14">
                  <c:v>340</c:v>
                </c:pt>
                <c:pt idx="15">
                  <c:v>344.99999999999994</c:v>
                </c:pt>
                <c:pt idx="16">
                  <c:v>350</c:v>
                </c:pt>
                <c:pt idx="17">
                  <c:v>359.99999999999994</c:v>
                </c:pt>
                <c:pt idx="18">
                  <c:v>375.00000000000011</c:v>
                </c:pt>
                <c:pt idx="19">
                  <c:v>380</c:v>
                </c:pt>
                <c:pt idx="20">
                  <c:v>359.99999999999994</c:v>
                </c:pt>
                <c:pt idx="21">
                  <c:v>350</c:v>
                </c:pt>
                <c:pt idx="22">
                  <c:v>335</c:v>
                </c:pt>
                <c:pt idx="23">
                  <c:v>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83-4B37-9B16-C8082F6C9D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F83-4B37-9B16-C8082F6C9D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29.077999999999999</c:v>
                </c:pt>
                <c:pt idx="10">
                  <c:v>147.375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F83-4B37-9B16-C8082F6C9D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F83-4B37-9B16-C8082F6C9D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F83-4B37-9B16-C8082F6C9D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F83-4B37-9B16-C8082F6C9D3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285</c:v>
                </c:pt>
                <c:pt idx="1">
                  <c:v>215</c:v>
                </c:pt>
                <c:pt idx="2">
                  <c:v>189</c:v>
                </c:pt>
                <c:pt idx="3">
                  <c:v>158</c:v>
                </c:pt>
                <c:pt idx="4">
                  <c:v>158</c:v>
                </c:pt>
                <c:pt idx="5">
                  <c:v>196</c:v>
                </c:pt>
                <c:pt idx="6">
                  <c:v>188</c:v>
                </c:pt>
                <c:pt idx="7">
                  <c:v>313</c:v>
                </c:pt>
                <c:pt idx="8">
                  <c:v>928.2</c:v>
                </c:pt>
                <c:pt idx="9">
                  <c:v>1209</c:v>
                </c:pt>
                <c:pt idx="10">
                  <c:v>966</c:v>
                </c:pt>
                <c:pt idx="11">
                  <c:v>966</c:v>
                </c:pt>
                <c:pt idx="12">
                  <c:v>966</c:v>
                </c:pt>
                <c:pt idx="13">
                  <c:v>966</c:v>
                </c:pt>
                <c:pt idx="14">
                  <c:v>966</c:v>
                </c:pt>
                <c:pt idx="15">
                  <c:v>1142.2</c:v>
                </c:pt>
                <c:pt idx="16">
                  <c:v>848.1</c:v>
                </c:pt>
                <c:pt idx="17">
                  <c:v>372</c:v>
                </c:pt>
                <c:pt idx="18">
                  <c:v>265</c:v>
                </c:pt>
                <c:pt idx="19">
                  <c:v>305.8</c:v>
                </c:pt>
                <c:pt idx="20">
                  <c:v>325</c:v>
                </c:pt>
                <c:pt idx="21">
                  <c:v>274</c:v>
                </c:pt>
                <c:pt idx="22">
                  <c:v>350</c:v>
                </c:pt>
                <c:pt idx="23">
                  <c:v>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83-4B37-9B16-C8082F6C9D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13.773999999999999</c:v>
                </c:pt>
                <c:pt idx="6">
                  <c:v>8.0429999999999993</c:v>
                </c:pt>
                <c:pt idx="9">
                  <c:v>12.57</c:v>
                </c:pt>
                <c:pt idx="10">
                  <c:v>10.53</c:v>
                </c:pt>
                <c:pt idx="11">
                  <c:v>9.85</c:v>
                </c:pt>
                <c:pt idx="12">
                  <c:v>9.83</c:v>
                </c:pt>
                <c:pt idx="13">
                  <c:v>10.9</c:v>
                </c:pt>
                <c:pt idx="18">
                  <c:v>9.8580000000000005</c:v>
                </c:pt>
                <c:pt idx="19">
                  <c:v>13.928000000000001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83-4B37-9B16-C8082F6C9D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F83-4B37-9B16-C8082F6C9D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F83-4B37-9B16-C8082F6C9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90.14</c:v>
                </c:pt>
                <c:pt idx="1">
                  <c:v>81.53</c:v>
                </c:pt>
                <c:pt idx="2">
                  <c:v>78.41</c:v>
                </c:pt>
                <c:pt idx="3">
                  <c:v>78</c:v>
                </c:pt>
                <c:pt idx="4">
                  <c:v>78.959999999999994</c:v>
                </c:pt>
                <c:pt idx="5">
                  <c:v>78.41</c:v>
                </c:pt>
                <c:pt idx="6">
                  <c:v>80.72</c:v>
                </c:pt>
                <c:pt idx="7">
                  <c:v>85.74</c:v>
                </c:pt>
                <c:pt idx="8">
                  <c:v>86.99</c:v>
                </c:pt>
                <c:pt idx="9">
                  <c:v>45</c:v>
                </c:pt>
                <c:pt idx="10">
                  <c:v>25</c:v>
                </c:pt>
                <c:pt idx="11">
                  <c:v>9.7899999999999991</c:v>
                </c:pt>
                <c:pt idx="12">
                  <c:v>5</c:v>
                </c:pt>
                <c:pt idx="13">
                  <c:v>5</c:v>
                </c:pt>
                <c:pt idx="14">
                  <c:v>10.130000000000001</c:v>
                </c:pt>
                <c:pt idx="15">
                  <c:v>45.2</c:v>
                </c:pt>
                <c:pt idx="16">
                  <c:v>80.13</c:v>
                </c:pt>
                <c:pt idx="17">
                  <c:v>94.63</c:v>
                </c:pt>
                <c:pt idx="18">
                  <c:v>108.69</c:v>
                </c:pt>
                <c:pt idx="19">
                  <c:v>129.59</c:v>
                </c:pt>
                <c:pt idx="20">
                  <c:v>139.68</c:v>
                </c:pt>
                <c:pt idx="21">
                  <c:v>120.66</c:v>
                </c:pt>
                <c:pt idx="22">
                  <c:v>111.51</c:v>
                </c:pt>
                <c:pt idx="23">
                  <c:v>104.03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F83-4B37-9B16-C8082F6C9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4391.5030000000006</v>
      </c>
      <c r="C4" s="18">
        <v>4194.4759999999997</v>
      </c>
      <c r="D4" s="18">
        <v>4067.4649999999992</v>
      </c>
      <c r="E4" s="18">
        <v>3973.6060000000007</v>
      </c>
      <c r="F4" s="18">
        <v>3984.2850000000008</v>
      </c>
      <c r="G4" s="18">
        <v>4100.6190000000006</v>
      </c>
      <c r="H4" s="18">
        <v>4250.1049999999996</v>
      </c>
      <c r="I4" s="18">
        <v>4666.7910000000011</v>
      </c>
      <c r="J4" s="18">
        <v>5432.0770000000011</v>
      </c>
      <c r="K4" s="18">
        <v>5989.2369999999992</v>
      </c>
      <c r="L4" s="18">
        <v>5981.6620000000003</v>
      </c>
      <c r="M4" s="18">
        <v>6360.0280000000012</v>
      </c>
      <c r="N4" s="18">
        <v>6472.2279999999992</v>
      </c>
      <c r="O4" s="18">
        <v>6295.7379999999994</v>
      </c>
      <c r="P4" s="18">
        <v>5950.3719999999994</v>
      </c>
      <c r="Q4" s="18">
        <v>5673.5829999999996</v>
      </c>
      <c r="R4" s="18">
        <v>5451.0750000000007</v>
      </c>
      <c r="S4" s="18">
        <v>5055.9660000000003</v>
      </c>
      <c r="T4" s="18">
        <v>5143.2460000000001</v>
      </c>
      <c r="U4" s="18">
        <v>5525.9090000000015</v>
      </c>
      <c r="V4" s="18">
        <v>5501.3810000000003</v>
      </c>
      <c r="W4" s="18">
        <v>5267.7309999999989</v>
      </c>
      <c r="X4" s="18">
        <v>5017.7190000000001</v>
      </c>
      <c r="Y4" s="18">
        <v>4677.6839999999993</v>
      </c>
      <c r="Z4" s="19"/>
      <c r="AA4" s="20">
        <f>SUM(B4:Z4)</f>
        <v>123424.48599999998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90.14</v>
      </c>
      <c r="C7" s="28">
        <v>81.53</v>
      </c>
      <c r="D7" s="28">
        <v>78.41</v>
      </c>
      <c r="E7" s="28">
        <v>78</v>
      </c>
      <c r="F7" s="28">
        <v>78.959999999999994</v>
      </c>
      <c r="G7" s="28">
        <v>78.41</v>
      </c>
      <c r="H7" s="28">
        <v>80.72</v>
      </c>
      <c r="I7" s="28">
        <v>85.74</v>
      </c>
      <c r="J7" s="28">
        <v>86.99</v>
      </c>
      <c r="K7" s="28">
        <v>45</v>
      </c>
      <c r="L7" s="28">
        <v>25</v>
      </c>
      <c r="M7" s="28">
        <v>9.7899999999999991</v>
      </c>
      <c r="N7" s="28">
        <v>5</v>
      </c>
      <c r="O7" s="28">
        <v>5</v>
      </c>
      <c r="P7" s="28">
        <v>10.130000000000001</v>
      </c>
      <c r="Q7" s="28">
        <v>45.2</v>
      </c>
      <c r="R7" s="28">
        <v>80.13</v>
      </c>
      <c r="S7" s="28">
        <v>94.63</v>
      </c>
      <c r="T7" s="28">
        <v>108.69</v>
      </c>
      <c r="U7" s="28">
        <v>129.59</v>
      </c>
      <c r="V7" s="28">
        <v>139.68</v>
      </c>
      <c r="W7" s="28">
        <v>120.66</v>
      </c>
      <c r="X7" s="28">
        <v>111.51</v>
      </c>
      <c r="Y7" s="28">
        <v>104.03</v>
      </c>
      <c r="Z7" s="29"/>
      <c r="AA7" s="30">
        <f>IF(SUM(B7:Z7)&lt;&gt;0,AVERAGEIF(B7:Z7,"&lt;&gt;"""),"")</f>
        <v>73.872500000000016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158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158</v>
      </c>
    </row>
    <row r="11" spans="1:27" ht="24.95" customHeight="1" x14ac:dyDescent="0.2">
      <c r="A11" s="45" t="s">
        <v>7</v>
      </c>
      <c r="B11" s="46">
        <v>125</v>
      </c>
      <c r="C11" s="47">
        <v>119</v>
      </c>
      <c r="D11" s="47">
        <v>119</v>
      </c>
      <c r="E11" s="47">
        <v>119</v>
      </c>
      <c r="F11" s="47">
        <v>119</v>
      </c>
      <c r="G11" s="47">
        <v>125</v>
      </c>
      <c r="H11" s="47">
        <v>133</v>
      </c>
      <c r="I11" s="47">
        <v>158</v>
      </c>
      <c r="J11" s="47">
        <v>161</v>
      </c>
      <c r="K11" s="47">
        <v>156</v>
      </c>
      <c r="L11" s="47">
        <v>147</v>
      </c>
      <c r="M11" s="47">
        <v>143</v>
      </c>
      <c r="N11" s="47">
        <v>134</v>
      </c>
      <c r="O11" s="47">
        <v>123</v>
      </c>
      <c r="P11" s="47">
        <v>119</v>
      </c>
      <c r="Q11" s="47">
        <v>133</v>
      </c>
      <c r="R11" s="47">
        <v>153</v>
      </c>
      <c r="S11" s="47">
        <v>178</v>
      </c>
      <c r="T11" s="47">
        <v>201</v>
      </c>
      <c r="U11" s="47">
        <v>206</v>
      </c>
      <c r="V11" s="47">
        <v>186</v>
      </c>
      <c r="W11" s="47">
        <v>176</v>
      </c>
      <c r="X11" s="47">
        <v>160</v>
      </c>
      <c r="Y11" s="47">
        <v>144</v>
      </c>
      <c r="Z11" s="48"/>
      <c r="AA11" s="49">
        <f t="shared" si="0"/>
        <v>3537</v>
      </c>
    </row>
    <row r="12" spans="1:27" ht="24.95" customHeight="1" x14ac:dyDescent="0.2">
      <c r="A12" s="50" t="s">
        <v>8</v>
      </c>
      <c r="B12" s="51">
        <v>1111.453</v>
      </c>
      <c r="C12" s="52">
        <v>1110.9000000000001</v>
      </c>
      <c r="D12" s="52">
        <v>1110.9000000000001</v>
      </c>
      <c r="E12" s="52">
        <v>1110.9000000000001</v>
      </c>
      <c r="F12" s="52">
        <v>1110.9000000000001</v>
      </c>
      <c r="G12" s="52">
        <v>940.9</v>
      </c>
      <c r="H12" s="52">
        <v>940.9</v>
      </c>
      <c r="I12" s="52">
        <v>940.9</v>
      </c>
      <c r="J12" s="52">
        <v>876.9</v>
      </c>
      <c r="K12" s="52">
        <v>497.9</v>
      </c>
      <c r="L12" s="52">
        <v>155.9</v>
      </c>
      <c r="M12" s="52">
        <v>155.9</v>
      </c>
      <c r="N12" s="52">
        <v>155.9</v>
      </c>
      <c r="O12" s="52">
        <v>155.9</v>
      </c>
      <c r="P12" s="52">
        <v>155.9</v>
      </c>
      <c r="Q12" s="52">
        <v>345.9</v>
      </c>
      <c r="R12" s="52">
        <v>784.9</v>
      </c>
      <c r="S12" s="52">
        <v>1437.2629999999999</v>
      </c>
      <c r="T12" s="52">
        <v>1878.8820000000001</v>
      </c>
      <c r="U12" s="52">
        <v>2374.77</v>
      </c>
      <c r="V12" s="52">
        <v>2437.1489999999999</v>
      </c>
      <c r="W12" s="52">
        <v>2325.902</v>
      </c>
      <c r="X12" s="52">
        <v>2011.373</v>
      </c>
      <c r="Y12" s="52">
        <v>1927.1610000000001</v>
      </c>
      <c r="Z12" s="53"/>
      <c r="AA12" s="54">
        <f t="shared" si="0"/>
        <v>26055.352999999996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26</v>
      </c>
      <c r="H13" s="52">
        <v>86</v>
      </c>
      <c r="I13" s="52">
        <v>174</v>
      </c>
      <c r="J13" s="52">
        <v>96</v>
      </c>
      <c r="K13" s="52">
        <v>72</v>
      </c>
      <c r="L13" s="52">
        <v>64</v>
      </c>
      <c r="M13" s="52">
        <v>64</v>
      </c>
      <c r="N13" s="52">
        <v>38</v>
      </c>
      <c r="O13" s="52">
        <v>30</v>
      </c>
      <c r="P13" s="52"/>
      <c r="Q13" s="52"/>
      <c r="R13" s="52"/>
      <c r="S13" s="52">
        <v>39</v>
      </c>
      <c r="T13" s="52">
        <v>126</v>
      </c>
      <c r="U13" s="52">
        <v>916</v>
      </c>
      <c r="V13" s="52">
        <v>689</v>
      </c>
      <c r="W13" s="52">
        <v>306</v>
      </c>
      <c r="X13" s="52">
        <v>60</v>
      </c>
      <c r="Y13" s="52">
        <v>60</v>
      </c>
      <c r="Z13" s="53"/>
      <c r="AA13" s="54">
        <f t="shared" si="0"/>
        <v>2846</v>
      </c>
    </row>
    <row r="14" spans="1:27" ht="24.95" customHeight="1" x14ac:dyDescent="0.2">
      <c r="A14" s="55" t="s">
        <v>10</v>
      </c>
      <c r="B14" s="56">
        <v>1669.15</v>
      </c>
      <c r="C14" s="57">
        <v>1777.7759999999998</v>
      </c>
      <c r="D14" s="57">
        <v>1754.865</v>
      </c>
      <c r="E14" s="57">
        <v>1722.9059999999999</v>
      </c>
      <c r="F14" s="57">
        <v>1670.085</v>
      </c>
      <c r="G14" s="57">
        <v>1561.319</v>
      </c>
      <c r="H14" s="57">
        <v>1684.3049999999998</v>
      </c>
      <c r="I14" s="57">
        <v>2676.1910000000007</v>
      </c>
      <c r="J14" s="57">
        <v>4106.1770000000006</v>
      </c>
      <c r="K14" s="57">
        <v>5134.3369999999995</v>
      </c>
      <c r="L14" s="57">
        <v>5511.7619999999997</v>
      </c>
      <c r="M14" s="57">
        <v>5894.4300000000012</v>
      </c>
      <c r="N14" s="57">
        <v>6058.3279999999995</v>
      </c>
      <c r="O14" s="57">
        <v>5904.8380000000016</v>
      </c>
      <c r="P14" s="57">
        <v>5601.4719999999998</v>
      </c>
      <c r="Q14" s="57">
        <v>5092.683</v>
      </c>
      <c r="R14" s="57">
        <v>4371.1750000000002</v>
      </c>
      <c r="S14" s="57">
        <v>2956.5030000000002</v>
      </c>
      <c r="T14" s="57">
        <v>1897.0639999999999</v>
      </c>
      <c r="U14" s="57">
        <v>1632.1390000000001</v>
      </c>
      <c r="V14" s="57">
        <v>1628.5320000000002</v>
      </c>
      <c r="W14" s="57">
        <v>1618.029</v>
      </c>
      <c r="X14" s="57">
        <v>1645.2460000000001</v>
      </c>
      <c r="Y14" s="57">
        <v>1630.5229999999999</v>
      </c>
      <c r="Z14" s="58"/>
      <c r="AA14" s="59">
        <f t="shared" si="0"/>
        <v>75199.835000000006</v>
      </c>
    </row>
    <row r="15" spans="1:27" ht="24.95" customHeight="1" x14ac:dyDescent="0.2">
      <c r="A15" s="55" t="s">
        <v>11</v>
      </c>
      <c r="B15" s="56">
        <v>15</v>
      </c>
      <c r="C15" s="57">
        <v>17</v>
      </c>
      <c r="D15" s="57">
        <v>19</v>
      </c>
      <c r="E15" s="57">
        <v>21</v>
      </c>
      <c r="F15" s="57">
        <v>22</v>
      </c>
      <c r="G15" s="57">
        <v>20</v>
      </c>
      <c r="H15" s="57">
        <v>19</v>
      </c>
      <c r="I15" s="57">
        <v>29</v>
      </c>
      <c r="J15" s="57">
        <v>44</v>
      </c>
      <c r="K15" s="57">
        <v>59</v>
      </c>
      <c r="L15" s="57">
        <v>73</v>
      </c>
      <c r="M15" s="57">
        <v>82</v>
      </c>
      <c r="N15" s="57">
        <v>86</v>
      </c>
      <c r="O15" s="57">
        <v>82</v>
      </c>
      <c r="P15" s="57">
        <v>74</v>
      </c>
      <c r="Q15" s="57">
        <v>62</v>
      </c>
      <c r="R15" s="57">
        <v>47</v>
      </c>
      <c r="S15" s="57">
        <v>32</v>
      </c>
      <c r="T15" s="57">
        <v>24</v>
      </c>
      <c r="U15" s="57">
        <v>24</v>
      </c>
      <c r="V15" s="57">
        <v>24</v>
      </c>
      <c r="W15" s="57">
        <v>24</v>
      </c>
      <c r="X15" s="57">
        <v>25</v>
      </c>
      <c r="Y15" s="57">
        <v>26</v>
      </c>
      <c r="Z15" s="58"/>
      <c r="AA15" s="59">
        <f t="shared" si="0"/>
        <v>950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3078.6030000000001</v>
      </c>
      <c r="C16" s="62">
        <f t="shared" si="1"/>
        <v>3024.6759999999999</v>
      </c>
      <c r="D16" s="62">
        <f t="shared" si="1"/>
        <v>3003.7650000000003</v>
      </c>
      <c r="E16" s="62">
        <f t="shared" si="1"/>
        <v>2973.806</v>
      </c>
      <c r="F16" s="62">
        <f t="shared" si="1"/>
        <v>2921.9850000000001</v>
      </c>
      <c r="G16" s="62">
        <f t="shared" si="1"/>
        <v>2673.2190000000001</v>
      </c>
      <c r="H16" s="62">
        <f t="shared" si="1"/>
        <v>2863.2049999999999</v>
      </c>
      <c r="I16" s="62">
        <f t="shared" si="1"/>
        <v>3978.0910000000008</v>
      </c>
      <c r="J16" s="62">
        <f t="shared" si="1"/>
        <v>5284.0770000000011</v>
      </c>
      <c r="K16" s="62">
        <f t="shared" si="1"/>
        <v>5919.2369999999992</v>
      </c>
      <c r="L16" s="62">
        <f t="shared" si="1"/>
        <v>5951.6619999999994</v>
      </c>
      <c r="M16" s="62">
        <f t="shared" si="1"/>
        <v>6339.3300000000008</v>
      </c>
      <c r="N16" s="62">
        <f t="shared" si="1"/>
        <v>6472.2279999999992</v>
      </c>
      <c r="O16" s="62">
        <f t="shared" si="1"/>
        <v>6295.7380000000012</v>
      </c>
      <c r="P16" s="62">
        <f t="shared" si="1"/>
        <v>5950.3719999999994</v>
      </c>
      <c r="Q16" s="62">
        <f t="shared" si="1"/>
        <v>5633.5829999999996</v>
      </c>
      <c r="R16" s="62">
        <f t="shared" si="1"/>
        <v>5356.0749999999998</v>
      </c>
      <c r="S16" s="62">
        <f t="shared" si="1"/>
        <v>4642.7659999999996</v>
      </c>
      <c r="T16" s="62">
        <f t="shared" si="1"/>
        <v>4126.9459999999999</v>
      </c>
      <c r="U16" s="62">
        <f t="shared" si="1"/>
        <v>5152.9089999999997</v>
      </c>
      <c r="V16" s="62">
        <f t="shared" si="1"/>
        <v>4964.6810000000005</v>
      </c>
      <c r="W16" s="62">
        <f t="shared" si="1"/>
        <v>4449.9310000000005</v>
      </c>
      <c r="X16" s="62">
        <f t="shared" si="1"/>
        <v>3901.6190000000001</v>
      </c>
      <c r="Y16" s="62">
        <f t="shared" si="1"/>
        <v>3787.6840000000002</v>
      </c>
      <c r="Z16" s="63" t="str">
        <f t="shared" si="1"/>
        <v/>
      </c>
      <c r="AA16" s="64">
        <f>SUM(AA10:AA15)</f>
        <v>108746.18799999999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1241.9000000000001</v>
      </c>
      <c r="C29" s="72">
        <v>1267.9000000000001</v>
      </c>
      <c r="D29" s="72">
        <v>1258.9000000000001</v>
      </c>
      <c r="E29" s="72">
        <v>1255.9000000000001</v>
      </c>
      <c r="F29" s="72">
        <v>1233.9000000000001</v>
      </c>
      <c r="G29" s="72">
        <v>1193.9000000000001</v>
      </c>
      <c r="H29" s="72">
        <v>1231.9000000000001</v>
      </c>
      <c r="I29" s="72">
        <v>1659.9</v>
      </c>
      <c r="J29" s="72">
        <v>2094.9</v>
      </c>
      <c r="K29" s="72">
        <v>2496.9</v>
      </c>
      <c r="L29" s="72">
        <v>2817.9</v>
      </c>
      <c r="M29" s="72">
        <v>3061.9</v>
      </c>
      <c r="N29" s="72">
        <v>3124.9</v>
      </c>
      <c r="O29" s="72">
        <v>3079.9</v>
      </c>
      <c r="P29" s="72">
        <v>2878.9</v>
      </c>
      <c r="Q29" s="72">
        <v>2616.9</v>
      </c>
      <c r="R29" s="72">
        <v>2225.9</v>
      </c>
      <c r="S29" s="72">
        <v>1732.9</v>
      </c>
      <c r="T29" s="72">
        <v>1530.9</v>
      </c>
      <c r="U29" s="72">
        <v>2234.9</v>
      </c>
      <c r="V29" s="72">
        <v>1877.9</v>
      </c>
      <c r="W29" s="72">
        <v>1660.9</v>
      </c>
      <c r="X29" s="72">
        <v>1354.9</v>
      </c>
      <c r="Y29" s="72">
        <v>1223.9000000000001</v>
      </c>
      <c r="Z29" s="73"/>
      <c r="AA29" s="74">
        <f>SUM(B29:Z29)</f>
        <v>46358.600000000013</v>
      </c>
    </row>
    <row r="30" spans="1:27" ht="24.95" customHeight="1" x14ac:dyDescent="0.2">
      <c r="A30" s="75" t="s">
        <v>24</v>
      </c>
      <c r="B30" s="76">
        <v>1086.703</v>
      </c>
      <c r="C30" s="77">
        <v>1165.7760000000001</v>
      </c>
      <c r="D30" s="77">
        <v>1158.865</v>
      </c>
      <c r="E30" s="77">
        <v>1141.9059999999999</v>
      </c>
      <c r="F30" s="77">
        <v>1135.085</v>
      </c>
      <c r="G30" s="77">
        <v>1063.319</v>
      </c>
      <c r="H30" s="77">
        <v>1049.3050000000001</v>
      </c>
      <c r="I30" s="77">
        <v>1684.191</v>
      </c>
      <c r="J30" s="77">
        <v>2616.1770000000001</v>
      </c>
      <c r="K30" s="77">
        <v>3150.337</v>
      </c>
      <c r="L30" s="77">
        <v>3163.7620000000002</v>
      </c>
      <c r="M30" s="77">
        <v>3298.1280000000002</v>
      </c>
      <c r="N30" s="77">
        <v>3347.328</v>
      </c>
      <c r="O30" s="77">
        <v>3215.8380000000002</v>
      </c>
      <c r="P30" s="77">
        <v>3071.4720000000002</v>
      </c>
      <c r="Q30" s="77">
        <v>2866.683</v>
      </c>
      <c r="R30" s="77">
        <v>2596.1750000000002</v>
      </c>
      <c r="S30" s="77">
        <v>2165.866</v>
      </c>
      <c r="T30" s="77">
        <v>1527.046</v>
      </c>
      <c r="U30" s="77">
        <v>1819.009</v>
      </c>
      <c r="V30" s="77">
        <v>1986.7809999999999</v>
      </c>
      <c r="W30" s="77">
        <v>1836.0309999999999</v>
      </c>
      <c r="X30" s="77">
        <v>1624.7190000000001</v>
      </c>
      <c r="Y30" s="77">
        <v>1531.7840000000001</v>
      </c>
      <c r="Z30" s="78"/>
      <c r="AA30" s="79">
        <f>SUM(B30:Z30)</f>
        <v>49302.286000000007</v>
      </c>
    </row>
    <row r="31" spans="1:27" ht="24.95" customHeight="1" x14ac:dyDescent="0.2">
      <c r="A31" s="82" t="s">
        <v>25</v>
      </c>
      <c r="B31" s="80">
        <v>1113</v>
      </c>
      <c r="C31" s="81">
        <v>955</v>
      </c>
      <c r="D31" s="81">
        <v>955</v>
      </c>
      <c r="E31" s="81">
        <v>955</v>
      </c>
      <c r="F31" s="81">
        <v>955</v>
      </c>
      <c r="G31" s="81">
        <v>785</v>
      </c>
      <c r="H31" s="81">
        <v>785</v>
      </c>
      <c r="I31" s="81">
        <v>785</v>
      </c>
      <c r="J31" s="81">
        <v>721</v>
      </c>
      <c r="K31" s="81">
        <v>342</v>
      </c>
      <c r="L31" s="81"/>
      <c r="M31" s="81"/>
      <c r="N31" s="81"/>
      <c r="O31" s="81"/>
      <c r="P31" s="81"/>
      <c r="Q31" s="81">
        <v>190</v>
      </c>
      <c r="R31" s="81">
        <v>629</v>
      </c>
      <c r="S31" s="81">
        <v>953</v>
      </c>
      <c r="T31" s="81">
        <v>1372</v>
      </c>
      <c r="U31" s="81">
        <v>1472</v>
      </c>
      <c r="V31" s="81">
        <v>1472</v>
      </c>
      <c r="W31" s="81">
        <v>1422</v>
      </c>
      <c r="X31" s="81">
        <v>1322</v>
      </c>
      <c r="Y31" s="81">
        <v>1372</v>
      </c>
      <c r="Z31" s="83"/>
      <c r="AA31" s="84">
        <f>SUM(B31:Z31)</f>
        <v>18555</v>
      </c>
    </row>
    <row r="32" spans="1:27" ht="30" customHeight="1" thickBot="1" x14ac:dyDescent="0.25">
      <c r="A32" s="60" t="s">
        <v>26</v>
      </c>
      <c r="B32" s="61">
        <f>IF(LEN(B$2)&gt;0,SUM(B29:B31),"")</f>
        <v>3441.6030000000001</v>
      </c>
      <c r="C32" s="62">
        <f t="shared" ref="C32:Z32" si="4">IF(LEN(C$2)&gt;0,SUM(C29:C31),"")</f>
        <v>3388.6760000000004</v>
      </c>
      <c r="D32" s="62">
        <f t="shared" si="4"/>
        <v>3372.7650000000003</v>
      </c>
      <c r="E32" s="62">
        <f t="shared" si="4"/>
        <v>3352.806</v>
      </c>
      <c r="F32" s="62">
        <f t="shared" si="4"/>
        <v>3323.9850000000001</v>
      </c>
      <c r="G32" s="62">
        <f t="shared" si="4"/>
        <v>3042.2190000000001</v>
      </c>
      <c r="H32" s="62">
        <f t="shared" si="4"/>
        <v>3066.2049999999999</v>
      </c>
      <c r="I32" s="62">
        <f t="shared" si="4"/>
        <v>4129.0910000000003</v>
      </c>
      <c r="J32" s="62">
        <f t="shared" si="4"/>
        <v>5432.0770000000002</v>
      </c>
      <c r="K32" s="62">
        <f t="shared" si="4"/>
        <v>5989.2370000000001</v>
      </c>
      <c r="L32" s="62">
        <f t="shared" si="4"/>
        <v>5981.6620000000003</v>
      </c>
      <c r="M32" s="62">
        <f t="shared" si="4"/>
        <v>6360.0280000000002</v>
      </c>
      <c r="N32" s="62">
        <f t="shared" si="4"/>
        <v>6472.2280000000001</v>
      </c>
      <c r="O32" s="62">
        <f t="shared" si="4"/>
        <v>6295.7380000000003</v>
      </c>
      <c r="P32" s="62">
        <f t="shared" si="4"/>
        <v>5950.3720000000003</v>
      </c>
      <c r="Q32" s="62">
        <f t="shared" si="4"/>
        <v>5673.5830000000005</v>
      </c>
      <c r="R32" s="62">
        <f t="shared" si="4"/>
        <v>5451.0750000000007</v>
      </c>
      <c r="S32" s="62">
        <f t="shared" si="4"/>
        <v>4851.7659999999996</v>
      </c>
      <c r="T32" s="62">
        <f t="shared" si="4"/>
        <v>4429.9459999999999</v>
      </c>
      <c r="U32" s="62">
        <f t="shared" si="4"/>
        <v>5525.9089999999997</v>
      </c>
      <c r="V32" s="62">
        <f t="shared" si="4"/>
        <v>5336.6810000000005</v>
      </c>
      <c r="W32" s="62">
        <f t="shared" si="4"/>
        <v>4918.9310000000005</v>
      </c>
      <c r="X32" s="62">
        <f t="shared" si="4"/>
        <v>4301.6190000000006</v>
      </c>
      <c r="Y32" s="62">
        <f t="shared" si="4"/>
        <v>4127.6840000000002</v>
      </c>
      <c r="Z32" s="63" t="str">
        <f t="shared" si="4"/>
        <v/>
      </c>
      <c r="AA32" s="64">
        <f>SUM(AA29:AA31)</f>
        <v>114215.88600000003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73</v>
      </c>
      <c r="C35" s="95">
        <v>73</v>
      </c>
      <c r="D35" s="95">
        <v>73</v>
      </c>
      <c r="E35" s="95">
        <v>103</v>
      </c>
      <c r="F35" s="95">
        <v>103</v>
      </c>
      <c r="G35" s="95">
        <v>103</v>
      </c>
      <c r="H35" s="95">
        <v>43</v>
      </c>
      <c r="I35" s="95">
        <v>28</v>
      </c>
      <c r="J35" s="95">
        <v>23</v>
      </c>
      <c r="K35" s="95">
        <v>7</v>
      </c>
      <c r="L35" s="95">
        <v>30</v>
      </c>
      <c r="M35" s="95">
        <v>20.698</v>
      </c>
      <c r="N35" s="95"/>
      <c r="O35" s="95"/>
      <c r="P35" s="95"/>
      <c r="Q35" s="95">
        <v>7</v>
      </c>
      <c r="R35" s="95">
        <v>10</v>
      </c>
      <c r="S35" s="95">
        <v>23</v>
      </c>
      <c r="T35" s="95">
        <v>124</v>
      </c>
      <c r="U35" s="95">
        <v>191</v>
      </c>
      <c r="V35" s="95">
        <v>191</v>
      </c>
      <c r="W35" s="95">
        <v>211</v>
      </c>
      <c r="X35" s="95">
        <v>129</v>
      </c>
      <c r="Y35" s="95">
        <v>83</v>
      </c>
      <c r="Z35" s="96"/>
      <c r="AA35" s="74">
        <f t="shared" ref="AA35:AA40" si="5">SUM(B35:Z35)</f>
        <v>1648.6979999999999</v>
      </c>
    </row>
    <row r="36" spans="1:27" ht="24.95" customHeight="1" x14ac:dyDescent="0.2">
      <c r="A36" s="97" t="s">
        <v>29</v>
      </c>
      <c r="B36" s="98">
        <v>240</v>
      </c>
      <c r="C36" s="99">
        <v>241</v>
      </c>
      <c r="D36" s="99">
        <v>246</v>
      </c>
      <c r="E36" s="99">
        <v>247</v>
      </c>
      <c r="F36" s="99">
        <v>252</v>
      </c>
      <c r="G36" s="99">
        <v>218</v>
      </c>
      <c r="H36" s="99">
        <v>110</v>
      </c>
      <c r="I36" s="99">
        <v>94</v>
      </c>
      <c r="J36" s="99">
        <v>75</v>
      </c>
      <c r="K36" s="99">
        <v>42</v>
      </c>
      <c r="L36" s="99"/>
      <c r="M36" s="99"/>
      <c r="N36" s="99"/>
      <c r="O36" s="99"/>
      <c r="P36" s="99"/>
      <c r="Q36" s="99">
        <v>11</v>
      </c>
      <c r="R36" s="99">
        <v>47</v>
      </c>
      <c r="S36" s="99">
        <v>136</v>
      </c>
      <c r="T36" s="99">
        <v>129</v>
      </c>
      <c r="U36" s="99">
        <v>132</v>
      </c>
      <c r="V36" s="99">
        <v>131</v>
      </c>
      <c r="W36" s="99">
        <v>208</v>
      </c>
      <c r="X36" s="99">
        <v>221</v>
      </c>
      <c r="Y36" s="99">
        <v>207</v>
      </c>
      <c r="Z36" s="100"/>
      <c r="AA36" s="79">
        <f t="shared" si="5"/>
        <v>2987</v>
      </c>
    </row>
    <row r="37" spans="1:27" ht="24.95" customHeight="1" x14ac:dyDescent="0.2">
      <c r="A37" s="97" t="s">
        <v>30</v>
      </c>
      <c r="B37" s="98">
        <v>949.9</v>
      </c>
      <c r="C37" s="99">
        <v>805.8</v>
      </c>
      <c r="D37" s="99">
        <v>694.7</v>
      </c>
      <c r="E37" s="99">
        <v>620.79999999999995</v>
      </c>
      <c r="F37" s="99">
        <v>660.3</v>
      </c>
      <c r="G37" s="99">
        <v>1058.4000000000001</v>
      </c>
      <c r="H37" s="99">
        <v>1183.9000000000001</v>
      </c>
      <c r="I37" s="99">
        <v>537.70000000000005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204.2</v>
      </c>
      <c r="T37" s="99">
        <v>713.3</v>
      </c>
      <c r="U37" s="99"/>
      <c r="V37" s="99">
        <v>164.7</v>
      </c>
      <c r="W37" s="99">
        <v>348.8</v>
      </c>
      <c r="X37" s="99">
        <v>716.1</v>
      </c>
      <c r="Y37" s="99">
        <v>550</v>
      </c>
      <c r="Z37" s="100"/>
      <c r="AA37" s="79">
        <f t="shared" si="5"/>
        <v>9208.5999999999985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29</v>
      </c>
      <c r="F38" s="99">
        <v>47</v>
      </c>
      <c r="G38" s="99">
        <v>48</v>
      </c>
      <c r="H38" s="99">
        <v>50</v>
      </c>
      <c r="I38" s="99">
        <v>29</v>
      </c>
      <c r="J38" s="99">
        <v>50</v>
      </c>
      <c r="K38" s="99">
        <v>21</v>
      </c>
      <c r="L38" s="99"/>
      <c r="M38" s="99"/>
      <c r="N38" s="99"/>
      <c r="O38" s="99"/>
      <c r="P38" s="99"/>
      <c r="Q38" s="99">
        <v>22</v>
      </c>
      <c r="R38" s="99">
        <v>38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834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1312.9</v>
      </c>
      <c r="C40" s="88">
        <f t="shared" si="6"/>
        <v>1169.8</v>
      </c>
      <c r="D40" s="88">
        <f t="shared" si="6"/>
        <v>1063.7</v>
      </c>
      <c r="E40" s="88">
        <f t="shared" si="6"/>
        <v>999.8</v>
      </c>
      <c r="F40" s="88">
        <f t="shared" si="6"/>
        <v>1062.3</v>
      </c>
      <c r="G40" s="88">
        <f t="shared" si="6"/>
        <v>1427.4</v>
      </c>
      <c r="H40" s="88">
        <f t="shared" si="6"/>
        <v>1386.9</v>
      </c>
      <c r="I40" s="88">
        <f t="shared" si="6"/>
        <v>688.7</v>
      </c>
      <c r="J40" s="88">
        <f t="shared" si="6"/>
        <v>148</v>
      </c>
      <c r="K40" s="88">
        <f t="shared" si="6"/>
        <v>70</v>
      </c>
      <c r="L40" s="88">
        <f t="shared" si="6"/>
        <v>30</v>
      </c>
      <c r="M40" s="88">
        <f t="shared" si="6"/>
        <v>20.698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40</v>
      </c>
      <c r="R40" s="88">
        <f t="shared" si="6"/>
        <v>95</v>
      </c>
      <c r="S40" s="88">
        <f t="shared" si="6"/>
        <v>413.2</v>
      </c>
      <c r="T40" s="88">
        <f t="shared" si="6"/>
        <v>1016.3</v>
      </c>
      <c r="U40" s="88">
        <f t="shared" si="6"/>
        <v>373</v>
      </c>
      <c r="V40" s="88">
        <f t="shared" si="6"/>
        <v>536.70000000000005</v>
      </c>
      <c r="W40" s="88">
        <f t="shared" si="6"/>
        <v>817.8</v>
      </c>
      <c r="X40" s="88">
        <f t="shared" si="6"/>
        <v>1116.0999999999999</v>
      </c>
      <c r="Y40" s="88">
        <f t="shared" si="6"/>
        <v>890</v>
      </c>
      <c r="Z40" s="89" t="str">
        <f t="shared" si="6"/>
        <v/>
      </c>
      <c r="AA40" s="90">
        <f t="shared" si="5"/>
        <v>14678.298000000001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949.9</v>
      </c>
      <c r="C45" s="99">
        <v>805.8</v>
      </c>
      <c r="D45" s="99">
        <v>694.7</v>
      </c>
      <c r="E45" s="99">
        <v>620.79999999999995</v>
      </c>
      <c r="F45" s="99">
        <v>660.3</v>
      </c>
      <c r="G45" s="99">
        <v>1058.4000000000001</v>
      </c>
      <c r="H45" s="99">
        <v>1183.9000000000001</v>
      </c>
      <c r="I45" s="99">
        <v>537.70000000000005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204.2</v>
      </c>
      <c r="T45" s="99">
        <v>713.3</v>
      </c>
      <c r="U45" s="99"/>
      <c r="V45" s="99">
        <v>164.7</v>
      </c>
      <c r="W45" s="99">
        <v>348.8</v>
      </c>
      <c r="X45" s="99">
        <v>716.1</v>
      </c>
      <c r="Y45" s="99">
        <v>550</v>
      </c>
      <c r="Z45" s="100"/>
      <c r="AA45" s="79">
        <f t="shared" si="7"/>
        <v>9208.5999999999985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949.9</v>
      </c>
      <c r="C49" s="88">
        <f t="shared" ref="C49:Z49" si="8">IF(LEN(C$2)&gt;0,SUM(C43:C48),"")</f>
        <v>805.8</v>
      </c>
      <c r="D49" s="88">
        <f t="shared" si="8"/>
        <v>694.7</v>
      </c>
      <c r="E49" s="88">
        <f t="shared" si="8"/>
        <v>620.79999999999995</v>
      </c>
      <c r="F49" s="88">
        <f t="shared" si="8"/>
        <v>660.3</v>
      </c>
      <c r="G49" s="88">
        <f t="shared" si="8"/>
        <v>1058.4000000000001</v>
      </c>
      <c r="H49" s="88">
        <f t="shared" si="8"/>
        <v>1183.9000000000001</v>
      </c>
      <c r="I49" s="88">
        <f t="shared" si="8"/>
        <v>537.70000000000005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204.2</v>
      </c>
      <c r="T49" s="88">
        <f t="shared" si="8"/>
        <v>713.3</v>
      </c>
      <c r="U49" s="88">
        <f t="shared" si="8"/>
        <v>0</v>
      </c>
      <c r="V49" s="88">
        <f t="shared" si="8"/>
        <v>164.7</v>
      </c>
      <c r="W49" s="88">
        <f t="shared" si="8"/>
        <v>348.8</v>
      </c>
      <c r="X49" s="88">
        <f t="shared" si="8"/>
        <v>716.1</v>
      </c>
      <c r="Y49" s="88">
        <f t="shared" si="8"/>
        <v>550</v>
      </c>
      <c r="Z49" s="89" t="str">
        <f t="shared" si="8"/>
        <v/>
      </c>
      <c r="AA49" s="90">
        <f t="shared" si="7"/>
        <v>9208.5999999999985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4391.5030000000006</v>
      </c>
      <c r="C52" s="88">
        <f t="shared" si="10"/>
        <v>4194.4759999999997</v>
      </c>
      <c r="D52" s="88">
        <f t="shared" si="10"/>
        <v>4067.4650000000001</v>
      </c>
      <c r="E52" s="88">
        <f t="shared" si="10"/>
        <v>3973.6059999999998</v>
      </c>
      <c r="F52" s="88">
        <f t="shared" si="10"/>
        <v>3984.2849999999999</v>
      </c>
      <c r="G52" s="88">
        <f t="shared" si="10"/>
        <v>4100.6190000000006</v>
      </c>
      <c r="H52" s="88">
        <f t="shared" si="10"/>
        <v>4250.1049999999996</v>
      </c>
      <c r="I52" s="88">
        <f t="shared" si="10"/>
        <v>4666.7910000000011</v>
      </c>
      <c r="J52" s="88">
        <f t="shared" si="10"/>
        <v>5432.0770000000011</v>
      </c>
      <c r="K52" s="88">
        <f t="shared" si="10"/>
        <v>5989.2369999999992</v>
      </c>
      <c r="L52" s="88">
        <f t="shared" si="10"/>
        <v>5981.6619999999994</v>
      </c>
      <c r="M52" s="88">
        <f t="shared" si="10"/>
        <v>6360.0280000000012</v>
      </c>
      <c r="N52" s="88">
        <f t="shared" si="10"/>
        <v>6472.2279999999992</v>
      </c>
      <c r="O52" s="88">
        <f t="shared" si="10"/>
        <v>6295.7380000000012</v>
      </c>
      <c r="P52" s="88">
        <f t="shared" si="10"/>
        <v>5950.3719999999994</v>
      </c>
      <c r="Q52" s="88">
        <f t="shared" si="10"/>
        <v>5673.5829999999996</v>
      </c>
      <c r="R52" s="88">
        <f t="shared" si="10"/>
        <v>5451.0749999999998</v>
      </c>
      <c r="S52" s="88">
        <f t="shared" si="10"/>
        <v>5055.9659999999994</v>
      </c>
      <c r="T52" s="88">
        <f t="shared" si="10"/>
        <v>5143.2460000000001</v>
      </c>
      <c r="U52" s="88">
        <f t="shared" si="10"/>
        <v>5525.9089999999997</v>
      </c>
      <c r="V52" s="88">
        <f t="shared" si="10"/>
        <v>5501.3810000000003</v>
      </c>
      <c r="W52" s="88">
        <f t="shared" si="10"/>
        <v>5267.7310000000007</v>
      </c>
      <c r="X52" s="88">
        <f t="shared" si="10"/>
        <v>5017.7190000000001</v>
      </c>
      <c r="Y52" s="88">
        <f t="shared" si="10"/>
        <v>4677.6840000000002</v>
      </c>
      <c r="Z52" s="89" t="str">
        <f t="shared" si="10"/>
        <v/>
      </c>
      <c r="AA52" s="104">
        <f>SUM(B52:Z52)</f>
        <v>123424.48599999998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4391.4600000000019</v>
      </c>
      <c r="C4" s="18">
        <v>4194.4630000000006</v>
      </c>
      <c r="D4" s="18">
        <v>4067.4249999999988</v>
      </c>
      <c r="E4" s="18">
        <v>3973.5599999999995</v>
      </c>
      <c r="F4" s="18">
        <v>3984.29</v>
      </c>
      <c r="G4" s="18">
        <v>4100.6659999999993</v>
      </c>
      <c r="H4" s="18">
        <v>4250.1429999999991</v>
      </c>
      <c r="I4" s="18">
        <v>4666.7810000000009</v>
      </c>
      <c r="J4" s="18">
        <v>5432.1109999999999</v>
      </c>
      <c r="K4" s="18">
        <v>5989.2370000000001</v>
      </c>
      <c r="L4" s="18">
        <v>5981.6620000000003</v>
      </c>
      <c r="M4" s="18">
        <v>6360.0280000000012</v>
      </c>
      <c r="N4" s="18">
        <v>6472.2279999999982</v>
      </c>
      <c r="O4" s="18">
        <v>6295.7380000000003</v>
      </c>
      <c r="P4" s="18">
        <v>5950.3720000000012</v>
      </c>
      <c r="Q4" s="18">
        <v>5673.554000000001</v>
      </c>
      <c r="R4" s="18">
        <v>5451.0630000000001</v>
      </c>
      <c r="S4" s="18">
        <v>5055.9889999999996</v>
      </c>
      <c r="T4" s="18">
        <v>5143.233000000002</v>
      </c>
      <c r="U4" s="18">
        <v>5525.9080000000013</v>
      </c>
      <c r="V4" s="18">
        <v>5501.3650000000007</v>
      </c>
      <c r="W4" s="18">
        <v>5267.7240000000002</v>
      </c>
      <c r="X4" s="18">
        <v>5017.6910000000007</v>
      </c>
      <c r="Y4" s="18">
        <v>4677.6970000000001</v>
      </c>
      <c r="Z4" s="19"/>
      <c r="AA4" s="20">
        <f>SUM(B4:Z4)</f>
        <v>123424.38800000001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90.14</v>
      </c>
      <c r="C7" s="28">
        <v>81.53</v>
      </c>
      <c r="D7" s="28">
        <v>78.41</v>
      </c>
      <c r="E7" s="28">
        <v>78</v>
      </c>
      <c r="F7" s="28">
        <v>78.959999999999994</v>
      </c>
      <c r="G7" s="28">
        <v>78.41</v>
      </c>
      <c r="H7" s="28">
        <v>80.72</v>
      </c>
      <c r="I7" s="28">
        <v>85.74</v>
      </c>
      <c r="J7" s="28">
        <v>86.99</v>
      </c>
      <c r="K7" s="28">
        <v>45</v>
      </c>
      <c r="L7" s="28">
        <v>25</v>
      </c>
      <c r="M7" s="28">
        <v>9.7899999999999991</v>
      </c>
      <c r="N7" s="28">
        <v>5</v>
      </c>
      <c r="O7" s="28">
        <v>5</v>
      </c>
      <c r="P7" s="28">
        <v>10.130000000000001</v>
      </c>
      <c r="Q7" s="28">
        <v>45.2</v>
      </c>
      <c r="R7" s="28">
        <v>80.13</v>
      </c>
      <c r="S7" s="28">
        <v>94.63</v>
      </c>
      <c r="T7" s="28">
        <v>108.69</v>
      </c>
      <c r="U7" s="28">
        <v>129.59</v>
      </c>
      <c r="V7" s="28">
        <v>139.68</v>
      </c>
      <c r="W7" s="28">
        <v>120.66</v>
      </c>
      <c r="X7" s="28">
        <v>111.51</v>
      </c>
      <c r="Y7" s="28">
        <v>104.03</v>
      </c>
      <c r="Z7" s="29"/>
      <c r="AA7" s="30">
        <f>IF(SUM(B7:Z7)&lt;&gt;0,AVERAGEIF(B7:Z7,"&lt;&gt;"""),"")</f>
        <v>73.872500000000016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</v>
      </c>
      <c r="C14" s="57">
        <v>14</v>
      </c>
      <c r="D14" s="57">
        <v>14</v>
      </c>
      <c r="E14" s="57">
        <v>14</v>
      </c>
      <c r="F14" s="57">
        <v>14</v>
      </c>
      <c r="G14" s="57">
        <v>13.773999999999999</v>
      </c>
      <c r="H14" s="57">
        <v>8.0429999999999993</v>
      </c>
      <c r="I14" s="57"/>
      <c r="J14" s="57"/>
      <c r="K14" s="57">
        <v>12.57</v>
      </c>
      <c r="L14" s="57">
        <v>10.53</v>
      </c>
      <c r="M14" s="57">
        <v>9.85</v>
      </c>
      <c r="N14" s="57">
        <v>9.83</v>
      </c>
      <c r="O14" s="57">
        <v>10.9</v>
      </c>
      <c r="P14" s="57"/>
      <c r="Q14" s="57"/>
      <c r="R14" s="57"/>
      <c r="S14" s="57"/>
      <c r="T14" s="57">
        <v>9.8580000000000005</v>
      </c>
      <c r="U14" s="57">
        <v>13.928000000000001</v>
      </c>
      <c r="V14" s="57">
        <v>14</v>
      </c>
      <c r="W14" s="57">
        <v>14</v>
      </c>
      <c r="X14" s="57">
        <v>14</v>
      </c>
      <c r="Y14" s="57">
        <v>14</v>
      </c>
      <c r="Z14" s="58"/>
      <c r="AA14" s="59">
        <f t="shared" si="0"/>
        <v>225.28300000000002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</v>
      </c>
      <c r="C16" s="62">
        <f t="shared" ref="C16:Z16" si="1">IF(LEN(C$2)&gt;0,SUM(C10:C15),"")</f>
        <v>14</v>
      </c>
      <c r="D16" s="62">
        <f t="shared" si="1"/>
        <v>14</v>
      </c>
      <c r="E16" s="62">
        <f t="shared" si="1"/>
        <v>14</v>
      </c>
      <c r="F16" s="62">
        <f t="shared" si="1"/>
        <v>14</v>
      </c>
      <c r="G16" s="62">
        <f t="shared" si="1"/>
        <v>13.773999999999999</v>
      </c>
      <c r="H16" s="62">
        <f t="shared" si="1"/>
        <v>8.0429999999999993</v>
      </c>
      <c r="I16" s="62">
        <f t="shared" si="1"/>
        <v>0</v>
      </c>
      <c r="J16" s="62">
        <f t="shared" si="1"/>
        <v>0</v>
      </c>
      <c r="K16" s="62">
        <f t="shared" si="1"/>
        <v>12.57</v>
      </c>
      <c r="L16" s="62">
        <f t="shared" si="1"/>
        <v>10.53</v>
      </c>
      <c r="M16" s="62">
        <f t="shared" si="1"/>
        <v>9.85</v>
      </c>
      <c r="N16" s="62">
        <f t="shared" si="1"/>
        <v>9.83</v>
      </c>
      <c r="O16" s="62">
        <f t="shared" si="1"/>
        <v>10.9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9.8580000000000005</v>
      </c>
      <c r="U16" s="62">
        <f t="shared" si="1"/>
        <v>13.928000000000001</v>
      </c>
      <c r="V16" s="62">
        <f t="shared" si="1"/>
        <v>14</v>
      </c>
      <c r="W16" s="62">
        <f t="shared" si="1"/>
        <v>14</v>
      </c>
      <c r="X16" s="62">
        <f t="shared" si="1"/>
        <v>14</v>
      </c>
      <c r="Y16" s="62">
        <f t="shared" si="1"/>
        <v>14</v>
      </c>
      <c r="Z16" s="63" t="str">
        <f t="shared" si="1"/>
        <v/>
      </c>
      <c r="AA16" s="64">
        <f>SUM(AA10:AA15)</f>
        <v>225.28300000000002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694.82500000000005</v>
      </c>
      <c r="C19" s="72">
        <v>687.37299999999993</v>
      </c>
      <c r="D19" s="72">
        <v>680.93900000000008</v>
      </c>
      <c r="E19" s="72">
        <v>686.75799999999992</v>
      </c>
      <c r="F19" s="72">
        <v>697.86400000000003</v>
      </c>
      <c r="G19" s="72">
        <v>695.03599999999994</v>
      </c>
      <c r="H19" s="72">
        <v>691.78899999999999</v>
      </c>
      <c r="I19" s="72">
        <v>678.94100000000003</v>
      </c>
      <c r="J19" s="72">
        <v>682.8</v>
      </c>
      <c r="K19" s="72">
        <v>683.79399999999998</v>
      </c>
      <c r="L19" s="72">
        <v>665.76800000000003</v>
      </c>
      <c r="M19" s="72">
        <v>652.87699999999995</v>
      </c>
      <c r="N19" s="72">
        <v>642.29199999999992</v>
      </c>
      <c r="O19" s="72">
        <v>643.577</v>
      </c>
      <c r="P19" s="72">
        <v>668.13900000000001</v>
      </c>
      <c r="Q19" s="72">
        <v>668.06299999999999</v>
      </c>
      <c r="R19" s="72">
        <v>678.85500000000002</v>
      </c>
      <c r="S19" s="72">
        <v>682.23400000000004</v>
      </c>
      <c r="T19" s="72">
        <v>681.22300000000007</v>
      </c>
      <c r="U19" s="72">
        <v>688.43000000000006</v>
      </c>
      <c r="V19" s="72">
        <v>707.98099999999999</v>
      </c>
      <c r="W19" s="72">
        <v>703.34900000000005</v>
      </c>
      <c r="X19" s="72">
        <v>697.09100000000001</v>
      </c>
      <c r="Y19" s="72">
        <v>709.46</v>
      </c>
      <c r="Z19" s="73"/>
      <c r="AA19" s="74">
        <f t="shared" ref="AA19:AA25" si="2">SUM(B19:Z19)</f>
        <v>16369.457999999999</v>
      </c>
    </row>
    <row r="20" spans="1:27" ht="24.95" customHeight="1" x14ac:dyDescent="0.2">
      <c r="A20" s="75" t="s">
        <v>15</v>
      </c>
      <c r="B20" s="76">
        <v>836.2879999999999</v>
      </c>
      <c r="C20" s="77">
        <v>859.46500000000003</v>
      </c>
      <c r="D20" s="77">
        <v>853.06900000000007</v>
      </c>
      <c r="E20" s="77">
        <v>837.94</v>
      </c>
      <c r="F20" s="77">
        <v>830.15600000000006</v>
      </c>
      <c r="G20" s="77">
        <v>839.78499999999997</v>
      </c>
      <c r="H20" s="77">
        <v>873.29199999999992</v>
      </c>
      <c r="I20" s="77">
        <v>909.02500000000009</v>
      </c>
      <c r="J20" s="77">
        <v>867.005</v>
      </c>
      <c r="K20" s="77">
        <v>918.23099999999999</v>
      </c>
      <c r="L20" s="77">
        <v>925.65700000000015</v>
      </c>
      <c r="M20" s="77">
        <v>955.19499999999994</v>
      </c>
      <c r="N20" s="77">
        <v>965.76099999999985</v>
      </c>
      <c r="O20" s="77">
        <v>937.9910000000001</v>
      </c>
      <c r="P20" s="77">
        <v>888.60899999999981</v>
      </c>
      <c r="Q20" s="77">
        <v>862.56200000000001</v>
      </c>
      <c r="R20" s="77">
        <v>860.82499999999993</v>
      </c>
      <c r="S20" s="77">
        <v>879.702</v>
      </c>
      <c r="T20" s="77">
        <v>896.75699999999995</v>
      </c>
      <c r="U20" s="77">
        <v>923.02099999999996</v>
      </c>
      <c r="V20" s="77">
        <v>856.20999999999992</v>
      </c>
      <c r="W20" s="77">
        <v>833.19100000000003</v>
      </c>
      <c r="X20" s="77">
        <v>798.89700000000005</v>
      </c>
      <c r="Y20" s="77">
        <v>765.66799999999989</v>
      </c>
      <c r="Z20" s="78"/>
      <c r="AA20" s="79">
        <f t="shared" si="2"/>
        <v>20974.302000000003</v>
      </c>
    </row>
    <row r="21" spans="1:27" ht="24.95" customHeight="1" x14ac:dyDescent="0.2">
      <c r="A21" s="75" t="s">
        <v>16</v>
      </c>
      <c r="B21" s="80">
        <v>2217.8469999999998</v>
      </c>
      <c r="C21" s="81">
        <v>2090.1249999999995</v>
      </c>
      <c r="D21" s="81">
        <v>2011.9169999999999</v>
      </c>
      <c r="E21" s="81">
        <v>1959.8619999999999</v>
      </c>
      <c r="F21" s="81">
        <v>1960.2700000000002</v>
      </c>
      <c r="G21" s="81">
        <v>2008.0709999999999</v>
      </c>
      <c r="H21" s="81">
        <v>2103.5189999999998</v>
      </c>
      <c r="I21" s="81">
        <v>2360.8149999999996</v>
      </c>
      <c r="J21" s="81">
        <v>2554.1059999999998</v>
      </c>
      <c r="K21" s="81">
        <v>2734.0639999999999</v>
      </c>
      <c r="L21" s="81">
        <v>2859.8320000000003</v>
      </c>
      <c r="M21" s="81">
        <v>3145.6060000000002</v>
      </c>
      <c r="N21" s="81">
        <v>3263.8450000000003</v>
      </c>
      <c r="O21" s="81">
        <v>3128.77</v>
      </c>
      <c r="P21" s="81">
        <v>2834.6240000000003</v>
      </c>
      <c r="Q21" s="81">
        <v>2622.2290000000003</v>
      </c>
      <c r="R21" s="81">
        <v>2671.2829999999999</v>
      </c>
      <c r="S21" s="81">
        <v>2688.0529999999999</v>
      </c>
      <c r="T21" s="81">
        <v>2816.895</v>
      </c>
      <c r="U21" s="81">
        <v>3101.7289999999998</v>
      </c>
      <c r="V21" s="81">
        <v>3125.174</v>
      </c>
      <c r="W21" s="81">
        <v>2985.1840000000007</v>
      </c>
      <c r="X21" s="81">
        <v>2722.2030000000004</v>
      </c>
      <c r="Y21" s="81">
        <v>2405.569</v>
      </c>
      <c r="Z21" s="78"/>
      <c r="AA21" s="79">
        <f t="shared" si="2"/>
        <v>62371.592000000004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29.077999999999999</v>
      </c>
      <c r="L22" s="81">
        <v>147.375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1056.453</v>
      </c>
    </row>
    <row r="23" spans="1:27" ht="24.95" customHeight="1" x14ac:dyDescent="0.2">
      <c r="A23" s="85" t="s">
        <v>18</v>
      </c>
      <c r="B23" s="77">
        <v>90.5</v>
      </c>
      <c r="C23" s="77">
        <v>87.5</v>
      </c>
      <c r="D23" s="77">
        <v>84.5</v>
      </c>
      <c r="E23" s="77">
        <v>84</v>
      </c>
      <c r="F23" s="77">
        <v>84</v>
      </c>
      <c r="G23" s="77">
        <v>85</v>
      </c>
      <c r="H23" s="77">
        <v>83.5</v>
      </c>
      <c r="I23" s="77">
        <v>68</v>
      </c>
      <c r="J23" s="77">
        <v>45</v>
      </c>
      <c r="K23" s="77">
        <v>37.5</v>
      </c>
      <c r="L23" s="77">
        <v>36.5</v>
      </c>
      <c r="M23" s="77">
        <v>35.5</v>
      </c>
      <c r="N23" s="77">
        <v>34.5</v>
      </c>
      <c r="O23" s="77">
        <v>33.5</v>
      </c>
      <c r="P23" s="77">
        <v>33</v>
      </c>
      <c r="Q23" s="77">
        <v>33.5</v>
      </c>
      <c r="R23" s="77">
        <v>42</v>
      </c>
      <c r="S23" s="77">
        <v>74</v>
      </c>
      <c r="T23" s="77">
        <v>98.5</v>
      </c>
      <c r="U23" s="77">
        <v>113</v>
      </c>
      <c r="V23" s="77">
        <v>113</v>
      </c>
      <c r="W23" s="77">
        <v>108</v>
      </c>
      <c r="X23" s="77">
        <v>100.5</v>
      </c>
      <c r="Y23" s="77">
        <v>93</v>
      </c>
      <c r="Z23" s="77"/>
      <c r="AA23" s="79">
        <f t="shared" si="2"/>
        <v>1698</v>
      </c>
    </row>
    <row r="24" spans="1:27" ht="24.95" customHeight="1" x14ac:dyDescent="0.2">
      <c r="A24" s="85" t="s">
        <v>19</v>
      </c>
      <c r="B24" s="77">
        <v>253</v>
      </c>
      <c r="C24" s="77">
        <v>241</v>
      </c>
      <c r="D24" s="77">
        <v>234</v>
      </c>
      <c r="E24" s="77">
        <v>232.99999999999997</v>
      </c>
      <c r="F24" s="77">
        <v>239.99999999999994</v>
      </c>
      <c r="G24" s="77">
        <v>263</v>
      </c>
      <c r="H24" s="77">
        <v>301.99999999999994</v>
      </c>
      <c r="I24" s="77">
        <v>337.00000000000006</v>
      </c>
      <c r="J24" s="77">
        <v>355.00000000000006</v>
      </c>
      <c r="K24" s="77">
        <v>364.99999999999994</v>
      </c>
      <c r="L24" s="77">
        <v>370</v>
      </c>
      <c r="M24" s="77">
        <v>375.00000000000011</v>
      </c>
      <c r="N24" s="77">
        <v>370</v>
      </c>
      <c r="O24" s="77">
        <v>355.00000000000006</v>
      </c>
      <c r="P24" s="77">
        <v>340</v>
      </c>
      <c r="Q24" s="77">
        <v>344.99999999999994</v>
      </c>
      <c r="R24" s="77">
        <v>350</v>
      </c>
      <c r="S24" s="77">
        <v>359.99999999999994</v>
      </c>
      <c r="T24" s="77">
        <v>375.00000000000011</v>
      </c>
      <c r="U24" s="77">
        <v>380</v>
      </c>
      <c r="V24" s="77">
        <v>359.99999999999994</v>
      </c>
      <c r="W24" s="77">
        <v>350</v>
      </c>
      <c r="X24" s="77">
        <v>335</v>
      </c>
      <c r="Y24" s="77">
        <v>320</v>
      </c>
      <c r="Z24" s="77"/>
      <c r="AA24" s="79">
        <f t="shared" si="2"/>
        <v>7808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4092.4599999999996</v>
      </c>
      <c r="C26" s="88">
        <f t="shared" ref="C26:Z26" si="3">IF(LEN(C$2)&gt;0,SUM(C19:C25),"")</f>
        <v>3965.4629999999997</v>
      </c>
      <c r="D26" s="88">
        <f t="shared" si="3"/>
        <v>3864.4250000000002</v>
      </c>
      <c r="E26" s="88">
        <f t="shared" si="3"/>
        <v>3801.5599999999995</v>
      </c>
      <c r="F26" s="88">
        <f t="shared" si="3"/>
        <v>3812.29</v>
      </c>
      <c r="G26" s="88">
        <f t="shared" si="3"/>
        <v>3890.8919999999998</v>
      </c>
      <c r="H26" s="88">
        <f t="shared" si="3"/>
        <v>4054.0999999999995</v>
      </c>
      <c r="I26" s="88">
        <f t="shared" si="3"/>
        <v>4353.7809999999999</v>
      </c>
      <c r="J26" s="88">
        <f t="shared" si="3"/>
        <v>4503.9110000000001</v>
      </c>
      <c r="K26" s="88">
        <f t="shared" si="3"/>
        <v>4767.6670000000004</v>
      </c>
      <c r="L26" s="88">
        <f t="shared" si="3"/>
        <v>5005.1320000000005</v>
      </c>
      <c r="M26" s="88">
        <f t="shared" si="3"/>
        <v>5384.1779999999999</v>
      </c>
      <c r="N26" s="88">
        <f t="shared" si="3"/>
        <v>5496.3980000000001</v>
      </c>
      <c r="O26" s="88">
        <f t="shared" si="3"/>
        <v>5318.8379999999997</v>
      </c>
      <c r="P26" s="88">
        <f t="shared" si="3"/>
        <v>4984.3720000000003</v>
      </c>
      <c r="Q26" s="88">
        <f t="shared" si="3"/>
        <v>4531.3540000000003</v>
      </c>
      <c r="R26" s="88">
        <f t="shared" si="3"/>
        <v>4602.9629999999997</v>
      </c>
      <c r="S26" s="88">
        <f t="shared" si="3"/>
        <v>4683.9889999999996</v>
      </c>
      <c r="T26" s="88">
        <f t="shared" si="3"/>
        <v>4868.375</v>
      </c>
      <c r="U26" s="88">
        <f t="shared" si="3"/>
        <v>5206.18</v>
      </c>
      <c r="V26" s="88">
        <f t="shared" si="3"/>
        <v>5162.3649999999998</v>
      </c>
      <c r="W26" s="88">
        <f t="shared" si="3"/>
        <v>4979.7240000000002</v>
      </c>
      <c r="X26" s="88">
        <f t="shared" si="3"/>
        <v>4653.6910000000007</v>
      </c>
      <c r="Y26" s="88">
        <f t="shared" si="3"/>
        <v>4293.6970000000001</v>
      </c>
      <c r="Z26" s="89" t="str">
        <f t="shared" si="3"/>
        <v/>
      </c>
      <c r="AA26" s="90">
        <f>SUM(AA19:AA25)</f>
        <v>110277.80500000001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445.5</v>
      </c>
      <c r="C29" s="72">
        <v>415.5</v>
      </c>
      <c r="D29" s="72">
        <v>405.5</v>
      </c>
      <c r="E29" s="72">
        <v>404</v>
      </c>
      <c r="F29" s="72">
        <v>411</v>
      </c>
      <c r="G29" s="72">
        <v>435</v>
      </c>
      <c r="H29" s="72">
        <v>472.5</v>
      </c>
      <c r="I29" s="72">
        <v>492</v>
      </c>
      <c r="J29" s="72">
        <v>545</v>
      </c>
      <c r="K29" s="72">
        <v>588.5</v>
      </c>
      <c r="L29" s="72">
        <v>631.5</v>
      </c>
      <c r="M29" s="72">
        <v>635.5</v>
      </c>
      <c r="N29" s="72">
        <v>629.5</v>
      </c>
      <c r="O29" s="72">
        <v>613.5</v>
      </c>
      <c r="P29" s="72">
        <v>578</v>
      </c>
      <c r="Q29" s="72">
        <v>583.5</v>
      </c>
      <c r="R29" s="72">
        <v>557</v>
      </c>
      <c r="S29" s="72">
        <v>536</v>
      </c>
      <c r="T29" s="72">
        <v>545.5</v>
      </c>
      <c r="U29" s="72">
        <v>550</v>
      </c>
      <c r="V29" s="72">
        <v>530</v>
      </c>
      <c r="W29" s="72">
        <v>515</v>
      </c>
      <c r="X29" s="72">
        <v>492.5</v>
      </c>
      <c r="Y29" s="72">
        <v>500</v>
      </c>
      <c r="Z29" s="73"/>
      <c r="AA29" s="74">
        <f>SUM(B29:Z29)</f>
        <v>12512</v>
      </c>
    </row>
    <row r="30" spans="1:27" ht="24.95" customHeight="1" x14ac:dyDescent="0.2">
      <c r="A30" s="75" t="s">
        <v>24</v>
      </c>
      <c r="B30" s="76">
        <v>3945.96</v>
      </c>
      <c r="C30" s="77">
        <v>3778.9630000000002</v>
      </c>
      <c r="D30" s="77">
        <v>3661.9250000000002</v>
      </c>
      <c r="E30" s="77">
        <v>3569.56</v>
      </c>
      <c r="F30" s="77">
        <v>3573.29</v>
      </c>
      <c r="G30" s="77">
        <v>3665.6660000000002</v>
      </c>
      <c r="H30" s="77">
        <v>3777.643</v>
      </c>
      <c r="I30" s="77">
        <v>4174.7809999999999</v>
      </c>
      <c r="J30" s="77">
        <v>4504.9110000000001</v>
      </c>
      <c r="K30" s="77">
        <v>4800.7370000000001</v>
      </c>
      <c r="L30" s="77">
        <v>5150.1620000000003</v>
      </c>
      <c r="M30" s="77">
        <v>5524.5280000000002</v>
      </c>
      <c r="N30" s="77">
        <v>5642.7280000000001</v>
      </c>
      <c r="O30" s="77">
        <v>5482.2380000000003</v>
      </c>
      <c r="P30" s="77">
        <v>5172.3720000000003</v>
      </c>
      <c r="Q30" s="77">
        <v>4713.8540000000003</v>
      </c>
      <c r="R30" s="77">
        <v>4691.9629999999997</v>
      </c>
      <c r="S30" s="77">
        <v>4519.9889999999996</v>
      </c>
      <c r="T30" s="77">
        <v>4597.7330000000002</v>
      </c>
      <c r="U30" s="77">
        <v>4926.1080000000002</v>
      </c>
      <c r="V30" s="77">
        <v>4971.3649999999998</v>
      </c>
      <c r="W30" s="77">
        <v>4752.7240000000002</v>
      </c>
      <c r="X30" s="77">
        <v>4525.1909999999998</v>
      </c>
      <c r="Y30" s="77">
        <v>4177.6970000000001</v>
      </c>
      <c r="Z30" s="78"/>
      <c r="AA30" s="79">
        <f>SUM(B30:Z30)</f>
        <v>108302.08800000002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4391.46</v>
      </c>
      <c r="C32" s="62">
        <f t="shared" ref="C32:Z32" si="4">IF(LEN(C$2)&gt;0,SUM(C29:C31),"")</f>
        <v>4194.4629999999997</v>
      </c>
      <c r="D32" s="62">
        <f t="shared" si="4"/>
        <v>4067.4250000000002</v>
      </c>
      <c r="E32" s="62">
        <f t="shared" si="4"/>
        <v>3973.56</v>
      </c>
      <c r="F32" s="62">
        <f t="shared" si="4"/>
        <v>3984.29</v>
      </c>
      <c r="G32" s="62">
        <f t="shared" si="4"/>
        <v>4100.6660000000002</v>
      </c>
      <c r="H32" s="62">
        <f t="shared" si="4"/>
        <v>4250.143</v>
      </c>
      <c r="I32" s="62">
        <f t="shared" si="4"/>
        <v>4666.7809999999999</v>
      </c>
      <c r="J32" s="62">
        <f t="shared" si="4"/>
        <v>5049.9110000000001</v>
      </c>
      <c r="K32" s="62">
        <f t="shared" si="4"/>
        <v>5389.2370000000001</v>
      </c>
      <c r="L32" s="62">
        <f t="shared" si="4"/>
        <v>5781.6620000000003</v>
      </c>
      <c r="M32" s="62">
        <f t="shared" si="4"/>
        <v>6160.0280000000002</v>
      </c>
      <c r="N32" s="62">
        <f t="shared" si="4"/>
        <v>6272.2280000000001</v>
      </c>
      <c r="O32" s="62">
        <f t="shared" si="4"/>
        <v>6095.7380000000003</v>
      </c>
      <c r="P32" s="62">
        <f t="shared" si="4"/>
        <v>5750.3720000000003</v>
      </c>
      <c r="Q32" s="62">
        <f t="shared" si="4"/>
        <v>5297.3540000000003</v>
      </c>
      <c r="R32" s="62">
        <f t="shared" si="4"/>
        <v>5248.9629999999997</v>
      </c>
      <c r="S32" s="62">
        <f t="shared" si="4"/>
        <v>5055.9889999999996</v>
      </c>
      <c r="T32" s="62">
        <f t="shared" si="4"/>
        <v>5143.2330000000002</v>
      </c>
      <c r="U32" s="62">
        <f t="shared" si="4"/>
        <v>5476.1080000000002</v>
      </c>
      <c r="V32" s="62">
        <f t="shared" si="4"/>
        <v>5501.3649999999998</v>
      </c>
      <c r="W32" s="62">
        <f t="shared" si="4"/>
        <v>5267.7240000000002</v>
      </c>
      <c r="X32" s="62">
        <f t="shared" si="4"/>
        <v>5017.6909999999998</v>
      </c>
      <c r="Y32" s="62">
        <f t="shared" si="4"/>
        <v>4677.6970000000001</v>
      </c>
      <c r="Z32" s="63" t="str">
        <f t="shared" si="4"/>
        <v/>
      </c>
      <c r="AA32" s="64">
        <f>SUM(AA29:AA31)</f>
        <v>120814.08800000002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160</v>
      </c>
      <c r="C35" s="95">
        <v>160</v>
      </c>
      <c r="D35" s="95">
        <v>159</v>
      </c>
      <c r="E35" s="95">
        <v>158</v>
      </c>
      <c r="F35" s="95">
        <v>158</v>
      </c>
      <c r="G35" s="95">
        <v>173</v>
      </c>
      <c r="H35" s="95">
        <v>153</v>
      </c>
      <c r="I35" s="95">
        <v>156</v>
      </c>
      <c r="J35" s="95">
        <v>161</v>
      </c>
      <c r="K35" s="95">
        <v>178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207</v>
      </c>
      <c r="R35" s="95">
        <v>210</v>
      </c>
      <c r="S35" s="95">
        <v>174</v>
      </c>
      <c r="T35" s="95">
        <v>128</v>
      </c>
      <c r="U35" s="95">
        <v>116</v>
      </c>
      <c r="V35" s="95">
        <v>126</v>
      </c>
      <c r="W35" s="95">
        <v>129</v>
      </c>
      <c r="X35" s="95">
        <v>152</v>
      </c>
      <c r="Y35" s="95">
        <v>171</v>
      </c>
      <c r="Z35" s="96"/>
      <c r="AA35" s="74">
        <f t="shared" ref="AA35:AA40" si="5">SUM(B35:Z35)</f>
        <v>4029</v>
      </c>
    </row>
    <row r="36" spans="1:27" ht="24.95" customHeight="1" x14ac:dyDescent="0.2">
      <c r="A36" s="97" t="s">
        <v>42</v>
      </c>
      <c r="B36" s="98">
        <v>95</v>
      </c>
      <c r="C36" s="99">
        <v>25</v>
      </c>
      <c r="D36" s="99"/>
      <c r="E36" s="99"/>
      <c r="F36" s="99"/>
      <c r="G36" s="99">
        <v>23</v>
      </c>
      <c r="H36" s="99">
        <v>35</v>
      </c>
      <c r="I36" s="99">
        <v>157</v>
      </c>
      <c r="J36" s="99">
        <v>385</v>
      </c>
      <c r="K36" s="99">
        <v>410</v>
      </c>
      <c r="L36" s="99">
        <v>400</v>
      </c>
      <c r="M36" s="99">
        <v>400</v>
      </c>
      <c r="N36" s="99">
        <v>400</v>
      </c>
      <c r="O36" s="99">
        <v>400</v>
      </c>
      <c r="P36" s="99">
        <v>400</v>
      </c>
      <c r="Q36" s="99">
        <v>400</v>
      </c>
      <c r="R36" s="99">
        <v>397</v>
      </c>
      <c r="S36" s="99">
        <v>198</v>
      </c>
      <c r="T36" s="99">
        <v>137</v>
      </c>
      <c r="U36" s="99">
        <v>140</v>
      </c>
      <c r="V36" s="99">
        <v>199</v>
      </c>
      <c r="W36" s="99">
        <v>145</v>
      </c>
      <c r="X36" s="99">
        <v>168</v>
      </c>
      <c r="Y36" s="99">
        <v>169</v>
      </c>
      <c r="Z36" s="100"/>
      <c r="AA36" s="79">
        <f t="shared" si="5"/>
        <v>5083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382.2</v>
      </c>
      <c r="K37" s="99">
        <v>600</v>
      </c>
      <c r="L37" s="99">
        <v>200</v>
      </c>
      <c r="M37" s="99">
        <v>200</v>
      </c>
      <c r="N37" s="99">
        <v>200</v>
      </c>
      <c r="O37" s="99">
        <v>200</v>
      </c>
      <c r="P37" s="99">
        <v>200</v>
      </c>
      <c r="Q37" s="99">
        <v>376.2</v>
      </c>
      <c r="R37" s="99">
        <v>202.1</v>
      </c>
      <c r="S37" s="99"/>
      <c r="T37" s="99"/>
      <c r="U37" s="99">
        <v>49.8</v>
      </c>
      <c r="V37" s="99"/>
      <c r="W37" s="99"/>
      <c r="X37" s="99"/>
      <c r="Y37" s="99"/>
      <c r="Z37" s="100"/>
      <c r="AA37" s="79">
        <f t="shared" si="5"/>
        <v>2610.3000000000002</v>
      </c>
    </row>
    <row r="38" spans="1:27" ht="24.95" customHeight="1" x14ac:dyDescent="0.2">
      <c r="A38" s="97" t="s">
        <v>44</v>
      </c>
      <c r="B38" s="98">
        <v>30</v>
      </c>
      <c r="C38" s="99">
        <v>30</v>
      </c>
      <c r="D38" s="99">
        <v>30</v>
      </c>
      <c r="E38" s="99"/>
      <c r="F38" s="99"/>
      <c r="G38" s="99"/>
      <c r="H38" s="99"/>
      <c r="I38" s="99"/>
      <c r="J38" s="99"/>
      <c r="K38" s="99">
        <v>21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159</v>
      </c>
      <c r="R38" s="99">
        <v>39</v>
      </c>
      <c r="S38" s="99"/>
      <c r="T38" s="99"/>
      <c r="U38" s="99"/>
      <c r="V38" s="99"/>
      <c r="W38" s="99"/>
      <c r="X38" s="99">
        <v>30</v>
      </c>
      <c r="Y38" s="99">
        <v>30</v>
      </c>
      <c r="Z38" s="100"/>
      <c r="AA38" s="79">
        <f t="shared" si="5"/>
        <v>1199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285</v>
      </c>
      <c r="C40" s="88">
        <f t="shared" ref="C40:Z40" si="6">IF(LEN(C$2)&gt;0,SUM(C35:C39),"")</f>
        <v>215</v>
      </c>
      <c r="D40" s="88">
        <f t="shared" si="6"/>
        <v>189</v>
      </c>
      <c r="E40" s="88">
        <f t="shared" si="6"/>
        <v>158</v>
      </c>
      <c r="F40" s="88">
        <f t="shared" si="6"/>
        <v>158</v>
      </c>
      <c r="G40" s="88">
        <f t="shared" si="6"/>
        <v>196</v>
      </c>
      <c r="H40" s="88">
        <f t="shared" si="6"/>
        <v>188</v>
      </c>
      <c r="I40" s="88">
        <f t="shared" si="6"/>
        <v>313</v>
      </c>
      <c r="J40" s="88">
        <f t="shared" si="6"/>
        <v>928.2</v>
      </c>
      <c r="K40" s="88">
        <f t="shared" si="6"/>
        <v>1209</v>
      </c>
      <c r="L40" s="88">
        <f t="shared" si="6"/>
        <v>966</v>
      </c>
      <c r="M40" s="88">
        <f t="shared" si="6"/>
        <v>966</v>
      </c>
      <c r="N40" s="88">
        <f t="shared" si="6"/>
        <v>966</v>
      </c>
      <c r="O40" s="88">
        <f t="shared" si="6"/>
        <v>966</v>
      </c>
      <c r="P40" s="88">
        <f t="shared" si="6"/>
        <v>966</v>
      </c>
      <c r="Q40" s="88">
        <f t="shared" si="6"/>
        <v>1142.2</v>
      </c>
      <c r="R40" s="88">
        <f t="shared" si="6"/>
        <v>848.1</v>
      </c>
      <c r="S40" s="88">
        <f t="shared" si="6"/>
        <v>372</v>
      </c>
      <c r="T40" s="88">
        <f t="shared" si="6"/>
        <v>265</v>
      </c>
      <c r="U40" s="88">
        <f t="shared" si="6"/>
        <v>305.8</v>
      </c>
      <c r="V40" s="88">
        <f t="shared" si="6"/>
        <v>325</v>
      </c>
      <c r="W40" s="88">
        <f t="shared" si="6"/>
        <v>274</v>
      </c>
      <c r="X40" s="88">
        <f t="shared" si="6"/>
        <v>350</v>
      </c>
      <c r="Y40" s="88">
        <f t="shared" si="6"/>
        <v>370</v>
      </c>
      <c r="Z40" s="89" t="str">
        <f t="shared" si="6"/>
        <v/>
      </c>
      <c r="AA40" s="90">
        <f t="shared" si="5"/>
        <v>12921.300000000001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382.2</v>
      </c>
      <c r="K45" s="99">
        <v>600</v>
      </c>
      <c r="L45" s="99">
        <v>200</v>
      </c>
      <c r="M45" s="99">
        <v>200</v>
      </c>
      <c r="N45" s="99">
        <v>200</v>
      </c>
      <c r="O45" s="99">
        <v>200</v>
      </c>
      <c r="P45" s="99">
        <v>200</v>
      </c>
      <c r="Q45" s="99">
        <v>376.2</v>
      </c>
      <c r="R45" s="99">
        <v>202.1</v>
      </c>
      <c r="S45" s="99"/>
      <c r="T45" s="99"/>
      <c r="U45" s="99">
        <v>49.8</v>
      </c>
      <c r="V45" s="99"/>
      <c r="W45" s="99"/>
      <c r="X45" s="99"/>
      <c r="Y45" s="99"/>
      <c r="Z45" s="100"/>
      <c r="AA45" s="79">
        <f t="shared" si="7"/>
        <v>2610.3000000000002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113</v>
      </c>
      <c r="C48" s="99">
        <v>105</v>
      </c>
      <c r="D48" s="99">
        <v>96</v>
      </c>
      <c r="E48" s="99">
        <v>93</v>
      </c>
      <c r="F48" s="99">
        <v>99</v>
      </c>
      <c r="G48" s="99">
        <v>118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147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3321</v>
      </c>
    </row>
    <row r="49" spans="1:27" ht="30" customHeight="1" thickBot="1" x14ac:dyDescent="0.25">
      <c r="A49" s="86" t="s">
        <v>49</v>
      </c>
      <c r="B49" s="87">
        <f>IF(LEN(B$2)&gt;0,SUM(B43:B48),"")</f>
        <v>113</v>
      </c>
      <c r="C49" s="88">
        <f t="shared" ref="C49:Z49" si="8">IF(LEN(C$2)&gt;0,SUM(C43:C48),"")</f>
        <v>105</v>
      </c>
      <c r="D49" s="88">
        <f t="shared" si="8"/>
        <v>96</v>
      </c>
      <c r="E49" s="88">
        <f t="shared" si="8"/>
        <v>93</v>
      </c>
      <c r="F49" s="88">
        <f t="shared" si="8"/>
        <v>99</v>
      </c>
      <c r="G49" s="88">
        <f t="shared" si="8"/>
        <v>118</v>
      </c>
      <c r="H49" s="88">
        <f t="shared" si="8"/>
        <v>150</v>
      </c>
      <c r="I49" s="88">
        <f t="shared" si="8"/>
        <v>150</v>
      </c>
      <c r="J49" s="88">
        <f t="shared" si="8"/>
        <v>532.20000000000005</v>
      </c>
      <c r="K49" s="88">
        <f t="shared" si="8"/>
        <v>750</v>
      </c>
      <c r="L49" s="88">
        <f t="shared" si="8"/>
        <v>350</v>
      </c>
      <c r="M49" s="88">
        <f t="shared" si="8"/>
        <v>350</v>
      </c>
      <c r="N49" s="88">
        <f t="shared" si="8"/>
        <v>350</v>
      </c>
      <c r="O49" s="88">
        <f t="shared" si="8"/>
        <v>350</v>
      </c>
      <c r="P49" s="88">
        <f t="shared" si="8"/>
        <v>347</v>
      </c>
      <c r="Q49" s="88">
        <f t="shared" si="8"/>
        <v>526.20000000000005</v>
      </c>
      <c r="R49" s="88">
        <f t="shared" si="8"/>
        <v>352.1</v>
      </c>
      <c r="S49" s="88">
        <f t="shared" si="8"/>
        <v>150</v>
      </c>
      <c r="T49" s="88">
        <f t="shared" si="8"/>
        <v>150</v>
      </c>
      <c r="U49" s="88">
        <f t="shared" si="8"/>
        <v>199.8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5931.3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4391.4599999999991</v>
      </c>
      <c r="C52" s="88">
        <f t="shared" ref="C52:Z52" si="10">IF(LEN(C$2)&gt;0,SUM(C10:C15)+C26+C40,"")</f>
        <v>4194.4629999999997</v>
      </c>
      <c r="D52" s="88">
        <f t="shared" si="10"/>
        <v>4067.4250000000002</v>
      </c>
      <c r="E52" s="88">
        <f t="shared" si="10"/>
        <v>3973.5599999999995</v>
      </c>
      <c r="F52" s="88">
        <f t="shared" si="10"/>
        <v>3984.29</v>
      </c>
      <c r="G52" s="88">
        <f t="shared" si="10"/>
        <v>4100.6659999999993</v>
      </c>
      <c r="H52" s="88">
        <f t="shared" si="10"/>
        <v>4250.143</v>
      </c>
      <c r="I52" s="88">
        <f t="shared" si="10"/>
        <v>4666.7809999999999</v>
      </c>
      <c r="J52" s="88">
        <f t="shared" si="10"/>
        <v>5432.1109999999999</v>
      </c>
      <c r="K52" s="88">
        <f t="shared" si="10"/>
        <v>5989.2370000000001</v>
      </c>
      <c r="L52" s="88">
        <f t="shared" si="10"/>
        <v>5981.6620000000003</v>
      </c>
      <c r="M52" s="88">
        <f t="shared" si="10"/>
        <v>6360.0280000000002</v>
      </c>
      <c r="N52" s="88">
        <f t="shared" si="10"/>
        <v>6472.2280000000001</v>
      </c>
      <c r="O52" s="88">
        <f t="shared" si="10"/>
        <v>6295.7379999999994</v>
      </c>
      <c r="P52" s="88">
        <f t="shared" si="10"/>
        <v>5950.3720000000003</v>
      </c>
      <c r="Q52" s="88">
        <f t="shared" si="10"/>
        <v>5673.5540000000001</v>
      </c>
      <c r="R52" s="88">
        <f t="shared" si="10"/>
        <v>5451.0630000000001</v>
      </c>
      <c r="S52" s="88">
        <f t="shared" si="10"/>
        <v>5055.9889999999996</v>
      </c>
      <c r="T52" s="88">
        <f t="shared" si="10"/>
        <v>5143.2330000000002</v>
      </c>
      <c r="U52" s="88">
        <f t="shared" si="10"/>
        <v>5525.9080000000004</v>
      </c>
      <c r="V52" s="88">
        <f t="shared" si="10"/>
        <v>5501.3649999999998</v>
      </c>
      <c r="W52" s="88">
        <f t="shared" si="10"/>
        <v>5267.7240000000002</v>
      </c>
      <c r="X52" s="88">
        <f t="shared" si="10"/>
        <v>5017.6910000000007</v>
      </c>
      <c r="Y52" s="88">
        <f t="shared" si="10"/>
        <v>4677.6970000000001</v>
      </c>
      <c r="Z52" s="89" t="str">
        <f t="shared" si="10"/>
        <v/>
      </c>
      <c r="AA52" s="104">
        <f>SUM(B52:Z52)</f>
        <v>123424.38800000001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-949.9</v>
      </c>
      <c r="C4" s="18">
        <v>-805.8</v>
      </c>
      <c r="D4" s="18">
        <v>-694.7</v>
      </c>
      <c r="E4" s="18">
        <v>-620.79999999999995</v>
      </c>
      <c r="F4" s="18">
        <v>-660.3</v>
      </c>
      <c r="G4" s="18">
        <v>-1058.4000000000001</v>
      </c>
      <c r="H4" s="18">
        <v>-1183.9000000000001</v>
      </c>
      <c r="I4" s="18">
        <v>-537.70000000000005</v>
      </c>
      <c r="J4" s="18">
        <v>382.2</v>
      </c>
      <c r="K4" s="18">
        <v>600</v>
      </c>
      <c r="L4" s="18">
        <v>200</v>
      </c>
      <c r="M4" s="18">
        <v>200</v>
      </c>
      <c r="N4" s="18">
        <v>200</v>
      </c>
      <c r="O4" s="18">
        <v>200</v>
      </c>
      <c r="P4" s="18">
        <v>200</v>
      </c>
      <c r="Q4" s="18">
        <v>376.2</v>
      </c>
      <c r="R4" s="18">
        <v>202.1</v>
      </c>
      <c r="S4" s="18">
        <v>-204.2</v>
      </c>
      <c r="T4" s="18">
        <v>-713.3</v>
      </c>
      <c r="U4" s="18">
        <v>49.8</v>
      </c>
      <c r="V4" s="18">
        <v>-164.7</v>
      </c>
      <c r="W4" s="18">
        <v>-348.8</v>
      </c>
      <c r="X4" s="18">
        <v>-716.1</v>
      </c>
      <c r="Y4" s="18">
        <v>-550</v>
      </c>
      <c r="Z4" s="19"/>
      <c r="AA4" s="111">
        <f>SUM(B4:Z4)</f>
        <v>-6598.3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90.14</v>
      </c>
      <c r="C7" s="117">
        <v>81.53</v>
      </c>
      <c r="D7" s="117">
        <v>78.41</v>
      </c>
      <c r="E7" s="117">
        <v>78</v>
      </c>
      <c r="F7" s="117">
        <v>78.959999999999994</v>
      </c>
      <c r="G7" s="117">
        <v>78.41</v>
      </c>
      <c r="H7" s="117">
        <v>80.72</v>
      </c>
      <c r="I7" s="117">
        <v>85.74</v>
      </c>
      <c r="J7" s="117">
        <v>86.99</v>
      </c>
      <c r="K7" s="117">
        <v>45</v>
      </c>
      <c r="L7" s="117">
        <v>25</v>
      </c>
      <c r="M7" s="117">
        <v>9.7899999999999991</v>
      </c>
      <c r="N7" s="117">
        <v>5</v>
      </c>
      <c r="O7" s="117">
        <v>5</v>
      </c>
      <c r="P7" s="117">
        <v>10.130000000000001</v>
      </c>
      <c r="Q7" s="117">
        <v>45.2</v>
      </c>
      <c r="R7" s="117">
        <v>80.13</v>
      </c>
      <c r="S7" s="117">
        <v>94.63</v>
      </c>
      <c r="T7" s="117">
        <v>108.69</v>
      </c>
      <c r="U7" s="117">
        <v>129.59</v>
      </c>
      <c r="V7" s="117">
        <v>139.68</v>
      </c>
      <c r="W7" s="117">
        <v>120.66</v>
      </c>
      <c r="X7" s="117">
        <v>111.51</v>
      </c>
      <c r="Y7" s="117">
        <v>104.03</v>
      </c>
      <c r="Z7" s="118"/>
      <c r="AA7" s="119">
        <f>IF(SUM(B7:Z7)&lt;&gt;0,AVERAGEIF(B7:Z7,"&lt;&gt;"""),"")</f>
        <v>73.872500000000016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949.9</v>
      </c>
      <c r="C13" s="129">
        <v>805.8</v>
      </c>
      <c r="D13" s="129">
        <v>694.7</v>
      </c>
      <c r="E13" s="129">
        <v>620.79999999999995</v>
      </c>
      <c r="F13" s="129">
        <v>660.3</v>
      </c>
      <c r="G13" s="129">
        <v>1058.4000000000001</v>
      </c>
      <c r="H13" s="129">
        <v>1183.9000000000001</v>
      </c>
      <c r="I13" s="129">
        <v>537.70000000000005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204.2</v>
      </c>
      <c r="T13" s="129">
        <v>713.3</v>
      </c>
      <c r="U13" s="129"/>
      <c r="V13" s="129">
        <v>164.7</v>
      </c>
      <c r="W13" s="129">
        <v>348.8</v>
      </c>
      <c r="X13" s="129">
        <v>716.1</v>
      </c>
      <c r="Y13" s="130">
        <v>550</v>
      </c>
      <c r="Z13" s="131"/>
      <c r="AA13" s="132">
        <f t="shared" si="0"/>
        <v>9208.5999999999985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949.9</v>
      </c>
      <c r="C16" s="135">
        <f t="shared" si="1"/>
        <v>805.8</v>
      </c>
      <c r="D16" s="135">
        <f t="shared" si="1"/>
        <v>694.7</v>
      </c>
      <c r="E16" s="135">
        <f t="shared" si="1"/>
        <v>620.79999999999995</v>
      </c>
      <c r="F16" s="135">
        <f t="shared" si="1"/>
        <v>660.3</v>
      </c>
      <c r="G16" s="135">
        <f t="shared" si="1"/>
        <v>1058.4000000000001</v>
      </c>
      <c r="H16" s="135">
        <f t="shared" si="1"/>
        <v>1183.9000000000001</v>
      </c>
      <c r="I16" s="135">
        <f t="shared" si="1"/>
        <v>537.70000000000005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204.2</v>
      </c>
      <c r="T16" s="135">
        <f t="shared" si="1"/>
        <v>713.3</v>
      </c>
      <c r="U16" s="135">
        <f t="shared" si="1"/>
        <v>0</v>
      </c>
      <c r="V16" s="135">
        <f t="shared" si="1"/>
        <v>164.7</v>
      </c>
      <c r="W16" s="135">
        <f t="shared" si="1"/>
        <v>348.8</v>
      </c>
      <c r="X16" s="135">
        <f t="shared" si="1"/>
        <v>716.1</v>
      </c>
      <c r="Y16" s="135">
        <f t="shared" si="1"/>
        <v>550</v>
      </c>
      <c r="Z16" s="136" t="str">
        <f t="shared" si="1"/>
        <v/>
      </c>
      <c r="AA16" s="90">
        <f t="shared" si="0"/>
        <v>9208.5999999999985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382.2</v>
      </c>
      <c r="K21" s="129">
        <v>600</v>
      </c>
      <c r="L21" s="129">
        <v>200</v>
      </c>
      <c r="M21" s="129">
        <v>200</v>
      </c>
      <c r="N21" s="129">
        <v>200</v>
      </c>
      <c r="O21" s="129">
        <v>200</v>
      </c>
      <c r="P21" s="129">
        <v>200</v>
      </c>
      <c r="Q21" s="129">
        <v>376.2</v>
      </c>
      <c r="R21" s="129">
        <v>202.1</v>
      </c>
      <c r="S21" s="129"/>
      <c r="T21" s="129"/>
      <c r="U21" s="129">
        <v>49.8</v>
      </c>
      <c r="V21" s="129"/>
      <c r="W21" s="129"/>
      <c r="X21" s="129"/>
      <c r="Y21" s="130"/>
      <c r="Z21" s="131"/>
      <c r="AA21" s="132">
        <f t="shared" si="2"/>
        <v>2610.3000000000002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382.2</v>
      </c>
      <c r="K24" s="135">
        <f t="shared" si="3"/>
        <v>600</v>
      </c>
      <c r="L24" s="135">
        <f t="shared" si="3"/>
        <v>200</v>
      </c>
      <c r="M24" s="135">
        <f t="shared" si="3"/>
        <v>200</v>
      </c>
      <c r="N24" s="135">
        <f t="shared" si="3"/>
        <v>200</v>
      </c>
      <c r="O24" s="135">
        <f t="shared" si="3"/>
        <v>200</v>
      </c>
      <c r="P24" s="135">
        <f t="shared" si="3"/>
        <v>200</v>
      </c>
      <c r="Q24" s="135">
        <f t="shared" si="3"/>
        <v>376.2</v>
      </c>
      <c r="R24" s="135">
        <f t="shared" si="3"/>
        <v>202.1</v>
      </c>
      <c r="S24" s="135">
        <f t="shared" si="3"/>
        <v>0</v>
      </c>
      <c r="T24" s="135">
        <f t="shared" si="3"/>
        <v>0</v>
      </c>
      <c r="U24" s="135">
        <f t="shared" si="3"/>
        <v>49.8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2610.3000000000002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2025-04-17T11:18:34Z</dcterms:created>
  <dcterms:modified xsi:type="dcterms:W3CDTF">2025-04-17T11:18:36Z</dcterms:modified>
</cp:coreProperties>
</file>