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<sst xmlns="http://schemas.openxmlformats.org/spreadsheetml/2006/main" count="119" uniqueCount="54">
  <si>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31/07/2025 14:21:05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</si>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</sst>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725-438B-81B0-225B404F25B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725-438B-81B0-225B404F25B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0725-438B-81B0-225B404F25B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0725-438B-81B0-225B404F25B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725-438B-81B0-225B404F25B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725-438B-81B0-225B404F25B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725-438B-81B0-225B404F25B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725-438B-81B0-225B404F25B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227</c:v>
                </c:pt>
                <c:pt idx="1">
                  <c:v>203</c:v>
                </c:pt>
                <c:pt idx="2">
                  <c:v>176</c:v>
                </c:pt>
                <c:pt idx="3">
                  <c:v>151</c:v>
                </c:pt>
                <c:pt idx="4">
                  <c:v>140</c:v>
                </c:pt>
                <c:pt idx="5">
                  <c:v>144</c:v>
                </c:pt>
                <c:pt idx="6">
                  <c:v>191</c:v>
                </c:pt>
                <c:pt idx="7">
                  <c:v>245</c:v>
                </c:pt>
                <c:pt idx="8">
                  <c:v>278</c:v>
                </c:pt>
                <c:pt idx="9">
                  <c:v>285</c:v>
                </c:pt>
                <c:pt idx="10">
                  <c:v>283</c:v>
                </c:pt>
                <c:pt idx="11">
                  <c:v>287</c:v>
                </c:pt>
                <c:pt idx="12">
                  <c:v>296</c:v>
                </c:pt>
                <c:pt idx="13">
                  <c:v>290</c:v>
                </c:pt>
                <c:pt idx="14">
                  <c:v>272</c:v>
                </c:pt>
                <c:pt idx="15">
                  <c:v>282</c:v>
                </c:pt>
                <c:pt idx="16">
                  <c:v>299</c:v>
                </c:pt>
                <c:pt idx="17">
                  <c:v>325</c:v>
                </c:pt>
                <c:pt idx="18">
                  <c:v>329</c:v>
                </c:pt>
                <c:pt idx="19">
                  <c:v>319</c:v>
                </c:pt>
                <c:pt idx="20">
                  <c:v>308</c:v>
                </c:pt>
                <c:pt idx="21">
                  <c:v>269</c:v>
                </c:pt>
                <c:pt idx="22">
                  <c:v>228</c:v>
                </c:pt>
                <c:pt idx="23">
                  <c:v>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725-438B-81B0-225B404F25B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3707.19</c:v>
                </c:pt>
                <c:pt idx="1">
                  <c:v>3381.8229999999999</c:v>
                </c:pt>
                <c:pt idx="2">
                  <c:v>3333.8950000000004</c:v>
                </c:pt>
                <c:pt idx="3">
                  <c:v>3170.1610000000001</c:v>
                </c:pt>
                <c:pt idx="4">
                  <c:v>3485.6769999999997</c:v>
                </c:pt>
                <c:pt idx="5">
                  <c:v>3694.6019999999999</c:v>
                </c:pt>
                <c:pt idx="6">
                  <c:v>4063.819</c:v>
                </c:pt>
                <c:pt idx="7">
                  <c:v>3441.375</c:v>
                </c:pt>
                <c:pt idx="8">
                  <c:v>2695</c:v>
                </c:pt>
                <c:pt idx="9">
                  <c:v>2010</c:v>
                </c:pt>
                <c:pt idx="10">
                  <c:v>1442.9279999999999</c:v>
                </c:pt>
                <c:pt idx="11">
                  <c:v>1399.752</c:v>
                </c:pt>
                <c:pt idx="12">
                  <c:v>1399.752</c:v>
                </c:pt>
                <c:pt idx="13">
                  <c:v>1399.752</c:v>
                </c:pt>
                <c:pt idx="14">
                  <c:v>1559.752</c:v>
                </c:pt>
                <c:pt idx="15">
                  <c:v>2124.752</c:v>
                </c:pt>
                <c:pt idx="16">
                  <c:v>2740.2170000000001</c:v>
                </c:pt>
                <c:pt idx="17">
                  <c:v>3854.2830000000004</c:v>
                </c:pt>
                <c:pt idx="18">
                  <c:v>4283.3370000000004</c:v>
                </c:pt>
                <c:pt idx="19">
                  <c:v>4571.6080000000002</c:v>
                </c:pt>
                <c:pt idx="20">
                  <c:v>4618.5129999999999</c:v>
                </c:pt>
                <c:pt idx="21">
                  <c:v>4661.9560000000001</c:v>
                </c:pt>
                <c:pt idx="22">
                  <c:v>4684.6229999999996</c:v>
                </c:pt>
                <c:pt idx="23">
                  <c:v>4517.299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725-438B-81B0-225B404F25B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245</c:v>
                </c:pt>
                <c:pt idx="1">
                  <c:v>527.20000000000005</c:v>
                </c:pt>
                <c:pt idx="2">
                  <c:v>344.2</c:v>
                </c:pt>
                <c:pt idx="3">
                  <c:v>365.2</c:v>
                </c:pt>
                <c:pt idx="4">
                  <c:v>109</c:v>
                </c:pt>
                <c:pt idx="5">
                  <c:v>112</c:v>
                </c:pt>
                <c:pt idx="6">
                  <c:v>115</c:v>
                </c:pt>
                <c:pt idx="7">
                  <c:v>60</c:v>
                </c:pt>
                <c:pt idx="8">
                  <c:v>34</c:v>
                </c:pt>
                <c:pt idx="9">
                  <c:v>21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3</c:v>
                </c:pt>
                <c:pt idx="14">
                  <c:v>20</c:v>
                </c:pt>
                <c:pt idx="15">
                  <c:v>42</c:v>
                </c:pt>
                <c:pt idx="16">
                  <c:v>252.6</c:v>
                </c:pt>
                <c:pt idx="17">
                  <c:v>332.8</c:v>
                </c:pt>
                <c:pt idx="18">
                  <c:v>261.89999999999998</c:v>
                </c:pt>
                <c:pt idx="19">
                  <c:v>258.89999999999998</c:v>
                </c:pt>
                <c:pt idx="20">
                  <c:v>260.60000000000002</c:v>
                </c:pt>
                <c:pt idx="21">
                  <c:v>86.2</c:v>
                </c:pt>
                <c:pt idx="22">
                  <c:v>577</c:v>
                </c:pt>
                <c:pt idx="23">
                  <c:v>240.1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725-438B-81B0-225B404F25B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2217.8180000000002</c:v>
                </c:pt>
                <c:pt idx="1">
                  <c:v>2280.6550000000002</c:v>
                </c:pt>
                <c:pt idx="2">
                  <c:v>2340.4669999999992</c:v>
                </c:pt>
                <c:pt idx="3">
                  <c:v>2369.6620000000007</c:v>
                </c:pt>
                <c:pt idx="4">
                  <c:v>2396.1370000000002</c:v>
                </c:pt>
                <c:pt idx="5">
                  <c:v>2458.0789999999997</c:v>
                </c:pt>
                <c:pt idx="6">
                  <c:v>2941.7460000000005</c:v>
                </c:pt>
                <c:pt idx="7">
                  <c:v>4061.9869999999996</c:v>
                </c:pt>
                <c:pt idx="8">
                  <c:v>5364.286000000001</c:v>
                </c:pt>
                <c:pt idx="9">
                  <c:v>6503.1319999999996</c:v>
                </c:pt>
                <c:pt idx="10">
                  <c:v>7355.1710000000003</c:v>
                </c:pt>
                <c:pt idx="11">
                  <c:v>7815.59</c:v>
                </c:pt>
                <c:pt idx="12">
                  <c:v>8000.0439999999999</c:v>
                </c:pt>
                <c:pt idx="13">
                  <c:v>7842.857</c:v>
                </c:pt>
                <c:pt idx="14">
                  <c:v>7399.3639999999987</c:v>
                </c:pt>
                <c:pt idx="15">
                  <c:v>6650.0609999999997</c:v>
                </c:pt>
                <c:pt idx="16">
                  <c:v>5579.4370000000017</c:v>
                </c:pt>
                <c:pt idx="17">
                  <c:v>4183.7009999999991</c:v>
                </c:pt>
                <c:pt idx="18">
                  <c:v>2802.6709999999998</c:v>
                </c:pt>
                <c:pt idx="19">
                  <c:v>2061.3870000000002</c:v>
                </c:pt>
                <c:pt idx="20">
                  <c:v>1880.8779999999999</c:v>
                </c:pt>
                <c:pt idx="21">
                  <c:v>1791.9380000000006</c:v>
                </c:pt>
                <c:pt idx="22">
                  <c:v>1734.6520000000003</c:v>
                </c:pt>
                <c:pt idx="23">
                  <c:v>1730.701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725-438B-81B0-225B404F25B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73</c:v>
                </c:pt>
                <c:pt idx="1">
                  <c:v>74</c:v>
                </c:pt>
                <c:pt idx="2">
                  <c:v>83</c:v>
                </c:pt>
                <c:pt idx="3">
                  <c:v>98</c:v>
                </c:pt>
                <c:pt idx="4">
                  <c:v>111</c:v>
                </c:pt>
                <c:pt idx="5">
                  <c:v>120</c:v>
                </c:pt>
                <c:pt idx="6">
                  <c:v>129</c:v>
                </c:pt>
                <c:pt idx="7">
                  <c:v>140</c:v>
                </c:pt>
                <c:pt idx="8">
                  <c:v>155</c:v>
                </c:pt>
                <c:pt idx="9">
                  <c:v>169</c:v>
                </c:pt>
                <c:pt idx="10">
                  <c:v>180</c:v>
                </c:pt>
                <c:pt idx="11">
                  <c:v>188</c:v>
                </c:pt>
                <c:pt idx="12">
                  <c:v>192</c:v>
                </c:pt>
                <c:pt idx="13">
                  <c:v>194</c:v>
                </c:pt>
                <c:pt idx="14">
                  <c:v>191</c:v>
                </c:pt>
                <c:pt idx="15">
                  <c:v>182</c:v>
                </c:pt>
                <c:pt idx="16">
                  <c:v>170</c:v>
                </c:pt>
                <c:pt idx="17">
                  <c:v>155</c:v>
                </c:pt>
                <c:pt idx="18">
                  <c:v>143</c:v>
                </c:pt>
                <c:pt idx="19">
                  <c:v>138</c:v>
                </c:pt>
                <c:pt idx="20">
                  <c:v>136</c:v>
                </c:pt>
                <c:pt idx="21">
                  <c:v>135</c:v>
                </c:pt>
                <c:pt idx="22">
                  <c:v>134</c:v>
                </c:pt>
                <c:pt idx="23">
                  <c:v>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725-438B-81B0-225B404F25B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102</c:v>
                </c:pt>
                <c:pt idx="1">
                  <c:v>102</c:v>
                </c:pt>
                <c:pt idx="2">
                  <c:v>102</c:v>
                </c:pt>
                <c:pt idx="3">
                  <c:v>102</c:v>
                </c:pt>
                <c:pt idx="4">
                  <c:v>156</c:v>
                </c:pt>
                <c:pt idx="5">
                  <c:v>186</c:v>
                </c:pt>
                <c:pt idx="6">
                  <c:v>226</c:v>
                </c:pt>
                <c:pt idx="7">
                  <c:v>198</c:v>
                </c:pt>
                <c:pt idx="8">
                  <c:v>189</c:v>
                </c:pt>
                <c:pt idx="9">
                  <c:v>118</c:v>
                </c:pt>
                <c:pt idx="10">
                  <c:v>73</c:v>
                </c:pt>
                <c:pt idx="11">
                  <c:v>60</c:v>
                </c:pt>
                <c:pt idx="12">
                  <c:v>64</c:v>
                </c:pt>
                <c:pt idx="13">
                  <c:v>64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578</c:v>
                </c:pt>
                <c:pt idx="18">
                  <c:v>1357</c:v>
                </c:pt>
                <c:pt idx="19">
                  <c:v>1686</c:v>
                </c:pt>
                <c:pt idx="20">
                  <c:v>1806</c:v>
                </c:pt>
                <c:pt idx="21">
                  <c:v>1676</c:v>
                </c:pt>
                <c:pt idx="22">
                  <c:v>967</c:v>
                </c:pt>
                <c:pt idx="23">
                  <c:v>564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725-438B-81B0-225B404F25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105.8</c:v>
                </c:pt>
                <c:pt idx="1">
                  <c:v>99.26</c:v>
                </c:pt>
                <c:pt idx="2">
                  <c:v>91.62</c:v>
                </c:pt>
                <c:pt idx="3">
                  <c:v>87.87</c:v>
                </c:pt>
                <c:pt idx="4">
                  <c:v>93.38</c:v>
                </c:pt>
                <c:pt idx="5">
                  <c:v>100.5</c:v>
                </c:pt>
                <c:pt idx="6">
                  <c:v>103.56</c:v>
                </c:pt>
                <c:pt idx="7">
                  <c:v>92.99</c:v>
                </c:pt>
                <c:pt idx="8">
                  <c:v>65</c:v>
                </c:pt>
                <c:pt idx="9">
                  <c:v>67.900000000000006</c:v>
                </c:pt>
                <c:pt idx="10">
                  <c:v>63.93</c:v>
                </c:pt>
                <c:pt idx="11">
                  <c:v>41.3</c:v>
                </c:pt>
                <c:pt idx="12">
                  <c:v>40</c:v>
                </c:pt>
                <c:pt idx="13">
                  <c:v>51.3</c:v>
                </c:pt>
                <c:pt idx="14">
                  <c:v>51.44</c:v>
                </c:pt>
                <c:pt idx="15">
                  <c:v>52.03</c:v>
                </c:pt>
                <c:pt idx="16">
                  <c:v>74.290000000000006</c:v>
                </c:pt>
                <c:pt idx="17">
                  <c:v>108.5</c:v>
                </c:pt>
                <c:pt idx="18">
                  <c:v>115</c:v>
                </c:pt>
                <c:pt idx="19">
                  <c:v>150.22999999999999</c:v>
                </c:pt>
                <c:pt idx="20">
                  <c:v>160.91</c:v>
                </c:pt>
                <c:pt idx="21">
                  <c:v>150.22999999999999</c:v>
                </c:pt>
                <c:pt idx="22">
                  <c:v>136.84</c:v>
                </c:pt>
                <c:pt idx="23">
                  <c:v>112.34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725-438B-81B0-225B404F25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106</c:v>
                </c:pt>
                <c:pt idx="1">
                  <c:v>103</c:v>
                </c:pt>
                <c:pt idx="2">
                  <c:v>104.5</c:v>
                </c:pt>
                <c:pt idx="3">
                  <c:v>105.5</c:v>
                </c:pt>
                <c:pt idx="4">
                  <c:v>106.5</c:v>
                </c:pt>
                <c:pt idx="5">
                  <c:v>106.5</c:v>
                </c:pt>
                <c:pt idx="6">
                  <c:v>103.5</c:v>
                </c:pt>
                <c:pt idx="7">
                  <c:v>109</c:v>
                </c:pt>
                <c:pt idx="8">
                  <c:v>121.5</c:v>
                </c:pt>
                <c:pt idx="9">
                  <c:v>131.5</c:v>
                </c:pt>
                <c:pt idx="10">
                  <c:v>150</c:v>
                </c:pt>
                <c:pt idx="11">
                  <c:v>164</c:v>
                </c:pt>
                <c:pt idx="12">
                  <c:v>158.5</c:v>
                </c:pt>
                <c:pt idx="13">
                  <c:v>151</c:v>
                </c:pt>
                <c:pt idx="14">
                  <c:v>140.5</c:v>
                </c:pt>
                <c:pt idx="15">
                  <c:v>129</c:v>
                </c:pt>
                <c:pt idx="16">
                  <c:v>114.5</c:v>
                </c:pt>
                <c:pt idx="17">
                  <c:v>131.5</c:v>
                </c:pt>
                <c:pt idx="18">
                  <c:v>146</c:v>
                </c:pt>
                <c:pt idx="19">
                  <c:v>161.5</c:v>
                </c:pt>
                <c:pt idx="20">
                  <c:v>162.5</c:v>
                </c:pt>
                <c:pt idx="21">
                  <c:v>148.5</c:v>
                </c:pt>
                <c:pt idx="22">
                  <c:v>140</c:v>
                </c:pt>
                <c:pt idx="23">
                  <c:v>123.5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4D-462C-BE7C-55FA11B31D7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796.7600000000001</c:v>
                </c:pt>
                <c:pt idx="1">
                  <c:v>835.18700000000001</c:v>
                </c:pt>
                <c:pt idx="2">
                  <c:v>815.17200000000003</c:v>
                </c:pt>
                <c:pt idx="3">
                  <c:v>796.87099999999987</c:v>
                </c:pt>
                <c:pt idx="4">
                  <c:v>795.85299999999995</c:v>
                </c:pt>
                <c:pt idx="5">
                  <c:v>812.65300000000002</c:v>
                </c:pt>
                <c:pt idx="6">
                  <c:v>732.21199999999999</c:v>
                </c:pt>
                <c:pt idx="7">
                  <c:v>800.34199999999998</c:v>
                </c:pt>
                <c:pt idx="8">
                  <c:v>760.226</c:v>
                </c:pt>
                <c:pt idx="9">
                  <c:v>783.24099999999999</c:v>
                </c:pt>
                <c:pt idx="10">
                  <c:v>794.28099999999995</c:v>
                </c:pt>
                <c:pt idx="11">
                  <c:v>818.77600000000007</c:v>
                </c:pt>
                <c:pt idx="12">
                  <c:v>818.7410000000001</c:v>
                </c:pt>
                <c:pt idx="13">
                  <c:v>821.77800000000002</c:v>
                </c:pt>
                <c:pt idx="14">
                  <c:v>819.25</c:v>
                </c:pt>
                <c:pt idx="15">
                  <c:v>844.01700000000005</c:v>
                </c:pt>
                <c:pt idx="16">
                  <c:v>769.12900000000013</c:v>
                </c:pt>
                <c:pt idx="17">
                  <c:v>758.86</c:v>
                </c:pt>
                <c:pt idx="18">
                  <c:v>687.57500000000005</c:v>
                </c:pt>
                <c:pt idx="19">
                  <c:v>676.82599999999991</c:v>
                </c:pt>
                <c:pt idx="20">
                  <c:v>691.56600000000003</c:v>
                </c:pt>
                <c:pt idx="21">
                  <c:v>695.90200000000004</c:v>
                </c:pt>
                <c:pt idx="22">
                  <c:v>765.827</c:v>
                </c:pt>
                <c:pt idx="23">
                  <c:v>768.529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4D-462C-BE7C-55FA11B31D7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1408.7270000000001</c:v>
                </c:pt>
                <c:pt idx="1">
                  <c:v>1391</c:v>
                </c:pt>
                <c:pt idx="2">
                  <c:v>1385.8140000000001</c:v>
                </c:pt>
                <c:pt idx="3">
                  <c:v>1387.5610000000001</c:v>
                </c:pt>
                <c:pt idx="4">
                  <c:v>1410.9959999999999</c:v>
                </c:pt>
                <c:pt idx="5">
                  <c:v>1523.9490000000001</c:v>
                </c:pt>
                <c:pt idx="6">
                  <c:v>1720.0429999999999</c:v>
                </c:pt>
                <c:pt idx="7">
                  <c:v>1857.29</c:v>
                </c:pt>
                <c:pt idx="8">
                  <c:v>1930.7059999999999</c:v>
                </c:pt>
                <c:pt idx="9">
                  <c:v>1944.6730000000002</c:v>
                </c:pt>
                <c:pt idx="10">
                  <c:v>1922.0339999999999</c:v>
                </c:pt>
                <c:pt idx="11">
                  <c:v>1918.098</c:v>
                </c:pt>
                <c:pt idx="12">
                  <c:v>1909.9380000000001</c:v>
                </c:pt>
                <c:pt idx="13">
                  <c:v>1865.364</c:v>
                </c:pt>
                <c:pt idx="14">
                  <c:v>1834.181</c:v>
                </c:pt>
                <c:pt idx="15">
                  <c:v>1787.2080000000001</c:v>
                </c:pt>
                <c:pt idx="16">
                  <c:v>1829.1509999999998</c:v>
                </c:pt>
                <c:pt idx="17">
                  <c:v>1838.9319999999993</c:v>
                </c:pt>
                <c:pt idx="18">
                  <c:v>1816.89</c:v>
                </c:pt>
                <c:pt idx="19">
                  <c:v>1777.8910000000001</c:v>
                </c:pt>
                <c:pt idx="20">
                  <c:v>1686.0940000000003</c:v>
                </c:pt>
                <c:pt idx="21">
                  <c:v>1535.578</c:v>
                </c:pt>
                <c:pt idx="22">
                  <c:v>1456.3180000000002</c:v>
                </c:pt>
                <c:pt idx="23">
                  <c:v>1412.1379999999999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4D-462C-BE7C-55FA11B31D7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3650.5309999999999</c:v>
                </c:pt>
                <c:pt idx="1">
                  <c:v>3412.5209999999997</c:v>
                </c:pt>
                <c:pt idx="2">
                  <c:v>3265.0549999999998</c:v>
                </c:pt>
                <c:pt idx="3">
                  <c:v>3167.1249999999995</c:v>
                </c:pt>
                <c:pt idx="4">
                  <c:v>3134.3779999999997</c:v>
                </c:pt>
                <c:pt idx="5">
                  <c:v>3157.1060000000002</c:v>
                </c:pt>
                <c:pt idx="6">
                  <c:v>3445.4360000000001</c:v>
                </c:pt>
                <c:pt idx="7">
                  <c:v>3884.7299999999991</c:v>
                </c:pt>
                <c:pt idx="8">
                  <c:v>4359.8539999999994</c:v>
                </c:pt>
                <c:pt idx="9">
                  <c:v>4664.7180000000008</c:v>
                </c:pt>
                <c:pt idx="10">
                  <c:v>4847.7840000000006</c:v>
                </c:pt>
                <c:pt idx="11">
                  <c:v>5065.4530000000004</c:v>
                </c:pt>
                <c:pt idx="12">
                  <c:v>5200.6170000000002</c:v>
                </c:pt>
                <c:pt idx="13">
                  <c:v>5149.3590000000004</c:v>
                </c:pt>
                <c:pt idx="14">
                  <c:v>5041.5649999999996</c:v>
                </c:pt>
                <c:pt idx="15">
                  <c:v>4874.3160000000007</c:v>
                </c:pt>
                <c:pt idx="16">
                  <c:v>4899.5170000000007</c:v>
                </c:pt>
                <c:pt idx="17">
                  <c:v>4924.2620000000006</c:v>
                </c:pt>
                <c:pt idx="18">
                  <c:v>4866.764000000001</c:v>
                </c:pt>
                <c:pt idx="19">
                  <c:v>4796.2820000000002</c:v>
                </c:pt>
                <c:pt idx="20">
                  <c:v>4865.8160000000007</c:v>
                </c:pt>
                <c:pt idx="21">
                  <c:v>4658.1160000000009</c:v>
                </c:pt>
                <c:pt idx="22">
                  <c:v>4373.6460000000006</c:v>
                </c:pt>
                <c:pt idx="23">
                  <c:v>3977.192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4D-462C-BE7C-55FA11B31D7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450</c:v>
                </c:pt>
                <c:pt idx="1">
                  <c:v>427.00000000000006</c:v>
                </c:pt>
                <c:pt idx="2">
                  <c:v>409.00000000000006</c:v>
                </c:pt>
                <c:pt idx="3">
                  <c:v>398.99999999999994</c:v>
                </c:pt>
                <c:pt idx="4">
                  <c:v>401</c:v>
                </c:pt>
                <c:pt idx="5">
                  <c:v>414</c:v>
                </c:pt>
                <c:pt idx="6">
                  <c:v>470</c:v>
                </c:pt>
                <c:pt idx="7">
                  <c:v>535</c:v>
                </c:pt>
                <c:pt idx="8">
                  <c:v>583</c:v>
                </c:pt>
                <c:pt idx="9">
                  <c:v>604</c:v>
                </c:pt>
                <c:pt idx="10">
                  <c:v>613</c:v>
                </c:pt>
                <c:pt idx="11">
                  <c:v>625</c:v>
                </c:pt>
                <c:pt idx="12">
                  <c:v>638</c:v>
                </c:pt>
                <c:pt idx="13">
                  <c:v>634</c:v>
                </c:pt>
                <c:pt idx="14">
                  <c:v>613</c:v>
                </c:pt>
                <c:pt idx="15">
                  <c:v>614</c:v>
                </c:pt>
                <c:pt idx="16">
                  <c:v>619</c:v>
                </c:pt>
                <c:pt idx="17">
                  <c:v>630</c:v>
                </c:pt>
                <c:pt idx="18">
                  <c:v>622</c:v>
                </c:pt>
                <c:pt idx="19">
                  <c:v>606.99999999999989</c:v>
                </c:pt>
                <c:pt idx="20">
                  <c:v>594.00000000000011</c:v>
                </c:pt>
                <c:pt idx="21">
                  <c:v>554</c:v>
                </c:pt>
                <c:pt idx="22">
                  <c:v>512</c:v>
                </c:pt>
                <c:pt idx="23">
                  <c:v>454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4D-462C-BE7C-55FA11B31D7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F4D-462C-BE7C-55FA11B31D7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F4D-462C-BE7C-55FA11B31D7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F4D-462C-BE7C-55FA11B31D7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F4D-462C-BE7C-55FA11B31D7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5F4D-462C-BE7C-55FA11B31D7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385</c:v>
                </c:pt>
                <c:pt idx="1">
                  <c:v>385</c:v>
                </c:pt>
                <c:pt idx="2">
                  <c:v>385</c:v>
                </c:pt>
                <c:pt idx="3">
                  <c:v>385</c:v>
                </c:pt>
                <c:pt idx="4">
                  <c:v>534.1</c:v>
                </c:pt>
                <c:pt idx="5">
                  <c:v>686</c:v>
                </c:pt>
                <c:pt idx="6">
                  <c:v>1185</c:v>
                </c:pt>
                <c:pt idx="7">
                  <c:v>960</c:v>
                </c:pt>
                <c:pt idx="8">
                  <c:v>960</c:v>
                </c:pt>
                <c:pt idx="9">
                  <c:v>978</c:v>
                </c:pt>
                <c:pt idx="10">
                  <c:v>1013</c:v>
                </c:pt>
                <c:pt idx="11">
                  <c:v>1055.0150000000001</c:v>
                </c:pt>
                <c:pt idx="12">
                  <c:v>1122</c:v>
                </c:pt>
                <c:pt idx="13">
                  <c:v>1062.1079999999999</c:v>
                </c:pt>
                <c:pt idx="14">
                  <c:v>943.6</c:v>
                </c:pt>
                <c:pt idx="15">
                  <c:v>1092.3</c:v>
                </c:pt>
                <c:pt idx="16">
                  <c:v>870</c:v>
                </c:pt>
                <c:pt idx="17">
                  <c:v>1142.5999999999999</c:v>
                </c:pt>
                <c:pt idx="18">
                  <c:v>1027</c:v>
                </c:pt>
                <c:pt idx="19">
                  <c:v>1001</c:v>
                </c:pt>
                <c:pt idx="20">
                  <c:v>995</c:v>
                </c:pt>
                <c:pt idx="21">
                  <c:v>1013</c:v>
                </c:pt>
                <c:pt idx="22">
                  <c:v>1062.5</c:v>
                </c:pt>
                <c:pt idx="23">
                  <c:v>605.70000000000005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4D-462C-BE7C-55FA11B31D7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14.47</c:v>
                </c:pt>
                <c:pt idx="6">
                  <c:v>10.374000000000001</c:v>
                </c:pt>
                <c:pt idx="17">
                  <c:v>2.6360000000000001</c:v>
                </c:pt>
                <c:pt idx="18">
                  <c:v>10.693</c:v>
                </c:pt>
                <c:pt idx="19">
                  <c:v>14.438000000000001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4D-462C-BE7C-55FA11B31D7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F4D-462C-BE7C-55FA11B31D7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F4D-462C-BE7C-55FA11B31D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105.8</c:v>
                </c:pt>
                <c:pt idx="1">
                  <c:v>99.26</c:v>
                </c:pt>
                <c:pt idx="2">
                  <c:v>91.62</c:v>
                </c:pt>
                <c:pt idx="3">
                  <c:v>87.87</c:v>
                </c:pt>
                <c:pt idx="4">
                  <c:v>93.38</c:v>
                </c:pt>
                <c:pt idx="5">
                  <c:v>100.5</c:v>
                </c:pt>
                <c:pt idx="6">
                  <c:v>103.56</c:v>
                </c:pt>
                <c:pt idx="7">
                  <c:v>92.99</c:v>
                </c:pt>
                <c:pt idx="8">
                  <c:v>65</c:v>
                </c:pt>
                <c:pt idx="9">
                  <c:v>67.900000000000006</c:v>
                </c:pt>
                <c:pt idx="10">
                  <c:v>63.93</c:v>
                </c:pt>
                <c:pt idx="11">
                  <c:v>41.3</c:v>
                </c:pt>
                <c:pt idx="12">
                  <c:v>40</c:v>
                </c:pt>
                <c:pt idx="13">
                  <c:v>51.3</c:v>
                </c:pt>
                <c:pt idx="14">
                  <c:v>51.44</c:v>
                </c:pt>
                <c:pt idx="15">
                  <c:v>52.03</c:v>
                </c:pt>
                <c:pt idx="16">
                  <c:v>74.290000000000006</c:v>
                </c:pt>
                <c:pt idx="17">
                  <c:v>108.5</c:v>
                </c:pt>
                <c:pt idx="18">
                  <c:v>115</c:v>
                </c:pt>
                <c:pt idx="19">
                  <c:v>150.22999999999999</c:v>
                </c:pt>
                <c:pt idx="20">
                  <c:v>160.91</c:v>
                </c:pt>
                <c:pt idx="21">
                  <c:v>150.22999999999999</c:v>
                </c:pt>
                <c:pt idx="22">
                  <c:v>136.84</c:v>
                </c:pt>
                <c:pt idx="23">
                  <c:v>112.34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F4D-462C-BE7C-55FA11B31D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6812.0080000000016</v>
      </c>
      <c r="C4" s="18">
        <v>6568.6780000000008</v>
      </c>
      <c r="D4" s="18">
        <v>6379.5619999999999</v>
      </c>
      <c r="E4" s="18">
        <v>6256.0230000000001</v>
      </c>
      <c r="F4" s="18">
        <v>6397.8139999999994</v>
      </c>
      <c r="G4" s="18">
        <v>6714.6809999999978</v>
      </c>
      <c r="H4" s="18">
        <v>7666.5650000000005</v>
      </c>
      <c r="I4" s="18">
        <v>8146.3619999999992</v>
      </c>
      <c r="J4" s="18">
        <v>8715.2860000000019</v>
      </c>
      <c r="K4" s="18">
        <v>9106.1320000000014</v>
      </c>
      <c r="L4" s="18">
        <v>9340.0990000000002</v>
      </c>
      <c r="M4" s="18">
        <v>9756.3419999999987</v>
      </c>
      <c r="N4" s="18">
        <v>9957.7960000000021</v>
      </c>
      <c r="O4" s="18">
        <v>9793.6090000000004</v>
      </c>
      <c r="P4" s="18">
        <v>9502.1160000000018</v>
      </c>
      <c r="Q4" s="18">
        <v>9340.8129999999983</v>
      </c>
      <c r="R4" s="18">
        <v>9101.253999999999</v>
      </c>
      <c r="S4" s="18">
        <v>9428.7839999999997</v>
      </c>
      <c r="T4" s="18">
        <v>9176.9079999999994</v>
      </c>
      <c r="U4" s="18">
        <v>9034.8950000000023</v>
      </c>
      <c r="V4" s="18">
        <v>9009.9910000000018</v>
      </c>
      <c r="W4" s="18">
        <v>8620.0939999999991</v>
      </c>
      <c r="X4" s="18">
        <v>8325.2749999999978</v>
      </c>
      <c r="Y4" s="18">
        <v>7356.0999999999985</v>
      </c>
      <c r="Z4" s="19"/>
      <c r="AA4" s="20">
        <f>SUM(B4:Z4)</f>
        <v>200507.18700000001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105.8</v>
      </c>
      <c r="C7" s="28">
        <v>99.26</v>
      </c>
      <c r="D7" s="28">
        <v>91.62</v>
      </c>
      <c r="E7" s="28">
        <v>87.87</v>
      </c>
      <c r="F7" s="28">
        <v>93.38</v>
      </c>
      <c r="G7" s="28">
        <v>100.5</v>
      </c>
      <c r="H7" s="28">
        <v>103.56</v>
      </c>
      <c r="I7" s="28">
        <v>92.99</v>
      </c>
      <c r="J7" s="28">
        <v>65</v>
      </c>
      <c r="K7" s="28">
        <v>67.900000000000006</v>
      </c>
      <c r="L7" s="28">
        <v>63.93</v>
      </c>
      <c r="M7" s="28">
        <v>41.3</v>
      </c>
      <c r="N7" s="28">
        <v>40</v>
      </c>
      <c r="O7" s="28">
        <v>51.3</v>
      </c>
      <c r="P7" s="28">
        <v>51.44</v>
      </c>
      <c r="Q7" s="28">
        <v>52.03</v>
      </c>
      <c r="R7" s="28">
        <v>74.290000000000006</v>
      </c>
      <c r="S7" s="28">
        <v>108.5</v>
      </c>
      <c r="T7" s="28">
        <v>115</v>
      </c>
      <c r="U7" s="28">
        <v>150.22999999999999</v>
      </c>
      <c r="V7" s="28">
        <v>160.91</v>
      </c>
      <c r="W7" s="28">
        <v>150.22999999999999</v>
      </c>
      <c r="X7" s="28">
        <v>136.84</v>
      </c>
      <c r="Y7" s="28">
        <v>112.34</v>
      </c>
      <c r="Z7" s="29"/>
      <c r="AA7" s="30">
        <f>IF(SUM(B7:Z7)&lt;&gt;0,AVERAGEIF(B7:Z7,"&lt;&gt;"""),"")</f>
        <v>92.342500000000015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240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240</v>
      </c>
    </row>
    <row r="11" spans="1:27" ht="24.95" customHeight="1" x14ac:dyDescent="0.2">
      <c r="A11" s="45" t="s">
        <v>7</v>
      </c>
      <c r="B11" s="46">
        <v>227</v>
      </c>
      <c r="C11" s="47">
        <v>203</v>
      </c>
      <c r="D11" s="47">
        <v>176</v>
      </c>
      <c r="E11" s="47">
        <v>151</v>
      </c>
      <c r="F11" s="47">
        <v>140</v>
      </c>
      <c r="G11" s="47">
        <v>144</v>
      </c>
      <c r="H11" s="47">
        <v>191</v>
      </c>
      <c r="I11" s="47">
        <v>245</v>
      </c>
      <c r="J11" s="47">
        <v>278</v>
      </c>
      <c r="K11" s="47">
        <v>285</v>
      </c>
      <c r="L11" s="47">
        <v>283</v>
      </c>
      <c r="M11" s="47">
        <v>287</v>
      </c>
      <c r="N11" s="47">
        <v>296</v>
      </c>
      <c r="O11" s="47">
        <v>290</v>
      </c>
      <c r="P11" s="47">
        <v>272</v>
      </c>
      <c r="Q11" s="47">
        <v>282</v>
      </c>
      <c r="R11" s="47">
        <v>299</v>
      </c>
      <c r="S11" s="47">
        <v>325</v>
      </c>
      <c r="T11" s="47">
        <v>329</v>
      </c>
      <c r="U11" s="47">
        <v>319</v>
      </c>
      <c r="V11" s="47">
        <v>308</v>
      </c>
      <c r="W11" s="47">
        <v>269</v>
      </c>
      <c r="X11" s="47">
        <v>228</v>
      </c>
      <c r="Y11" s="47">
        <v>172</v>
      </c>
      <c r="Z11" s="48"/>
      <c r="AA11" s="49">
        <f t="shared" si="0"/>
        <v>5999</v>
      </c>
    </row>
    <row r="12" spans="1:27" ht="24.95" customHeight="1" x14ac:dyDescent="0.2">
      <c r="A12" s="50" t="s">
        <v>8</v>
      </c>
      <c r="B12" s="51">
        <v>3707.19</v>
      </c>
      <c r="C12" s="52">
        <v>3381.8229999999999</v>
      </c>
      <c r="D12" s="52">
        <v>3333.8950000000004</v>
      </c>
      <c r="E12" s="52">
        <v>3170.1610000000001</v>
      </c>
      <c r="F12" s="52">
        <v>3485.6769999999997</v>
      </c>
      <c r="G12" s="52">
        <v>3694.6019999999999</v>
      </c>
      <c r="H12" s="52">
        <v>4063.819</v>
      </c>
      <c r="I12" s="52">
        <v>3441.375</v>
      </c>
      <c r="J12" s="52">
        <v>2695</v>
      </c>
      <c r="K12" s="52">
        <v>2010</v>
      </c>
      <c r="L12" s="52">
        <v>1442.9279999999999</v>
      </c>
      <c r="M12" s="52">
        <v>1399.752</v>
      </c>
      <c r="N12" s="52">
        <v>1399.752</v>
      </c>
      <c r="O12" s="52">
        <v>1399.752</v>
      </c>
      <c r="P12" s="52">
        <v>1559.752</v>
      </c>
      <c r="Q12" s="52">
        <v>2124.752</v>
      </c>
      <c r="R12" s="52">
        <v>2740.2170000000001</v>
      </c>
      <c r="S12" s="52">
        <v>3854.2830000000004</v>
      </c>
      <c r="T12" s="52">
        <v>4283.3370000000004</v>
      </c>
      <c r="U12" s="52">
        <v>4571.6080000000002</v>
      </c>
      <c r="V12" s="52">
        <v>4618.5129999999999</v>
      </c>
      <c r="W12" s="52">
        <v>4661.9560000000001</v>
      </c>
      <c r="X12" s="52">
        <v>4684.6229999999996</v>
      </c>
      <c r="Y12" s="52">
        <v>4517.299</v>
      </c>
      <c r="Z12" s="53"/>
      <c r="AA12" s="54">
        <f t="shared" si="0"/>
        <v>76242.065999999992</v>
      </c>
    </row>
    <row r="13" spans="1:27" ht="24.95" customHeight="1" x14ac:dyDescent="0.2">
      <c r="A13" s="50" t="s">
        <v>9</v>
      </c>
      <c r="B13" s="51">
        <v>102</v>
      </c>
      <c r="C13" s="52">
        <v>102</v>
      </c>
      <c r="D13" s="52">
        <v>102</v>
      </c>
      <c r="E13" s="52">
        <v>102</v>
      </c>
      <c r="F13" s="52">
        <v>156</v>
      </c>
      <c r="G13" s="52">
        <v>186</v>
      </c>
      <c r="H13" s="52">
        <v>226</v>
      </c>
      <c r="I13" s="52">
        <v>198</v>
      </c>
      <c r="J13" s="52">
        <v>189</v>
      </c>
      <c r="K13" s="52">
        <v>118</v>
      </c>
      <c r="L13" s="52">
        <v>73</v>
      </c>
      <c r="M13" s="52">
        <v>60</v>
      </c>
      <c r="N13" s="52">
        <v>64</v>
      </c>
      <c r="O13" s="52">
        <v>64</v>
      </c>
      <c r="P13" s="52">
        <v>60</v>
      </c>
      <c r="Q13" s="52">
        <v>60</v>
      </c>
      <c r="R13" s="52">
        <v>60</v>
      </c>
      <c r="S13" s="52">
        <v>578</v>
      </c>
      <c r="T13" s="52">
        <v>1357</v>
      </c>
      <c r="U13" s="52">
        <v>1686</v>
      </c>
      <c r="V13" s="52">
        <v>1806</v>
      </c>
      <c r="W13" s="52">
        <v>1676</v>
      </c>
      <c r="X13" s="52">
        <v>967</v>
      </c>
      <c r="Y13" s="52">
        <v>564</v>
      </c>
      <c r="Z13" s="53"/>
      <c r="AA13" s="54">
        <f t="shared" si="0"/>
        <v>10556</v>
      </c>
    </row>
    <row r="14" spans="1:27" ht="24.95" customHeight="1" x14ac:dyDescent="0.2">
      <c r="A14" s="55" t="s">
        <v>10</v>
      </c>
      <c r="B14" s="56">
        <v>2217.8180000000002</v>
      </c>
      <c r="C14" s="57">
        <v>2280.6550000000002</v>
      </c>
      <c r="D14" s="57">
        <v>2340.4669999999992</v>
      </c>
      <c r="E14" s="57">
        <v>2369.6620000000007</v>
      </c>
      <c r="F14" s="57">
        <v>2396.1370000000002</v>
      </c>
      <c r="G14" s="57">
        <v>2458.0789999999997</v>
      </c>
      <c r="H14" s="57">
        <v>2941.7460000000005</v>
      </c>
      <c r="I14" s="57">
        <v>4061.9869999999996</v>
      </c>
      <c r="J14" s="57">
        <v>5364.286000000001</v>
      </c>
      <c r="K14" s="57">
        <v>6503.1319999999996</v>
      </c>
      <c r="L14" s="57">
        <v>7355.1710000000003</v>
      </c>
      <c r="M14" s="57">
        <v>7815.59</v>
      </c>
      <c r="N14" s="57">
        <v>8000.0439999999999</v>
      </c>
      <c r="O14" s="57">
        <v>7842.857</v>
      </c>
      <c r="P14" s="57">
        <v>7399.3639999999987</v>
      </c>
      <c r="Q14" s="57">
        <v>6650.0609999999997</v>
      </c>
      <c r="R14" s="57">
        <v>5579.4370000000017</v>
      </c>
      <c r="S14" s="57">
        <v>4183.7009999999991</v>
      </c>
      <c r="T14" s="57">
        <v>2802.6709999999998</v>
      </c>
      <c r="U14" s="57">
        <v>2061.3870000000002</v>
      </c>
      <c r="V14" s="57">
        <v>1880.8779999999999</v>
      </c>
      <c r="W14" s="57">
        <v>1791.9380000000006</v>
      </c>
      <c r="X14" s="57">
        <v>1734.6520000000003</v>
      </c>
      <c r="Y14" s="57">
        <v>1730.701</v>
      </c>
      <c r="Z14" s="58"/>
      <c r="AA14" s="59">
        <f t="shared" si="0"/>
        <v>99762.421000000002</v>
      </c>
    </row>
    <row r="15" spans="1:27" ht="24.95" customHeight="1" x14ac:dyDescent="0.2">
      <c r="A15" s="55" t="s">
        <v>11</v>
      </c>
      <c r="B15" s="56">
        <v>73</v>
      </c>
      <c r="C15" s="57">
        <v>74</v>
      </c>
      <c r="D15" s="57">
        <v>83</v>
      </c>
      <c r="E15" s="57">
        <v>98</v>
      </c>
      <c r="F15" s="57">
        <v>111</v>
      </c>
      <c r="G15" s="57">
        <v>120</v>
      </c>
      <c r="H15" s="57">
        <v>129</v>
      </c>
      <c r="I15" s="57">
        <v>140</v>
      </c>
      <c r="J15" s="57">
        <v>155</v>
      </c>
      <c r="K15" s="57">
        <v>169</v>
      </c>
      <c r="L15" s="57">
        <v>180</v>
      </c>
      <c r="M15" s="57">
        <v>188</v>
      </c>
      <c r="N15" s="57">
        <v>192</v>
      </c>
      <c r="O15" s="57">
        <v>194</v>
      </c>
      <c r="P15" s="57">
        <v>191</v>
      </c>
      <c r="Q15" s="57">
        <v>182</v>
      </c>
      <c r="R15" s="57">
        <v>170</v>
      </c>
      <c r="S15" s="57">
        <v>155</v>
      </c>
      <c r="T15" s="57">
        <v>143</v>
      </c>
      <c r="U15" s="57">
        <v>138</v>
      </c>
      <c r="V15" s="57">
        <v>136</v>
      </c>
      <c r="W15" s="57">
        <v>135</v>
      </c>
      <c r="X15" s="57">
        <v>134</v>
      </c>
      <c r="Y15" s="57">
        <v>132</v>
      </c>
      <c r="Z15" s="58"/>
      <c r="AA15" s="59">
        <f t="shared" si="0"/>
        <v>3422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6567.0080000000007</v>
      </c>
      <c r="C16" s="62">
        <f t="shared" si="1"/>
        <v>6041.4780000000001</v>
      </c>
      <c r="D16" s="62">
        <f t="shared" si="1"/>
        <v>6035.3619999999992</v>
      </c>
      <c r="E16" s="62">
        <f t="shared" si="1"/>
        <v>5890.8230000000003</v>
      </c>
      <c r="F16" s="62">
        <f t="shared" si="1"/>
        <v>6288.8140000000003</v>
      </c>
      <c r="G16" s="62">
        <f t="shared" si="1"/>
        <v>6602.6809999999996</v>
      </c>
      <c r="H16" s="62">
        <f t="shared" si="1"/>
        <v>7551.5650000000005</v>
      </c>
      <c r="I16" s="62">
        <f t="shared" si="1"/>
        <v>8086.3619999999992</v>
      </c>
      <c r="J16" s="62">
        <f t="shared" si="1"/>
        <v>8681.2860000000001</v>
      </c>
      <c r="K16" s="62">
        <f t="shared" si="1"/>
        <v>9085.1319999999996</v>
      </c>
      <c r="L16" s="62">
        <f t="shared" si="1"/>
        <v>9334.0990000000002</v>
      </c>
      <c r="M16" s="62">
        <f t="shared" si="1"/>
        <v>9750.3420000000006</v>
      </c>
      <c r="N16" s="62">
        <f t="shared" si="1"/>
        <v>9951.7960000000003</v>
      </c>
      <c r="O16" s="62">
        <f t="shared" si="1"/>
        <v>9790.6090000000004</v>
      </c>
      <c r="P16" s="62">
        <f t="shared" si="1"/>
        <v>9482.1159999999982</v>
      </c>
      <c r="Q16" s="62">
        <f t="shared" si="1"/>
        <v>9298.8130000000001</v>
      </c>
      <c r="R16" s="62">
        <f t="shared" si="1"/>
        <v>8848.6540000000023</v>
      </c>
      <c r="S16" s="62">
        <f t="shared" si="1"/>
        <v>9095.9840000000004</v>
      </c>
      <c r="T16" s="62">
        <f t="shared" si="1"/>
        <v>8915.0079999999998</v>
      </c>
      <c r="U16" s="62">
        <f t="shared" si="1"/>
        <v>8775.9950000000008</v>
      </c>
      <c r="V16" s="62">
        <f t="shared" si="1"/>
        <v>8749.3909999999996</v>
      </c>
      <c r="W16" s="62">
        <f t="shared" si="1"/>
        <v>8533.8940000000002</v>
      </c>
      <c r="X16" s="62">
        <f t="shared" si="1"/>
        <v>7748.2749999999996</v>
      </c>
      <c r="Y16" s="62">
        <f t="shared" si="1"/>
        <v>7116</v>
      </c>
      <c r="Z16" s="63" t="str">
        <f t="shared" si="1"/>
        <v/>
      </c>
      <c r="AA16" s="64">
        <f>SUM(AA10:AA15)</f>
        <v>196221.48699999999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2429.9</v>
      </c>
      <c r="C29" s="72">
        <v>2400</v>
      </c>
      <c r="D29" s="72">
        <v>2401</v>
      </c>
      <c r="E29" s="72">
        <v>2413</v>
      </c>
      <c r="F29" s="72">
        <v>2489</v>
      </c>
      <c r="G29" s="72">
        <v>2573</v>
      </c>
      <c r="H29" s="72">
        <v>2793.68</v>
      </c>
      <c r="I29" s="72">
        <v>3176.92</v>
      </c>
      <c r="J29" s="72">
        <v>3471.13</v>
      </c>
      <c r="K29" s="72">
        <v>3555.01</v>
      </c>
      <c r="L29" s="72">
        <v>3380.89</v>
      </c>
      <c r="M29" s="72">
        <v>3521.73</v>
      </c>
      <c r="N29" s="72">
        <v>3574.09</v>
      </c>
      <c r="O29" s="72">
        <v>3509.13</v>
      </c>
      <c r="P29" s="72">
        <v>3337.09</v>
      </c>
      <c r="Q29" s="72">
        <v>3363.49</v>
      </c>
      <c r="R29" s="72">
        <v>3187.36</v>
      </c>
      <c r="S29" s="72">
        <v>3603.58</v>
      </c>
      <c r="T29" s="72">
        <v>3856.86</v>
      </c>
      <c r="U29" s="72">
        <v>4036.02</v>
      </c>
      <c r="V29" s="72">
        <v>3972.9</v>
      </c>
      <c r="W29" s="72">
        <v>3885.9</v>
      </c>
      <c r="X29" s="72">
        <v>3125.9</v>
      </c>
      <c r="Y29" s="72">
        <v>2665.9</v>
      </c>
      <c r="Z29" s="73"/>
      <c r="AA29" s="74">
        <f>SUM(B29:Z29)</f>
        <v>76723.479999999981</v>
      </c>
    </row>
    <row r="30" spans="1:27" ht="24.95" customHeight="1" x14ac:dyDescent="0.2">
      <c r="A30" s="75" t="s">
        <v>24</v>
      </c>
      <c r="B30" s="76">
        <v>1879.1079999999999</v>
      </c>
      <c r="C30" s="77">
        <v>1705.4780000000001</v>
      </c>
      <c r="D30" s="77">
        <v>1701.3620000000001</v>
      </c>
      <c r="E30" s="77">
        <v>1537.8230000000001</v>
      </c>
      <c r="F30" s="77">
        <v>1728.8140000000001</v>
      </c>
      <c r="G30" s="77">
        <v>1979.681</v>
      </c>
      <c r="H30" s="77">
        <v>2835.8850000000002</v>
      </c>
      <c r="I30" s="77">
        <v>2932.442</v>
      </c>
      <c r="J30" s="77">
        <v>3335.1559999999999</v>
      </c>
      <c r="K30" s="77">
        <v>4077.1219999999998</v>
      </c>
      <c r="L30" s="77">
        <v>4665.4570000000003</v>
      </c>
      <c r="M30" s="77">
        <v>4970.8599999999997</v>
      </c>
      <c r="N30" s="77">
        <v>5119.9539999999997</v>
      </c>
      <c r="O30" s="77">
        <v>5020.7269999999999</v>
      </c>
      <c r="P30" s="77">
        <v>4741.2740000000003</v>
      </c>
      <c r="Q30" s="77">
        <v>4258.5709999999999</v>
      </c>
      <c r="R30" s="77">
        <v>3636.2939999999999</v>
      </c>
      <c r="S30" s="77">
        <v>3269.404</v>
      </c>
      <c r="T30" s="77">
        <v>2560.1480000000001</v>
      </c>
      <c r="U30" s="77">
        <v>2263.9749999999999</v>
      </c>
      <c r="V30" s="77">
        <v>2298.491</v>
      </c>
      <c r="W30" s="77">
        <v>2117.9940000000001</v>
      </c>
      <c r="X30" s="77">
        <v>2091.375</v>
      </c>
      <c r="Y30" s="77">
        <v>1979.1</v>
      </c>
      <c r="Z30" s="78"/>
      <c r="AA30" s="79">
        <f>SUM(B30:Z30)</f>
        <v>72706.49500000001</v>
      </c>
    </row>
    <row r="31" spans="1:27" ht="24.95" customHeight="1" x14ac:dyDescent="0.2">
      <c r="A31" s="82" t="s">
        <v>25</v>
      </c>
      <c r="B31" s="80">
        <v>2364</v>
      </c>
      <c r="C31" s="81">
        <v>2045</v>
      </c>
      <c r="D31" s="81">
        <v>2048</v>
      </c>
      <c r="E31" s="81">
        <v>2050</v>
      </c>
      <c r="F31" s="81">
        <v>2180</v>
      </c>
      <c r="G31" s="81">
        <v>2162</v>
      </c>
      <c r="H31" s="81">
        <v>2037</v>
      </c>
      <c r="I31" s="81">
        <v>2037</v>
      </c>
      <c r="J31" s="81">
        <v>1909</v>
      </c>
      <c r="K31" s="81">
        <v>1474</v>
      </c>
      <c r="L31" s="81">
        <v>1293.752</v>
      </c>
      <c r="M31" s="81">
        <v>1263.752</v>
      </c>
      <c r="N31" s="81">
        <v>1263.752</v>
      </c>
      <c r="O31" s="81">
        <v>1263.752</v>
      </c>
      <c r="P31" s="81">
        <v>1423.752</v>
      </c>
      <c r="Q31" s="81">
        <v>1718.752</v>
      </c>
      <c r="R31" s="81">
        <v>2097</v>
      </c>
      <c r="S31" s="81">
        <v>2319</v>
      </c>
      <c r="T31" s="81">
        <v>2601</v>
      </c>
      <c r="U31" s="81">
        <v>2601</v>
      </c>
      <c r="V31" s="81">
        <v>2603</v>
      </c>
      <c r="W31" s="81">
        <v>2605</v>
      </c>
      <c r="X31" s="81">
        <v>2608</v>
      </c>
      <c r="Y31" s="81">
        <v>2608</v>
      </c>
      <c r="Z31" s="83"/>
      <c r="AA31" s="84">
        <f>SUM(B31:Z31)</f>
        <v>48575.512000000002</v>
      </c>
    </row>
    <row r="32" spans="1:27" ht="30" customHeight="1" thickBot="1" x14ac:dyDescent="0.25">
      <c r="A32" s="60" t="s">
        <v>26</v>
      </c>
      <c r="B32" s="61">
        <f>IF(LEN(B$2)&gt;0,SUM(B29:B31),"")</f>
        <v>6673.0079999999998</v>
      </c>
      <c r="C32" s="62">
        <f t="shared" ref="C32:Z32" si="4">IF(LEN(C$2)&gt;0,SUM(C29:C31),"")</f>
        <v>6150.4780000000001</v>
      </c>
      <c r="D32" s="62">
        <f t="shared" si="4"/>
        <v>6150.3620000000001</v>
      </c>
      <c r="E32" s="62">
        <f t="shared" si="4"/>
        <v>6000.8230000000003</v>
      </c>
      <c r="F32" s="62">
        <f t="shared" si="4"/>
        <v>6397.8140000000003</v>
      </c>
      <c r="G32" s="62">
        <f t="shared" si="4"/>
        <v>6714.6810000000005</v>
      </c>
      <c r="H32" s="62">
        <f t="shared" si="4"/>
        <v>7666.5650000000005</v>
      </c>
      <c r="I32" s="62">
        <f t="shared" si="4"/>
        <v>8146.3620000000001</v>
      </c>
      <c r="J32" s="62">
        <f t="shared" si="4"/>
        <v>8715.2860000000001</v>
      </c>
      <c r="K32" s="62">
        <f t="shared" si="4"/>
        <v>9106.1319999999996</v>
      </c>
      <c r="L32" s="62">
        <f t="shared" si="4"/>
        <v>9340.0990000000002</v>
      </c>
      <c r="M32" s="62">
        <f t="shared" si="4"/>
        <v>9756.3420000000006</v>
      </c>
      <c r="N32" s="62">
        <f t="shared" si="4"/>
        <v>9957.7960000000003</v>
      </c>
      <c r="O32" s="62">
        <f t="shared" si="4"/>
        <v>9793.6090000000004</v>
      </c>
      <c r="P32" s="62">
        <f t="shared" si="4"/>
        <v>9502.116</v>
      </c>
      <c r="Q32" s="62">
        <f t="shared" si="4"/>
        <v>9340.8130000000001</v>
      </c>
      <c r="R32" s="62">
        <f t="shared" si="4"/>
        <v>8920.6540000000005</v>
      </c>
      <c r="S32" s="62">
        <f t="shared" si="4"/>
        <v>9191.9840000000004</v>
      </c>
      <c r="T32" s="62">
        <f t="shared" si="4"/>
        <v>9018.0079999999998</v>
      </c>
      <c r="U32" s="62">
        <f t="shared" si="4"/>
        <v>8900.994999999999</v>
      </c>
      <c r="V32" s="62">
        <f t="shared" si="4"/>
        <v>8874.3909999999996</v>
      </c>
      <c r="W32" s="62">
        <f t="shared" si="4"/>
        <v>8608.8940000000002</v>
      </c>
      <c r="X32" s="62">
        <f t="shared" si="4"/>
        <v>7825.2749999999996</v>
      </c>
      <c r="Y32" s="62">
        <f t="shared" si="4"/>
        <v>7253</v>
      </c>
      <c r="Z32" s="63" t="str">
        <f t="shared" si="4"/>
        <v/>
      </c>
      <c r="AA32" s="64">
        <f>SUM(AA29:AA31)</f>
        <v>198005.48699999996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38</v>
      </c>
      <c r="U35" s="95">
        <v>60</v>
      </c>
      <c r="V35" s="95">
        <v>60</v>
      </c>
      <c r="W35" s="95">
        <v>10</v>
      </c>
      <c r="X35" s="95"/>
      <c r="Y35" s="95"/>
      <c r="Z35" s="96"/>
      <c r="AA35" s="74">
        <f t="shared" ref="AA35:AA40" si="5">SUM(B35:Z35)</f>
        <v>168</v>
      </c>
    </row>
    <row r="36" spans="1:27" ht="24.95" customHeight="1" x14ac:dyDescent="0.2">
      <c r="A36" s="97" t="s">
        <v>29</v>
      </c>
      <c r="B36" s="98">
        <v>56</v>
      </c>
      <c r="C36" s="99">
        <v>59</v>
      </c>
      <c r="D36" s="99">
        <v>65</v>
      </c>
      <c r="E36" s="99">
        <v>60</v>
      </c>
      <c r="F36" s="99">
        <v>59</v>
      </c>
      <c r="G36" s="99">
        <v>62</v>
      </c>
      <c r="H36" s="99">
        <v>65</v>
      </c>
      <c r="I36" s="99">
        <v>10</v>
      </c>
      <c r="J36" s="99">
        <v>10</v>
      </c>
      <c r="K36" s="99"/>
      <c r="L36" s="99"/>
      <c r="M36" s="99"/>
      <c r="N36" s="99"/>
      <c r="O36" s="99"/>
      <c r="P36" s="99">
        <v>20</v>
      </c>
      <c r="Q36" s="99">
        <v>26</v>
      </c>
      <c r="R36" s="99">
        <v>22</v>
      </c>
      <c r="S36" s="99">
        <v>46</v>
      </c>
      <c r="T36" s="99">
        <v>15</v>
      </c>
      <c r="U36" s="99">
        <v>15</v>
      </c>
      <c r="V36" s="99">
        <v>15</v>
      </c>
      <c r="W36" s="99">
        <v>15</v>
      </c>
      <c r="X36" s="99">
        <v>27</v>
      </c>
      <c r="Y36" s="99">
        <v>87</v>
      </c>
      <c r="Z36" s="100"/>
      <c r="AA36" s="79">
        <f t="shared" si="5"/>
        <v>734</v>
      </c>
    </row>
    <row r="37" spans="1:27" ht="24.95" customHeight="1" x14ac:dyDescent="0.2">
      <c r="A37" s="97" t="s">
        <v>30</v>
      </c>
      <c r="B37" s="98">
        <v>139</v>
      </c>
      <c r="C37" s="99">
        <v>418.2</v>
      </c>
      <c r="D37" s="99">
        <v>229.2</v>
      </c>
      <c r="E37" s="99">
        <v>255.2</v>
      </c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180.6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1222.2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24</v>
      </c>
      <c r="K38" s="99">
        <v>21</v>
      </c>
      <c r="L38" s="99">
        <v>6</v>
      </c>
      <c r="M38" s="99">
        <v>6</v>
      </c>
      <c r="N38" s="99">
        <v>6</v>
      </c>
      <c r="O38" s="99">
        <v>3</v>
      </c>
      <c r="P38" s="99"/>
      <c r="Q38" s="99">
        <v>16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882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236.8</v>
      </c>
      <c r="T39" s="99">
        <v>158.9</v>
      </c>
      <c r="U39" s="99">
        <v>133.9</v>
      </c>
      <c r="V39" s="99">
        <v>135.6</v>
      </c>
      <c r="W39" s="99">
        <v>11.2</v>
      </c>
      <c r="X39" s="99">
        <v>500</v>
      </c>
      <c r="Y39" s="99">
        <v>103.1</v>
      </c>
      <c r="Z39" s="100"/>
      <c r="AA39" s="79">
        <f t="shared" si="5"/>
        <v>1279.5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245</v>
      </c>
      <c r="C40" s="88">
        <f t="shared" si="6"/>
        <v>527.20000000000005</v>
      </c>
      <c r="D40" s="88">
        <f t="shared" si="6"/>
        <v>344.2</v>
      </c>
      <c r="E40" s="88">
        <f t="shared" si="6"/>
        <v>365.2</v>
      </c>
      <c r="F40" s="88">
        <f t="shared" si="6"/>
        <v>109</v>
      </c>
      <c r="G40" s="88">
        <f t="shared" si="6"/>
        <v>112</v>
      </c>
      <c r="H40" s="88">
        <f t="shared" si="6"/>
        <v>115</v>
      </c>
      <c r="I40" s="88">
        <f t="shared" si="6"/>
        <v>60</v>
      </c>
      <c r="J40" s="88">
        <f t="shared" si="6"/>
        <v>34</v>
      </c>
      <c r="K40" s="88">
        <f t="shared" si="6"/>
        <v>21</v>
      </c>
      <c r="L40" s="88">
        <f t="shared" si="6"/>
        <v>6</v>
      </c>
      <c r="M40" s="88">
        <f t="shared" si="6"/>
        <v>6</v>
      </c>
      <c r="N40" s="88">
        <f t="shared" si="6"/>
        <v>6</v>
      </c>
      <c r="O40" s="88">
        <f t="shared" si="6"/>
        <v>3</v>
      </c>
      <c r="P40" s="88">
        <f t="shared" si="6"/>
        <v>20</v>
      </c>
      <c r="Q40" s="88">
        <f t="shared" si="6"/>
        <v>42</v>
      </c>
      <c r="R40" s="88">
        <f t="shared" si="6"/>
        <v>252.6</v>
      </c>
      <c r="S40" s="88">
        <f t="shared" si="6"/>
        <v>332.8</v>
      </c>
      <c r="T40" s="88">
        <f t="shared" si="6"/>
        <v>261.89999999999998</v>
      </c>
      <c r="U40" s="88">
        <f t="shared" si="6"/>
        <v>258.89999999999998</v>
      </c>
      <c r="V40" s="88">
        <f t="shared" si="6"/>
        <v>260.60000000000002</v>
      </c>
      <c r="W40" s="88">
        <f t="shared" si="6"/>
        <v>86.2</v>
      </c>
      <c r="X40" s="88">
        <f t="shared" si="6"/>
        <v>577</v>
      </c>
      <c r="Y40" s="88">
        <f t="shared" si="6"/>
        <v>240.1</v>
      </c>
      <c r="Z40" s="89" t="str">
        <f t="shared" si="6"/>
        <v/>
      </c>
      <c r="AA40" s="90">
        <f t="shared" si="5"/>
        <v>4285.7000000000007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139</v>
      </c>
      <c r="C45" s="99">
        <v>418.2</v>
      </c>
      <c r="D45" s="99">
        <v>229.2</v>
      </c>
      <c r="E45" s="99">
        <v>255.2</v>
      </c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180.6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1222.2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236.8</v>
      </c>
      <c r="T47" s="99">
        <v>158.9</v>
      </c>
      <c r="U47" s="99">
        <v>133.9</v>
      </c>
      <c r="V47" s="99">
        <v>135.6</v>
      </c>
      <c r="W47" s="99">
        <v>11.2</v>
      </c>
      <c r="X47" s="99">
        <v>500</v>
      </c>
      <c r="Y47" s="99">
        <v>103.1</v>
      </c>
      <c r="Z47" s="100"/>
      <c r="AA47" s="79">
        <f t="shared" si="7"/>
        <v>1279.5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139</v>
      </c>
      <c r="C49" s="88">
        <f t="shared" ref="C49:Z49" si="8">IF(LEN(C$2)&gt;0,SUM(C43:C48),"")</f>
        <v>418.2</v>
      </c>
      <c r="D49" s="88">
        <f t="shared" si="8"/>
        <v>229.2</v>
      </c>
      <c r="E49" s="88">
        <f t="shared" si="8"/>
        <v>255.2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180.6</v>
      </c>
      <c r="S49" s="88">
        <f t="shared" si="8"/>
        <v>236.8</v>
      </c>
      <c r="T49" s="88">
        <f t="shared" si="8"/>
        <v>158.9</v>
      </c>
      <c r="U49" s="88">
        <f t="shared" si="8"/>
        <v>133.9</v>
      </c>
      <c r="V49" s="88">
        <f t="shared" si="8"/>
        <v>135.6</v>
      </c>
      <c r="W49" s="88">
        <f t="shared" si="8"/>
        <v>11.2</v>
      </c>
      <c r="X49" s="88">
        <f t="shared" si="8"/>
        <v>500</v>
      </c>
      <c r="Y49" s="88">
        <f t="shared" si="8"/>
        <v>103.1</v>
      </c>
      <c r="Z49" s="89" t="str">
        <f t="shared" si="8"/>
        <v/>
      </c>
      <c r="AA49" s="90">
        <f t="shared" si="7"/>
        <v>2501.7000000000003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6812.0080000000007</v>
      </c>
      <c r="C52" s="88">
        <f t="shared" si="10"/>
        <v>6568.6779999999999</v>
      </c>
      <c r="D52" s="88">
        <f t="shared" si="10"/>
        <v>6379.561999999999</v>
      </c>
      <c r="E52" s="88">
        <f t="shared" si="10"/>
        <v>6256.0230000000001</v>
      </c>
      <c r="F52" s="88">
        <f t="shared" si="10"/>
        <v>6397.8140000000003</v>
      </c>
      <c r="G52" s="88">
        <f t="shared" si="10"/>
        <v>6714.6809999999996</v>
      </c>
      <c r="H52" s="88">
        <f t="shared" si="10"/>
        <v>7666.5650000000005</v>
      </c>
      <c r="I52" s="88">
        <f t="shared" si="10"/>
        <v>8146.3619999999992</v>
      </c>
      <c r="J52" s="88">
        <f t="shared" si="10"/>
        <v>8715.2860000000001</v>
      </c>
      <c r="K52" s="88">
        <f t="shared" si="10"/>
        <v>9106.1319999999996</v>
      </c>
      <c r="L52" s="88">
        <f t="shared" si="10"/>
        <v>9340.0990000000002</v>
      </c>
      <c r="M52" s="88">
        <f t="shared" si="10"/>
        <v>9756.3420000000006</v>
      </c>
      <c r="N52" s="88">
        <f t="shared" si="10"/>
        <v>9957.7960000000003</v>
      </c>
      <c r="O52" s="88">
        <f t="shared" si="10"/>
        <v>9793.6090000000004</v>
      </c>
      <c r="P52" s="88">
        <f t="shared" si="10"/>
        <v>9502.1159999999982</v>
      </c>
      <c r="Q52" s="88">
        <f t="shared" si="10"/>
        <v>9340.8130000000001</v>
      </c>
      <c r="R52" s="88">
        <f t="shared" si="10"/>
        <v>9101.2540000000026</v>
      </c>
      <c r="S52" s="88">
        <f t="shared" si="10"/>
        <v>9428.7839999999997</v>
      </c>
      <c r="T52" s="88">
        <f t="shared" si="10"/>
        <v>9176.9079999999994</v>
      </c>
      <c r="U52" s="88">
        <f t="shared" si="10"/>
        <v>9034.8950000000004</v>
      </c>
      <c r="V52" s="88">
        <f t="shared" si="10"/>
        <v>9009.991</v>
      </c>
      <c r="W52" s="88">
        <f t="shared" si="10"/>
        <v>8620.094000000001</v>
      </c>
      <c r="X52" s="88">
        <f t="shared" si="10"/>
        <v>8325.2749999999996</v>
      </c>
      <c r="Y52" s="88">
        <f t="shared" si="10"/>
        <v>7356.1</v>
      </c>
      <c r="Z52" s="89" t="str">
        <f t="shared" si="10"/>
        <v/>
      </c>
      <c r="AA52" s="104">
        <f>SUM(B52:Z52)</f>
        <v>200507.18700000001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6812.018</v>
      </c>
      <c r="C4" s="18">
        <v>6568.7079999999996</v>
      </c>
      <c r="D4" s="18">
        <v>6379.5410000000011</v>
      </c>
      <c r="E4" s="18">
        <v>6256.0570000000016</v>
      </c>
      <c r="F4" s="18">
        <v>6397.8270000000011</v>
      </c>
      <c r="G4" s="18">
        <v>6714.6780000000008</v>
      </c>
      <c r="H4" s="18">
        <v>7666.5650000000023</v>
      </c>
      <c r="I4" s="18">
        <v>8146.3620000000001</v>
      </c>
      <c r="J4" s="18">
        <v>8715.2860000000001</v>
      </c>
      <c r="K4" s="18">
        <v>9106.1319999999978</v>
      </c>
      <c r="L4" s="18">
        <v>9340.099000000002</v>
      </c>
      <c r="M4" s="18">
        <v>9756.3419999999987</v>
      </c>
      <c r="N4" s="18">
        <v>9957.7960000000003</v>
      </c>
      <c r="O4" s="18">
        <v>9793.6090000000022</v>
      </c>
      <c r="P4" s="18">
        <v>9502.0959999999959</v>
      </c>
      <c r="Q4" s="18">
        <v>9340.8409999999985</v>
      </c>
      <c r="R4" s="18">
        <v>9101.2970000000023</v>
      </c>
      <c r="S4" s="18">
        <v>9428.7900000000009</v>
      </c>
      <c r="T4" s="18">
        <v>9176.9220000000005</v>
      </c>
      <c r="U4" s="18">
        <v>9034.9369999999999</v>
      </c>
      <c r="V4" s="18">
        <v>9009.9759999999987</v>
      </c>
      <c r="W4" s="18">
        <v>8620.0959999999995</v>
      </c>
      <c r="X4" s="18">
        <v>8325.2909999999993</v>
      </c>
      <c r="Y4" s="18">
        <v>7356.0590000000011</v>
      </c>
      <c r="Z4" s="19"/>
      <c r="AA4" s="20">
        <f>SUM(B4:Z4)</f>
        <v>200507.32499999998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105.8</v>
      </c>
      <c r="C7" s="28">
        <v>99.26</v>
      </c>
      <c r="D7" s="28">
        <v>91.62</v>
      </c>
      <c r="E7" s="28">
        <v>87.87</v>
      </c>
      <c r="F7" s="28">
        <v>93.38</v>
      </c>
      <c r="G7" s="28">
        <v>100.5</v>
      </c>
      <c r="H7" s="28">
        <v>103.56</v>
      </c>
      <c r="I7" s="28">
        <v>92.99</v>
      </c>
      <c r="J7" s="28">
        <v>65</v>
      </c>
      <c r="K7" s="28">
        <v>67.900000000000006</v>
      </c>
      <c r="L7" s="28">
        <v>63.93</v>
      </c>
      <c r="M7" s="28">
        <v>41.3</v>
      </c>
      <c r="N7" s="28">
        <v>40</v>
      </c>
      <c r="O7" s="28">
        <v>51.3</v>
      </c>
      <c r="P7" s="28">
        <v>51.44</v>
      </c>
      <c r="Q7" s="28">
        <v>52.03</v>
      </c>
      <c r="R7" s="28">
        <v>74.290000000000006</v>
      </c>
      <c r="S7" s="28">
        <v>108.5</v>
      </c>
      <c r="T7" s="28">
        <v>115</v>
      </c>
      <c r="U7" s="28">
        <v>150.22999999999999</v>
      </c>
      <c r="V7" s="28">
        <v>160.91</v>
      </c>
      <c r="W7" s="28">
        <v>150.22999999999999</v>
      </c>
      <c r="X7" s="28">
        <v>136.84</v>
      </c>
      <c r="Y7" s="28">
        <v>112.34</v>
      </c>
      <c r="Z7" s="29"/>
      <c r="AA7" s="30">
        <f>IF(SUM(B7:Z7)&lt;&gt;0,AVERAGEIF(B7:Z7,"&lt;&gt;"""),"")</f>
        <v>92.342500000000015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14.47</v>
      </c>
      <c r="H14" s="57">
        <v>10.374000000000001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2.6360000000000001</v>
      </c>
      <c r="T14" s="57">
        <v>10.693</v>
      </c>
      <c r="U14" s="57">
        <v>14.438000000000001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187.61099999999999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14.47</v>
      </c>
      <c r="H16" s="62">
        <f t="shared" si="1"/>
        <v>10.374000000000001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2.6360000000000001</v>
      </c>
      <c r="T16" s="62">
        <f t="shared" si="1"/>
        <v>10.693</v>
      </c>
      <c r="U16" s="62">
        <f t="shared" si="1"/>
        <v>14.438000000000001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187.61099999999999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796.7600000000001</v>
      </c>
      <c r="C19" s="72">
        <v>835.18700000000001</v>
      </c>
      <c r="D19" s="72">
        <v>815.17200000000003</v>
      </c>
      <c r="E19" s="72">
        <v>796.87099999999987</v>
      </c>
      <c r="F19" s="72">
        <v>795.85299999999995</v>
      </c>
      <c r="G19" s="72">
        <v>812.65300000000002</v>
      </c>
      <c r="H19" s="72">
        <v>732.21199999999999</v>
      </c>
      <c r="I19" s="72">
        <v>800.34199999999998</v>
      </c>
      <c r="J19" s="72">
        <v>760.226</v>
      </c>
      <c r="K19" s="72">
        <v>783.24099999999999</v>
      </c>
      <c r="L19" s="72">
        <v>794.28099999999995</v>
      </c>
      <c r="M19" s="72">
        <v>818.77600000000007</v>
      </c>
      <c r="N19" s="72">
        <v>818.7410000000001</v>
      </c>
      <c r="O19" s="72">
        <v>821.77800000000002</v>
      </c>
      <c r="P19" s="72">
        <v>819.25</v>
      </c>
      <c r="Q19" s="72">
        <v>844.01700000000005</v>
      </c>
      <c r="R19" s="72">
        <v>769.12900000000013</v>
      </c>
      <c r="S19" s="72">
        <v>758.86</v>
      </c>
      <c r="T19" s="72">
        <v>687.57500000000005</v>
      </c>
      <c r="U19" s="72">
        <v>676.82599999999991</v>
      </c>
      <c r="V19" s="72">
        <v>691.56600000000003</v>
      </c>
      <c r="W19" s="72">
        <v>695.90200000000004</v>
      </c>
      <c r="X19" s="72">
        <v>765.827</v>
      </c>
      <c r="Y19" s="72">
        <v>768.529</v>
      </c>
      <c r="Z19" s="73"/>
      <c r="AA19" s="74">
        <f t="shared" ref="AA19:AA25" si="2">SUM(B19:Z19)</f>
        <v>18659.574000000001</v>
      </c>
    </row>
    <row r="20" spans="1:27" ht="24.95" customHeight="1" x14ac:dyDescent="0.2">
      <c r="A20" s="75" t="s">
        <v>15</v>
      </c>
      <c r="B20" s="76">
        <v>1408.7270000000001</v>
      </c>
      <c r="C20" s="77">
        <v>1391</v>
      </c>
      <c r="D20" s="77">
        <v>1385.8140000000001</v>
      </c>
      <c r="E20" s="77">
        <v>1387.5610000000001</v>
      </c>
      <c r="F20" s="77">
        <v>1410.9959999999999</v>
      </c>
      <c r="G20" s="77">
        <v>1523.9490000000001</v>
      </c>
      <c r="H20" s="77">
        <v>1720.0429999999999</v>
      </c>
      <c r="I20" s="77">
        <v>1857.29</v>
      </c>
      <c r="J20" s="77">
        <v>1930.7059999999999</v>
      </c>
      <c r="K20" s="77">
        <v>1944.6730000000002</v>
      </c>
      <c r="L20" s="77">
        <v>1922.0339999999999</v>
      </c>
      <c r="M20" s="77">
        <v>1918.098</v>
      </c>
      <c r="N20" s="77">
        <v>1909.9380000000001</v>
      </c>
      <c r="O20" s="77">
        <v>1865.364</v>
      </c>
      <c r="P20" s="77">
        <v>1834.181</v>
      </c>
      <c r="Q20" s="77">
        <v>1787.2080000000001</v>
      </c>
      <c r="R20" s="77">
        <v>1829.1509999999998</v>
      </c>
      <c r="S20" s="77">
        <v>1838.9319999999993</v>
      </c>
      <c r="T20" s="77">
        <v>1816.89</v>
      </c>
      <c r="U20" s="77">
        <v>1777.8910000000001</v>
      </c>
      <c r="V20" s="77">
        <v>1686.0940000000003</v>
      </c>
      <c r="W20" s="77">
        <v>1535.578</v>
      </c>
      <c r="X20" s="77">
        <v>1456.3180000000002</v>
      </c>
      <c r="Y20" s="77">
        <v>1412.1379999999999</v>
      </c>
      <c r="Z20" s="78"/>
      <c r="AA20" s="79">
        <f t="shared" si="2"/>
        <v>40550.574000000008</v>
      </c>
    </row>
    <row r="21" spans="1:27" ht="24.95" customHeight="1" x14ac:dyDescent="0.2">
      <c r="A21" s="75" t="s">
        <v>16</v>
      </c>
      <c r="B21" s="80">
        <v>3650.5309999999999</v>
      </c>
      <c r="C21" s="81">
        <v>3412.5209999999997</v>
      </c>
      <c r="D21" s="81">
        <v>3265.0549999999998</v>
      </c>
      <c r="E21" s="81">
        <v>3167.1249999999995</v>
      </c>
      <c r="F21" s="81">
        <v>3134.3779999999997</v>
      </c>
      <c r="G21" s="81">
        <v>3157.1060000000002</v>
      </c>
      <c r="H21" s="81">
        <v>3445.4360000000001</v>
      </c>
      <c r="I21" s="81">
        <v>3884.7299999999991</v>
      </c>
      <c r="J21" s="81">
        <v>4359.8539999999994</v>
      </c>
      <c r="K21" s="81">
        <v>4664.7180000000008</v>
      </c>
      <c r="L21" s="81">
        <v>4847.7840000000006</v>
      </c>
      <c r="M21" s="81">
        <v>5065.4530000000004</v>
      </c>
      <c r="N21" s="81">
        <v>5200.6170000000002</v>
      </c>
      <c r="O21" s="81">
        <v>5149.3590000000004</v>
      </c>
      <c r="P21" s="81">
        <v>5041.5649999999996</v>
      </c>
      <c r="Q21" s="81">
        <v>4874.3160000000007</v>
      </c>
      <c r="R21" s="81">
        <v>4899.5170000000007</v>
      </c>
      <c r="S21" s="81">
        <v>4924.2620000000006</v>
      </c>
      <c r="T21" s="81">
        <v>4866.764000000001</v>
      </c>
      <c r="U21" s="81">
        <v>4796.2820000000002</v>
      </c>
      <c r="V21" s="81">
        <v>4865.8160000000007</v>
      </c>
      <c r="W21" s="81">
        <v>4658.1160000000009</v>
      </c>
      <c r="X21" s="81">
        <v>4373.6460000000006</v>
      </c>
      <c r="Y21" s="81">
        <v>3977.192</v>
      </c>
      <c r="Z21" s="78"/>
      <c r="AA21" s="79">
        <f t="shared" si="2"/>
        <v>103682.14300000003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110</v>
      </c>
      <c r="N22" s="81">
        <v>110</v>
      </c>
      <c r="O22" s="81">
        <v>110</v>
      </c>
      <c r="P22" s="81">
        <v>110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440</v>
      </c>
    </row>
    <row r="23" spans="1:27" ht="24.95" customHeight="1" x14ac:dyDescent="0.2">
      <c r="A23" s="85" t="s">
        <v>18</v>
      </c>
      <c r="B23" s="77">
        <v>106</v>
      </c>
      <c r="C23" s="77">
        <v>103</v>
      </c>
      <c r="D23" s="77">
        <v>104.5</v>
      </c>
      <c r="E23" s="77">
        <v>105.5</v>
      </c>
      <c r="F23" s="77">
        <v>106.5</v>
      </c>
      <c r="G23" s="77">
        <v>106.5</v>
      </c>
      <c r="H23" s="77">
        <v>103.5</v>
      </c>
      <c r="I23" s="77">
        <v>109</v>
      </c>
      <c r="J23" s="77">
        <v>121.5</v>
      </c>
      <c r="K23" s="77">
        <v>131.5</v>
      </c>
      <c r="L23" s="77">
        <v>150</v>
      </c>
      <c r="M23" s="77">
        <v>164</v>
      </c>
      <c r="N23" s="77">
        <v>158.5</v>
      </c>
      <c r="O23" s="77">
        <v>151</v>
      </c>
      <c r="P23" s="77">
        <v>140.5</v>
      </c>
      <c r="Q23" s="77">
        <v>129</v>
      </c>
      <c r="R23" s="77">
        <v>114.5</v>
      </c>
      <c r="S23" s="77">
        <v>131.5</v>
      </c>
      <c r="T23" s="77">
        <v>146</v>
      </c>
      <c r="U23" s="77">
        <v>161.5</v>
      </c>
      <c r="V23" s="77">
        <v>162.5</v>
      </c>
      <c r="W23" s="77">
        <v>148.5</v>
      </c>
      <c r="X23" s="77">
        <v>140</v>
      </c>
      <c r="Y23" s="77">
        <v>123.5</v>
      </c>
      <c r="Z23" s="77"/>
      <c r="AA23" s="79">
        <f t="shared" si="2"/>
        <v>3118.5</v>
      </c>
    </row>
    <row r="24" spans="1:27" ht="24.95" customHeight="1" x14ac:dyDescent="0.2">
      <c r="A24" s="85" t="s">
        <v>19</v>
      </c>
      <c r="B24" s="77">
        <v>450</v>
      </c>
      <c r="C24" s="77">
        <v>427.00000000000006</v>
      </c>
      <c r="D24" s="77">
        <v>409.00000000000006</v>
      </c>
      <c r="E24" s="77">
        <v>398.99999999999994</v>
      </c>
      <c r="F24" s="77">
        <v>401</v>
      </c>
      <c r="G24" s="77">
        <v>414</v>
      </c>
      <c r="H24" s="77">
        <v>470</v>
      </c>
      <c r="I24" s="77">
        <v>535</v>
      </c>
      <c r="J24" s="77">
        <v>583</v>
      </c>
      <c r="K24" s="77">
        <v>604</v>
      </c>
      <c r="L24" s="77">
        <v>613</v>
      </c>
      <c r="M24" s="77">
        <v>625</v>
      </c>
      <c r="N24" s="77">
        <v>638</v>
      </c>
      <c r="O24" s="77">
        <v>634</v>
      </c>
      <c r="P24" s="77">
        <v>613</v>
      </c>
      <c r="Q24" s="77">
        <v>614</v>
      </c>
      <c r="R24" s="77">
        <v>619</v>
      </c>
      <c r="S24" s="77">
        <v>630</v>
      </c>
      <c r="T24" s="77">
        <v>622</v>
      </c>
      <c r="U24" s="77">
        <v>606.99999999999989</v>
      </c>
      <c r="V24" s="77">
        <v>594.00000000000011</v>
      </c>
      <c r="W24" s="77">
        <v>554</v>
      </c>
      <c r="X24" s="77">
        <v>512</v>
      </c>
      <c r="Y24" s="77">
        <v>454</v>
      </c>
      <c r="Z24" s="77"/>
      <c r="AA24" s="79">
        <f t="shared" si="2"/>
        <v>13021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6412.018</v>
      </c>
      <c r="C26" s="88">
        <f t="shared" ref="C26:Z26" si="3">IF(LEN(C$2)&gt;0,SUM(C19:C25),"")</f>
        <v>6168.7079999999996</v>
      </c>
      <c r="D26" s="88">
        <f t="shared" si="3"/>
        <v>5979.5409999999993</v>
      </c>
      <c r="E26" s="88">
        <f t="shared" si="3"/>
        <v>5856.0569999999989</v>
      </c>
      <c r="F26" s="88">
        <f t="shared" si="3"/>
        <v>5848.726999999999</v>
      </c>
      <c r="G26" s="88">
        <f t="shared" si="3"/>
        <v>6014.2080000000005</v>
      </c>
      <c r="H26" s="88">
        <f t="shared" si="3"/>
        <v>6471.1910000000007</v>
      </c>
      <c r="I26" s="88">
        <f t="shared" si="3"/>
        <v>7186.3619999999992</v>
      </c>
      <c r="J26" s="88">
        <f t="shared" si="3"/>
        <v>7755.2859999999991</v>
      </c>
      <c r="K26" s="88">
        <f t="shared" si="3"/>
        <v>8128.1320000000014</v>
      </c>
      <c r="L26" s="88">
        <f t="shared" si="3"/>
        <v>8327.0990000000002</v>
      </c>
      <c r="M26" s="88">
        <f t="shared" si="3"/>
        <v>8701.3270000000011</v>
      </c>
      <c r="N26" s="88">
        <f t="shared" si="3"/>
        <v>8835.7960000000003</v>
      </c>
      <c r="O26" s="88">
        <f t="shared" si="3"/>
        <v>8731.5010000000002</v>
      </c>
      <c r="P26" s="88">
        <f t="shared" si="3"/>
        <v>8558.4959999999992</v>
      </c>
      <c r="Q26" s="88">
        <f t="shared" si="3"/>
        <v>8248.5410000000011</v>
      </c>
      <c r="R26" s="88">
        <f t="shared" si="3"/>
        <v>8231.2970000000005</v>
      </c>
      <c r="S26" s="88">
        <f t="shared" si="3"/>
        <v>8283.5540000000001</v>
      </c>
      <c r="T26" s="88">
        <f t="shared" si="3"/>
        <v>8139.2290000000012</v>
      </c>
      <c r="U26" s="88">
        <f t="shared" si="3"/>
        <v>8019.4989999999998</v>
      </c>
      <c r="V26" s="88">
        <f t="shared" si="3"/>
        <v>7999.9760000000006</v>
      </c>
      <c r="W26" s="88">
        <f t="shared" si="3"/>
        <v>7592.0960000000014</v>
      </c>
      <c r="X26" s="88">
        <f t="shared" si="3"/>
        <v>7247.7910000000011</v>
      </c>
      <c r="Y26" s="88">
        <f t="shared" si="3"/>
        <v>6735.3590000000004</v>
      </c>
      <c r="Z26" s="89" t="str">
        <f t="shared" si="3"/>
        <v/>
      </c>
      <c r="AA26" s="90">
        <f>SUM(AA19:AA25)</f>
        <v>179471.79100000003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728</v>
      </c>
      <c r="C29" s="72">
        <v>702</v>
      </c>
      <c r="D29" s="72">
        <v>670.5</v>
      </c>
      <c r="E29" s="72">
        <v>661.5</v>
      </c>
      <c r="F29" s="72">
        <v>664.5</v>
      </c>
      <c r="G29" s="72">
        <v>677.5</v>
      </c>
      <c r="H29" s="72">
        <v>731.18</v>
      </c>
      <c r="I29" s="72">
        <v>812.92</v>
      </c>
      <c r="J29" s="72">
        <v>888.63</v>
      </c>
      <c r="K29" s="72">
        <v>958.51</v>
      </c>
      <c r="L29" s="72">
        <v>991.89</v>
      </c>
      <c r="M29" s="72">
        <v>1018.73</v>
      </c>
      <c r="N29" s="72">
        <v>1026.5899999999999</v>
      </c>
      <c r="O29" s="72">
        <v>1028.1300000000001</v>
      </c>
      <c r="P29" s="72">
        <v>986.59</v>
      </c>
      <c r="Q29" s="72">
        <v>930.49</v>
      </c>
      <c r="R29" s="72">
        <v>868.86</v>
      </c>
      <c r="S29" s="72">
        <v>886.18</v>
      </c>
      <c r="T29" s="72">
        <v>889.96</v>
      </c>
      <c r="U29" s="72">
        <v>889.62</v>
      </c>
      <c r="V29" s="72">
        <v>889.5</v>
      </c>
      <c r="W29" s="72">
        <v>833.5</v>
      </c>
      <c r="X29" s="72">
        <v>765</v>
      </c>
      <c r="Y29" s="72">
        <v>719.5</v>
      </c>
      <c r="Z29" s="73"/>
      <c r="AA29" s="74">
        <f>SUM(B29:Z29)</f>
        <v>20219.780000000002</v>
      </c>
    </row>
    <row r="30" spans="1:27" ht="24.95" customHeight="1" x14ac:dyDescent="0.2">
      <c r="A30" s="75" t="s">
        <v>24</v>
      </c>
      <c r="B30" s="76">
        <v>6084.018</v>
      </c>
      <c r="C30" s="77">
        <v>5866.7079999999996</v>
      </c>
      <c r="D30" s="77">
        <v>5709.0410000000002</v>
      </c>
      <c r="E30" s="77">
        <v>5594.5569999999998</v>
      </c>
      <c r="F30" s="77">
        <v>5584.2269999999999</v>
      </c>
      <c r="G30" s="77">
        <v>5736.1779999999999</v>
      </c>
      <c r="H30" s="77">
        <v>6135.3850000000002</v>
      </c>
      <c r="I30" s="77">
        <v>6733.442</v>
      </c>
      <c r="J30" s="77">
        <v>7226.6559999999999</v>
      </c>
      <c r="K30" s="77">
        <v>7547.6220000000003</v>
      </c>
      <c r="L30" s="77">
        <v>7748.2089999999998</v>
      </c>
      <c r="M30" s="77">
        <v>8137.6120000000001</v>
      </c>
      <c r="N30" s="77">
        <v>8331.2060000000001</v>
      </c>
      <c r="O30" s="77">
        <v>8165.4790000000003</v>
      </c>
      <c r="P30" s="77">
        <v>8097.9059999999999</v>
      </c>
      <c r="Q30" s="77">
        <v>7860.0510000000004</v>
      </c>
      <c r="R30" s="77">
        <v>7732.4369999999999</v>
      </c>
      <c r="S30" s="77">
        <v>7759.01</v>
      </c>
      <c r="T30" s="77">
        <v>7486.9620000000004</v>
      </c>
      <c r="U30" s="77">
        <v>7345.317</v>
      </c>
      <c r="V30" s="77">
        <v>7320.4759999999997</v>
      </c>
      <c r="W30" s="77">
        <v>6986.5959999999995</v>
      </c>
      <c r="X30" s="77">
        <v>6862.7910000000002</v>
      </c>
      <c r="Y30" s="77">
        <v>6400.8590000000004</v>
      </c>
      <c r="Z30" s="78"/>
      <c r="AA30" s="79">
        <f>SUM(B30:Z30)</f>
        <v>168452.74500000002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6812.018</v>
      </c>
      <c r="C32" s="62">
        <f t="shared" ref="C32:Z32" si="4">IF(LEN(C$2)&gt;0,SUM(C29:C31),"")</f>
        <v>6568.7079999999996</v>
      </c>
      <c r="D32" s="62">
        <f t="shared" si="4"/>
        <v>6379.5410000000002</v>
      </c>
      <c r="E32" s="62">
        <f t="shared" si="4"/>
        <v>6256.0569999999998</v>
      </c>
      <c r="F32" s="62">
        <f t="shared" si="4"/>
        <v>6248.7269999999999</v>
      </c>
      <c r="G32" s="62">
        <f t="shared" si="4"/>
        <v>6413.6779999999999</v>
      </c>
      <c r="H32" s="62">
        <f t="shared" si="4"/>
        <v>6866.5650000000005</v>
      </c>
      <c r="I32" s="62">
        <f t="shared" si="4"/>
        <v>7546.3620000000001</v>
      </c>
      <c r="J32" s="62">
        <f t="shared" si="4"/>
        <v>8115.2860000000001</v>
      </c>
      <c r="K32" s="62">
        <f t="shared" si="4"/>
        <v>8506.1319999999996</v>
      </c>
      <c r="L32" s="62">
        <f t="shared" si="4"/>
        <v>8740.0990000000002</v>
      </c>
      <c r="M32" s="62">
        <f t="shared" si="4"/>
        <v>9156.3420000000006</v>
      </c>
      <c r="N32" s="62">
        <f t="shared" si="4"/>
        <v>9357.7960000000003</v>
      </c>
      <c r="O32" s="62">
        <f t="shared" si="4"/>
        <v>9193.6090000000004</v>
      </c>
      <c r="P32" s="62">
        <f t="shared" si="4"/>
        <v>9084.4959999999992</v>
      </c>
      <c r="Q32" s="62">
        <f t="shared" si="4"/>
        <v>8790.5410000000011</v>
      </c>
      <c r="R32" s="62">
        <f t="shared" si="4"/>
        <v>8601.2970000000005</v>
      </c>
      <c r="S32" s="62">
        <f t="shared" si="4"/>
        <v>8645.19</v>
      </c>
      <c r="T32" s="62">
        <f t="shared" si="4"/>
        <v>8376.9220000000005</v>
      </c>
      <c r="U32" s="62">
        <f t="shared" si="4"/>
        <v>8234.9369999999999</v>
      </c>
      <c r="V32" s="62">
        <f t="shared" si="4"/>
        <v>8209.9759999999987</v>
      </c>
      <c r="W32" s="62">
        <f t="shared" si="4"/>
        <v>7820.0959999999995</v>
      </c>
      <c r="X32" s="62">
        <f t="shared" si="4"/>
        <v>7627.7910000000002</v>
      </c>
      <c r="Y32" s="62">
        <f t="shared" si="4"/>
        <v>7120.3590000000004</v>
      </c>
      <c r="Z32" s="63" t="str">
        <f t="shared" si="4"/>
        <v/>
      </c>
      <c r="AA32" s="64">
        <f>SUM(AA29:AA31)</f>
        <v>188672.52500000002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174</v>
      </c>
      <c r="T35" s="95">
        <v>97</v>
      </c>
      <c r="U35" s="95">
        <v>98</v>
      </c>
      <c r="V35" s="95">
        <v>94</v>
      </c>
      <c r="W35" s="95">
        <v>112</v>
      </c>
      <c r="X35" s="95">
        <v>200</v>
      </c>
      <c r="Y35" s="95">
        <v>200</v>
      </c>
      <c r="Z35" s="96"/>
      <c r="AA35" s="74">
        <f t="shared" ref="AA35:AA40" si="5">SUM(B35:Z35)</f>
        <v>4375</v>
      </c>
    </row>
    <row r="36" spans="1:27" ht="24.95" customHeight="1" x14ac:dyDescent="0.2">
      <c r="A36" s="97" t="s">
        <v>42</v>
      </c>
      <c r="B36" s="98">
        <v>185</v>
      </c>
      <c r="C36" s="99">
        <v>185</v>
      </c>
      <c r="D36" s="99">
        <v>185</v>
      </c>
      <c r="E36" s="99">
        <v>185</v>
      </c>
      <c r="F36" s="99">
        <v>185</v>
      </c>
      <c r="G36" s="99">
        <v>185</v>
      </c>
      <c r="H36" s="99">
        <v>185</v>
      </c>
      <c r="I36" s="99">
        <v>160</v>
      </c>
      <c r="J36" s="99">
        <v>160</v>
      </c>
      <c r="K36" s="99">
        <v>150</v>
      </c>
      <c r="L36" s="99">
        <v>150</v>
      </c>
      <c r="M36" s="99">
        <v>150</v>
      </c>
      <c r="N36" s="99">
        <v>150</v>
      </c>
      <c r="O36" s="99">
        <v>150</v>
      </c>
      <c r="P36" s="99">
        <v>170</v>
      </c>
      <c r="Q36" s="99">
        <v>170</v>
      </c>
      <c r="R36" s="99">
        <v>170</v>
      </c>
      <c r="S36" s="99">
        <v>185</v>
      </c>
      <c r="T36" s="99">
        <v>130</v>
      </c>
      <c r="U36" s="99">
        <v>103</v>
      </c>
      <c r="V36" s="99">
        <v>101</v>
      </c>
      <c r="W36" s="99">
        <v>101</v>
      </c>
      <c r="X36" s="99">
        <v>165</v>
      </c>
      <c r="Y36" s="99">
        <v>170</v>
      </c>
      <c r="Z36" s="100"/>
      <c r="AA36" s="79">
        <f t="shared" si="5"/>
        <v>3830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>
        <v>149.1</v>
      </c>
      <c r="G37" s="99">
        <v>301</v>
      </c>
      <c r="H37" s="99">
        <v>800</v>
      </c>
      <c r="I37" s="99">
        <v>600</v>
      </c>
      <c r="J37" s="99">
        <v>600</v>
      </c>
      <c r="K37" s="99">
        <v>600</v>
      </c>
      <c r="L37" s="99">
        <v>600</v>
      </c>
      <c r="M37" s="99">
        <v>600</v>
      </c>
      <c r="N37" s="99">
        <v>600</v>
      </c>
      <c r="O37" s="99">
        <v>600</v>
      </c>
      <c r="P37" s="99">
        <v>417.6</v>
      </c>
      <c r="Q37" s="99">
        <v>550.29999999999995</v>
      </c>
      <c r="R37" s="99"/>
      <c r="S37" s="99">
        <v>783.6</v>
      </c>
      <c r="T37" s="99">
        <v>800</v>
      </c>
      <c r="U37" s="99">
        <v>800</v>
      </c>
      <c r="V37" s="99">
        <v>800</v>
      </c>
      <c r="W37" s="99">
        <v>800</v>
      </c>
      <c r="X37" s="99">
        <v>697.5</v>
      </c>
      <c r="Y37" s="99">
        <v>235.7</v>
      </c>
      <c r="Z37" s="100"/>
      <c r="AA37" s="79">
        <f t="shared" si="5"/>
        <v>11334.800000000003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>
        <v>28</v>
      </c>
      <c r="L38" s="99">
        <v>63</v>
      </c>
      <c r="M38" s="99">
        <v>105.015</v>
      </c>
      <c r="N38" s="99">
        <v>172</v>
      </c>
      <c r="O38" s="99">
        <v>112.108</v>
      </c>
      <c r="P38" s="99">
        <v>156</v>
      </c>
      <c r="Q38" s="99">
        <v>172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808.12300000000005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500</v>
      </c>
      <c r="S39" s="99"/>
      <c r="T39" s="99"/>
      <c r="U39" s="99"/>
      <c r="V39" s="99"/>
      <c r="W39" s="99"/>
      <c r="X39" s="99"/>
      <c r="Y39" s="99"/>
      <c r="Z39" s="100"/>
      <c r="AA39" s="79">
        <f t="shared" si="5"/>
        <v>500</v>
      </c>
    </row>
    <row r="40" spans="1:27" ht="30" customHeight="1" thickBot="1" x14ac:dyDescent="0.25">
      <c r="A40" s="86" t="s">
        <v>46</v>
      </c>
      <c r="B40" s="87">
        <f>IF(LEN(B$2)&gt;0,SUM(B35:B39),"")</f>
        <v>385</v>
      </c>
      <c r="C40" s="88">
        <f t="shared" ref="C40:Z40" si="6">IF(LEN(C$2)&gt;0,SUM(C35:C39),"")</f>
        <v>385</v>
      </c>
      <c r="D40" s="88">
        <f t="shared" si="6"/>
        <v>385</v>
      </c>
      <c r="E40" s="88">
        <f t="shared" si="6"/>
        <v>385</v>
      </c>
      <c r="F40" s="88">
        <f t="shared" si="6"/>
        <v>534.1</v>
      </c>
      <c r="G40" s="88">
        <f t="shared" si="6"/>
        <v>686</v>
      </c>
      <c r="H40" s="88">
        <f t="shared" si="6"/>
        <v>1185</v>
      </c>
      <c r="I40" s="88">
        <f t="shared" si="6"/>
        <v>960</v>
      </c>
      <c r="J40" s="88">
        <f t="shared" si="6"/>
        <v>960</v>
      </c>
      <c r="K40" s="88">
        <f t="shared" si="6"/>
        <v>978</v>
      </c>
      <c r="L40" s="88">
        <f t="shared" si="6"/>
        <v>1013</v>
      </c>
      <c r="M40" s="88">
        <f t="shared" si="6"/>
        <v>1055.0150000000001</v>
      </c>
      <c r="N40" s="88">
        <f t="shared" si="6"/>
        <v>1122</v>
      </c>
      <c r="O40" s="88">
        <f t="shared" si="6"/>
        <v>1062.1079999999999</v>
      </c>
      <c r="P40" s="88">
        <f t="shared" si="6"/>
        <v>943.6</v>
      </c>
      <c r="Q40" s="88">
        <f t="shared" si="6"/>
        <v>1092.3</v>
      </c>
      <c r="R40" s="88">
        <f t="shared" si="6"/>
        <v>870</v>
      </c>
      <c r="S40" s="88">
        <f t="shared" si="6"/>
        <v>1142.5999999999999</v>
      </c>
      <c r="T40" s="88">
        <f t="shared" si="6"/>
        <v>1027</v>
      </c>
      <c r="U40" s="88">
        <f t="shared" si="6"/>
        <v>1001</v>
      </c>
      <c r="V40" s="88">
        <f t="shared" si="6"/>
        <v>995</v>
      </c>
      <c r="W40" s="88">
        <f t="shared" si="6"/>
        <v>1013</v>
      </c>
      <c r="X40" s="88">
        <f t="shared" si="6"/>
        <v>1062.5</v>
      </c>
      <c r="Y40" s="88">
        <f t="shared" si="6"/>
        <v>605.70000000000005</v>
      </c>
      <c r="Z40" s="89" t="str">
        <f t="shared" si="6"/>
        <v/>
      </c>
      <c r="AA40" s="90">
        <f t="shared" si="5"/>
        <v>20847.922999999999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>
        <v>149.1</v>
      </c>
      <c r="G45" s="99">
        <v>301</v>
      </c>
      <c r="H45" s="99">
        <v>800</v>
      </c>
      <c r="I45" s="99">
        <v>600</v>
      </c>
      <c r="J45" s="99">
        <v>600</v>
      </c>
      <c r="K45" s="99">
        <v>600</v>
      </c>
      <c r="L45" s="99">
        <v>600</v>
      </c>
      <c r="M45" s="99">
        <v>600</v>
      </c>
      <c r="N45" s="99">
        <v>600</v>
      </c>
      <c r="O45" s="99">
        <v>600</v>
      </c>
      <c r="P45" s="99">
        <v>417.6</v>
      </c>
      <c r="Q45" s="99">
        <v>550.29999999999995</v>
      </c>
      <c r="R45" s="99"/>
      <c r="S45" s="99">
        <v>783.6</v>
      </c>
      <c r="T45" s="99">
        <v>800</v>
      </c>
      <c r="U45" s="99">
        <v>800</v>
      </c>
      <c r="V45" s="99">
        <v>800</v>
      </c>
      <c r="W45" s="99">
        <v>800</v>
      </c>
      <c r="X45" s="99">
        <v>697.5</v>
      </c>
      <c r="Y45" s="99">
        <v>235.7</v>
      </c>
      <c r="Z45" s="100"/>
      <c r="AA45" s="79">
        <f t="shared" si="7"/>
        <v>11334.800000000003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500</v>
      </c>
      <c r="S47" s="99"/>
      <c r="T47" s="99"/>
      <c r="U47" s="99"/>
      <c r="V47" s="99"/>
      <c r="W47" s="99"/>
      <c r="X47" s="99"/>
      <c r="Y47" s="99"/>
      <c r="Z47" s="100"/>
      <c r="AA47" s="79">
        <f t="shared" si="7"/>
        <v>500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3600</v>
      </c>
    </row>
    <row r="49" spans="1:27" ht="30" customHeight="1" thickBot="1" x14ac:dyDescent="0.25">
      <c r="A49" s="86" t="s">
        <v>49</v>
      </c>
      <c r="B49" s="87">
        <f>IF(LEN(B$2)&gt;0,SUM(B43:B48),"")</f>
        <v>150</v>
      </c>
      <c r="C49" s="88">
        <f t="shared" ref="C49:Z49" si="8">IF(LEN(C$2)&gt;0,SUM(C43:C48),"")</f>
        <v>150</v>
      </c>
      <c r="D49" s="88">
        <f t="shared" si="8"/>
        <v>150</v>
      </c>
      <c r="E49" s="88">
        <f t="shared" si="8"/>
        <v>150</v>
      </c>
      <c r="F49" s="88">
        <f t="shared" si="8"/>
        <v>299.10000000000002</v>
      </c>
      <c r="G49" s="88">
        <f t="shared" si="8"/>
        <v>451</v>
      </c>
      <c r="H49" s="88">
        <f t="shared" si="8"/>
        <v>950</v>
      </c>
      <c r="I49" s="88">
        <f t="shared" si="8"/>
        <v>750</v>
      </c>
      <c r="J49" s="88">
        <f t="shared" si="8"/>
        <v>750</v>
      </c>
      <c r="K49" s="88">
        <f t="shared" si="8"/>
        <v>750</v>
      </c>
      <c r="L49" s="88">
        <f t="shared" si="8"/>
        <v>750</v>
      </c>
      <c r="M49" s="88">
        <f t="shared" si="8"/>
        <v>750</v>
      </c>
      <c r="N49" s="88">
        <f t="shared" si="8"/>
        <v>750</v>
      </c>
      <c r="O49" s="88">
        <f t="shared" si="8"/>
        <v>750</v>
      </c>
      <c r="P49" s="88">
        <f t="shared" si="8"/>
        <v>567.6</v>
      </c>
      <c r="Q49" s="88">
        <f t="shared" si="8"/>
        <v>700.3</v>
      </c>
      <c r="R49" s="88">
        <f t="shared" si="8"/>
        <v>650</v>
      </c>
      <c r="S49" s="88">
        <f t="shared" si="8"/>
        <v>933.6</v>
      </c>
      <c r="T49" s="88">
        <f t="shared" si="8"/>
        <v>950</v>
      </c>
      <c r="U49" s="88">
        <f t="shared" si="8"/>
        <v>950</v>
      </c>
      <c r="V49" s="88">
        <f t="shared" si="8"/>
        <v>950</v>
      </c>
      <c r="W49" s="88">
        <f t="shared" si="8"/>
        <v>950</v>
      </c>
      <c r="X49" s="88">
        <f t="shared" si="8"/>
        <v>847.5</v>
      </c>
      <c r="Y49" s="88">
        <f t="shared" si="8"/>
        <v>385.7</v>
      </c>
      <c r="Z49" s="89" t="str">
        <f t="shared" si="8"/>
        <v/>
      </c>
      <c r="AA49" s="90">
        <f t="shared" si="7"/>
        <v>15434.800000000001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6812.018</v>
      </c>
      <c r="C52" s="88">
        <f t="shared" ref="C52:Z52" si="10">IF(LEN(C$2)&gt;0,SUM(C10:C15)+C26+C40,"")</f>
        <v>6568.7079999999996</v>
      </c>
      <c r="D52" s="88">
        <f t="shared" si="10"/>
        <v>6379.5409999999993</v>
      </c>
      <c r="E52" s="88">
        <f t="shared" si="10"/>
        <v>6256.0569999999989</v>
      </c>
      <c r="F52" s="88">
        <f t="shared" si="10"/>
        <v>6397.8269999999993</v>
      </c>
      <c r="G52" s="88">
        <f t="shared" si="10"/>
        <v>6714.6780000000008</v>
      </c>
      <c r="H52" s="88">
        <f t="shared" si="10"/>
        <v>7666.5650000000005</v>
      </c>
      <c r="I52" s="88">
        <f t="shared" si="10"/>
        <v>8146.3619999999992</v>
      </c>
      <c r="J52" s="88">
        <f t="shared" si="10"/>
        <v>8715.2860000000001</v>
      </c>
      <c r="K52" s="88">
        <f t="shared" si="10"/>
        <v>9106.1320000000014</v>
      </c>
      <c r="L52" s="88">
        <f t="shared" si="10"/>
        <v>9340.0990000000002</v>
      </c>
      <c r="M52" s="88">
        <f t="shared" si="10"/>
        <v>9756.3420000000006</v>
      </c>
      <c r="N52" s="88">
        <f t="shared" si="10"/>
        <v>9957.7960000000003</v>
      </c>
      <c r="O52" s="88">
        <f t="shared" si="10"/>
        <v>9793.6090000000004</v>
      </c>
      <c r="P52" s="88">
        <f t="shared" si="10"/>
        <v>9502.0959999999995</v>
      </c>
      <c r="Q52" s="88">
        <f t="shared" si="10"/>
        <v>9340.8410000000003</v>
      </c>
      <c r="R52" s="88">
        <f t="shared" si="10"/>
        <v>9101.2970000000005</v>
      </c>
      <c r="S52" s="88">
        <f t="shared" si="10"/>
        <v>9428.7900000000009</v>
      </c>
      <c r="T52" s="88">
        <f t="shared" si="10"/>
        <v>9176.9220000000023</v>
      </c>
      <c r="U52" s="88">
        <f t="shared" si="10"/>
        <v>9034.9369999999999</v>
      </c>
      <c r="V52" s="88">
        <f t="shared" si="10"/>
        <v>9009.9760000000006</v>
      </c>
      <c r="W52" s="88">
        <f t="shared" si="10"/>
        <v>8620.0960000000014</v>
      </c>
      <c r="X52" s="88">
        <f t="shared" si="10"/>
        <v>8325.2910000000011</v>
      </c>
      <c r="Y52" s="88">
        <f t="shared" si="10"/>
        <v>7356.0590000000002</v>
      </c>
      <c r="Z52" s="89" t="str">
        <f t="shared" si="10"/>
        <v/>
      </c>
      <c r="AA52" s="104">
        <f>SUM(B52:Z52)</f>
        <v>200507.32500000001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-139</v>
      </c>
      <c r="C4" s="18">
        <v>-418.2</v>
      </c>
      <c r="D4" s="18">
        <v>-229.2</v>
      </c>
      <c r="E4" s="18">
        <v>-255.2</v>
      </c>
      <c r="F4" s="18">
        <v>149.1</v>
      </c>
      <c r="G4" s="18">
        <v>301</v>
      </c>
      <c r="H4" s="18">
        <v>800</v>
      </c>
      <c r="I4" s="18">
        <v>600</v>
      </c>
      <c r="J4" s="18">
        <v>600</v>
      </c>
      <c r="K4" s="18">
        <v>600</v>
      </c>
      <c r="L4" s="18">
        <v>600</v>
      </c>
      <c r="M4" s="18">
        <v>600</v>
      </c>
      <c r="N4" s="18">
        <v>600</v>
      </c>
      <c r="O4" s="18">
        <v>600</v>
      </c>
      <c r="P4" s="18">
        <v>417.6</v>
      </c>
      <c r="Q4" s="18">
        <v>550.29999999999995</v>
      </c>
      <c r="R4" s="18">
        <v>319.39999999999998</v>
      </c>
      <c r="S4" s="18">
        <v>546.79999999999995</v>
      </c>
      <c r="T4" s="18">
        <v>641.1</v>
      </c>
      <c r="U4" s="18">
        <v>666.1</v>
      </c>
      <c r="V4" s="18">
        <v>664.4</v>
      </c>
      <c r="W4" s="18">
        <v>788.8</v>
      </c>
      <c r="X4" s="18">
        <v>197.5</v>
      </c>
      <c r="Y4" s="18">
        <v>132.6</v>
      </c>
      <c r="Z4" s="19"/>
      <c r="AA4" s="111">
        <f>SUM(B4:Z4)</f>
        <v>9333.1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105.8</v>
      </c>
      <c r="C7" s="117">
        <v>99.26</v>
      </c>
      <c r="D7" s="117">
        <v>91.62</v>
      </c>
      <c r="E7" s="117">
        <v>87.87</v>
      </c>
      <c r="F7" s="117">
        <v>93.38</v>
      </c>
      <c r="G7" s="117">
        <v>100.5</v>
      </c>
      <c r="H7" s="117">
        <v>103.56</v>
      </c>
      <c r="I7" s="117">
        <v>92.99</v>
      </c>
      <c r="J7" s="117">
        <v>65</v>
      </c>
      <c r="K7" s="117">
        <v>67.900000000000006</v>
      </c>
      <c r="L7" s="117">
        <v>63.93</v>
      </c>
      <c r="M7" s="117">
        <v>41.3</v>
      </c>
      <c r="N7" s="117">
        <v>40</v>
      </c>
      <c r="O7" s="117">
        <v>51.3</v>
      </c>
      <c r="P7" s="117">
        <v>51.44</v>
      </c>
      <c r="Q7" s="117">
        <v>52.03</v>
      </c>
      <c r="R7" s="117">
        <v>74.290000000000006</v>
      </c>
      <c r="S7" s="117">
        <v>108.5</v>
      </c>
      <c r="T7" s="117">
        <v>115</v>
      </c>
      <c r="U7" s="117">
        <v>150.22999999999999</v>
      </c>
      <c r="V7" s="117">
        <v>160.91</v>
      </c>
      <c r="W7" s="117">
        <v>150.22999999999999</v>
      </c>
      <c r="X7" s="117">
        <v>136.84</v>
      </c>
      <c r="Y7" s="117">
        <v>112.34</v>
      </c>
      <c r="Z7" s="118"/>
      <c r="AA7" s="119">
        <f>IF(SUM(B7:Z7)&lt;&gt;0,AVERAGEIF(B7:Z7,"&lt;&gt;"""),"")</f>
        <v>92.342500000000015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139</v>
      </c>
      <c r="C13" s="129">
        <v>418.2</v>
      </c>
      <c r="D13" s="129">
        <v>229.2</v>
      </c>
      <c r="E13" s="129">
        <v>255.2</v>
      </c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>
        <v>180.6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1222.2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>
        <v>236.8</v>
      </c>
      <c r="T15" s="133">
        <v>158.9</v>
      </c>
      <c r="U15" s="133">
        <v>133.9</v>
      </c>
      <c r="V15" s="133">
        <v>135.6</v>
      </c>
      <c r="W15" s="133">
        <v>11.2</v>
      </c>
      <c r="X15" s="133">
        <v>500</v>
      </c>
      <c r="Y15" s="133">
        <v>103.1</v>
      </c>
      <c r="Z15" s="131"/>
      <c r="AA15" s="132">
        <f t="shared" si="0"/>
        <v>1279.5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139</v>
      </c>
      <c r="C16" s="135">
        <f t="shared" si="1"/>
        <v>418.2</v>
      </c>
      <c r="D16" s="135">
        <f t="shared" si="1"/>
        <v>229.2</v>
      </c>
      <c r="E16" s="135">
        <f t="shared" si="1"/>
        <v>255.2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180.6</v>
      </c>
      <c r="S16" s="135">
        <f t="shared" si="1"/>
        <v>236.8</v>
      </c>
      <c r="T16" s="135">
        <f t="shared" si="1"/>
        <v>158.9</v>
      </c>
      <c r="U16" s="135">
        <f t="shared" si="1"/>
        <v>133.9</v>
      </c>
      <c r="V16" s="135">
        <f t="shared" si="1"/>
        <v>135.6</v>
      </c>
      <c r="W16" s="135">
        <f t="shared" si="1"/>
        <v>11.2</v>
      </c>
      <c r="X16" s="135">
        <f t="shared" si="1"/>
        <v>500</v>
      </c>
      <c r="Y16" s="135">
        <f t="shared" si="1"/>
        <v>103.1</v>
      </c>
      <c r="Z16" s="136" t="str">
        <f t="shared" si="1"/>
        <v/>
      </c>
      <c r="AA16" s="90">
        <f t="shared" si="0"/>
        <v>2501.7000000000003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>
        <v>149.1</v>
      </c>
      <c r="G21" s="129">
        <v>301</v>
      </c>
      <c r="H21" s="129">
        <v>800</v>
      </c>
      <c r="I21" s="129">
        <v>600</v>
      </c>
      <c r="J21" s="129">
        <v>600</v>
      </c>
      <c r="K21" s="129">
        <v>600</v>
      </c>
      <c r="L21" s="129">
        <v>600</v>
      </c>
      <c r="M21" s="129">
        <v>600</v>
      </c>
      <c r="N21" s="129">
        <v>600</v>
      </c>
      <c r="O21" s="129">
        <v>600</v>
      </c>
      <c r="P21" s="129">
        <v>417.6</v>
      </c>
      <c r="Q21" s="129">
        <v>550.29999999999995</v>
      </c>
      <c r="R21" s="129"/>
      <c r="S21" s="129">
        <v>783.6</v>
      </c>
      <c r="T21" s="129">
        <v>800</v>
      </c>
      <c r="U21" s="129">
        <v>800</v>
      </c>
      <c r="V21" s="129">
        <v>800</v>
      </c>
      <c r="W21" s="129">
        <v>800</v>
      </c>
      <c r="X21" s="129">
        <v>697.5</v>
      </c>
      <c r="Y21" s="130">
        <v>235.7</v>
      </c>
      <c r="Z21" s="131"/>
      <c r="AA21" s="132">
        <f t="shared" si="2"/>
        <v>11334.800000000003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>
        <v>500</v>
      </c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500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149.1</v>
      </c>
      <c r="G24" s="135">
        <f t="shared" si="3"/>
        <v>301</v>
      </c>
      <c r="H24" s="135">
        <f t="shared" si="3"/>
        <v>800</v>
      </c>
      <c r="I24" s="135">
        <f t="shared" si="3"/>
        <v>600</v>
      </c>
      <c r="J24" s="135">
        <f t="shared" si="3"/>
        <v>600</v>
      </c>
      <c r="K24" s="135">
        <f t="shared" si="3"/>
        <v>600</v>
      </c>
      <c r="L24" s="135">
        <f t="shared" si="3"/>
        <v>600</v>
      </c>
      <c r="M24" s="135">
        <f t="shared" si="3"/>
        <v>600</v>
      </c>
      <c r="N24" s="135">
        <f t="shared" si="3"/>
        <v>600</v>
      </c>
      <c r="O24" s="135">
        <f t="shared" si="3"/>
        <v>600</v>
      </c>
      <c r="P24" s="135">
        <f t="shared" si="3"/>
        <v>417.6</v>
      </c>
      <c r="Q24" s="135">
        <f t="shared" si="3"/>
        <v>550.29999999999995</v>
      </c>
      <c r="R24" s="135">
        <f t="shared" si="3"/>
        <v>500</v>
      </c>
      <c r="S24" s="135">
        <f t="shared" si="3"/>
        <v>783.6</v>
      </c>
      <c r="T24" s="135">
        <f t="shared" si="3"/>
        <v>800</v>
      </c>
      <c r="U24" s="135">
        <f t="shared" si="3"/>
        <v>800</v>
      </c>
      <c r="V24" s="135">
        <f t="shared" si="3"/>
        <v>800</v>
      </c>
      <c r="W24" s="135">
        <f t="shared" si="3"/>
        <v>800</v>
      </c>
      <c r="X24" s="135">
        <f t="shared" si="3"/>
        <v>697.5</v>
      </c>
      <c r="Y24" s="135">
        <f t="shared" si="3"/>
        <v>235.7</v>
      </c>
      <c r="Z24" s="136" t="str">
        <f t="shared" si="3"/>
        <v/>
      </c>
      <c r="AA24" s="90">
        <f t="shared" si="2"/>
        <v>11834.800000000003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2025-07-31T11:21:05Z</dcterms:created>
  <dcterms:modified xsi:type="dcterms:W3CDTF">2025-07-31T11:21:07Z</dcterms:modified>
</cp:coreProperties>
</file>