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740" windowHeight="1185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(BUY)'!$A$37:$A$41</definedName>
    <definedName name="BRD_EXP_NAMES_SUM_BUY_CPL">'SPOT_Summary (BUY)'!$A$45:$A$50</definedName>
    <definedName name="BRD_EXP_VALUES_DAM_CPL">MKT_Coupling!$B$20:$CW$24</definedName>
    <definedName name="BRD_EXP_VALUES_SUM_BUY">'SPOT_Summary (BUY)'!$B$37:$CW$41</definedName>
    <definedName name="BRD_EXP_VALUES_SUM_BUY_CPL">'SPOT_Summary (BUY)'!$B$45:$CW$50</definedName>
    <definedName name="BRD_IMP_NAMES_DAM_CPL">MKT_Coupling!$A$12:$A$16</definedName>
    <definedName name="BRD_IMP_NAMES_SUM_SELL">'SPOT_Summary (SELL)'!$A$37:$A$41</definedName>
    <definedName name="BRD_IMP_NAMES_SUM_SELL_CPL">'SPOT_Summary (SELL)'!$A$45:$A$50</definedName>
    <definedName name="BRD_IMP_VALUES_DAM_CPL">MKT_Coupling!$B$12:$CW$16</definedName>
    <definedName name="BRD_IMP_VALUES_SUM_SELL">'SPOT_Summary (SELL)'!$B$37:$CW$41</definedName>
    <definedName name="BRD_IMP_VALUES_SUM_SELL_CPL">'SPOT_Summary (SELL)'!$B$45:$CW$50</definedName>
    <definedName name="BUY_ORDERS_NAMES_SUM_BUY">'SPOT_Summary (BUY)'!$A$31:$A$33</definedName>
    <definedName name="BUY_ORDERS_VALUES_SUM_BUY">'SPOT_Summary (BUY)'!$B$31:$CW$33</definedName>
    <definedName name="DAM_CPL_PUB_TIME">MKT_Coupling!$D$1</definedName>
    <definedName name="DEM_UNITS_CRT_VALUES_SUM_BUY">'SPOT_Summary (BUY)'!$B$26:$CW$26</definedName>
    <definedName name="DEM_UNITS_CRT_VALUES_SUM_SELL">'SPOT_Summary (SELL)'!$B$26:$CW$26</definedName>
    <definedName name="DEM_UNITS_DRS_VALUES_SUM_BUY">'SPOT_Summary (BUY)'!$B$27:$CW$27</definedName>
    <definedName name="DEM_UNITS_DRS_VALUES_SUM_SELL">'SPOT_Summary (SELL)'!$B$27:$CW$27</definedName>
    <definedName name="DEM_UNITS_HVL_VALUES_SUM_BUY">'SPOT_Summary (BUY)'!$B$21:$CW$21</definedName>
    <definedName name="DEM_UNITS_HVL_VALUES_SUM_SELL">'SPOT_Summary (SELL)'!$B$21:$CW$21</definedName>
    <definedName name="DEM_UNITS_LVL_VALUES_SUM_BUY">'SPOT_Summary (BUY)'!$B$23:$CW$23</definedName>
    <definedName name="DEM_UNITS_LVL_VALUES_SUM_SELL">'SPOT_Summary (SELL)'!$B$23:$CW$23</definedName>
    <definedName name="DEM_UNITS_MVL_VALUES_SUM_BUY">'SPOT_Summary (BUY)'!$B$22:$CW$22</definedName>
    <definedName name="DEM_UNITS_MVL_VALUES_SUM_SELL">'SPOT_Summary (SELL)'!$B$22:$CW$22</definedName>
    <definedName name="DEM_UNITS_PMP_VALUES_SUM_BUY">'SPOT_Summary (BUY)'!$B$24:$CW$24</definedName>
    <definedName name="DEM_UNITS_PMP_VALUES_SUM_SELL">'SPOT_Summary (SELL)'!$B$24:$CW$24</definedName>
    <definedName name="DEM_UNITS_SLL_VALUES_SUM_BUY">'SPOT_Summary (BUY)'!$B$25:$CW$25</definedName>
    <definedName name="DEM_UNITS_SLL_VALUES_SUM_SELL">'SPOT_Summary (SELL)'!$B$25:$CW$25</definedName>
    <definedName name="DEMAND_NAMES_SUM_BUY">'SPOT_Summary (BUY)'!$A$21:$A$27</definedName>
    <definedName name="DEMAND_NAMES_SUM_SELL">'SPOT_Summary (SELL)'!$A$21:$A$27</definedName>
    <definedName name="DEMAND_VALUES_SUM_BUY">'SPOT_Summary (BUY)'!$B$21:$CW$27</definedName>
    <definedName name="DEMAND_VALUES_SUM_SELL">'SPOT_Summary (SELL)'!$B$21:$CW$27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(BUY)'!$A$1:$CX$54</definedName>
    <definedName name="_xlnm.Print_Area" localSheetId="0">'SPOT_Summary (SELL)'!$A$1:$CX$54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(SELL)'!$A$31:$A$33</definedName>
    <definedName name="SELL_ORDERS_VALUES_SUM_SELL">'SPOT_Summary (SELL)'!$B$31:$CW$33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BESS_VALUES_SUM_BUY">'SPOT_Summary (BUY)'!$B$17:$CW$17</definedName>
    <definedName name="UNITS_BESS_VALUES_SUM_SELL">'SPOT_Summary (SELL)'!$B$17:$CW$17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(SELL)'!$B$42:$CW$42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(BUY)'!$A$11:$A$17</definedName>
    <definedName name="UNITS_NAMES_SUM_SELL">'SPOT_Summary (SELL)'!$A$11:$A$17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(BUY)'!$B$11:$CW$17</definedName>
    <definedName name="UNITS_VALUES_SUM_SELL">'SPOT_Summary (SELL)'!$B$11:$CW$17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7" i="5" a="1"/>
  <c r="CX13" i="5"/>
  <c r="CX14" i="5"/>
  <c r="CX15" i="5"/>
  <c r="CX16" i="5"/>
  <c r="CX17" i="5"/>
  <c r="CX18" i="5"/>
  <c r="CX21" i="5" a="1"/>
  <c r="CX21" i="5"/>
  <c r="CX22" i="5" a="1"/>
  <c r="CX22" i="5"/>
  <c r="CX23" i="5" a="1"/>
  <c r="CX24" i="5" a="1"/>
  <c r="CX25" i="5" a="1"/>
  <c r="CX26" i="5" a="1"/>
  <c r="CX27" i="5" a="1"/>
  <c r="CX23" i="5"/>
  <c r="CX24" i="5"/>
  <c r="CX25" i="5"/>
  <c r="CX26" i="5"/>
  <c r="CX27" i="5"/>
  <c r="CX28" i="5"/>
  <c r="CX37" i="5" a="1"/>
  <c r="CX37" i="5"/>
  <c r="CX38" i="5" a="1"/>
  <c r="CX38" i="5"/>
  <c r="CX39" i="5" a="1"/>
  <c r="CX40" i="5" a="1"/>
  <c r="CX41" i="5" a="1"/>
  <c r="CX39" i="5"/>
  <c r="CX40" i="5"/>
  <c r="CX41" i="5"/>
  <c r="CX42" i="5"/>
  <c r="CX54" i="5"/>
  <c r="CW18" i="5"/>
  <c r="CW28" i="5"/>
  <c r="CW42" i="5"/>
  <c r="CW54" i="5"/>
  <c r="CV18" i="5"/>
  <c r="CV28" i="5"/>
  <c r="CV42" i="5"/>
  <c r="CV54" i="5"/>
  <c r="CU18" i="5"/>
  <c r="CU28" i="5"/>
  <c r="CU42" i="5"/>
  <c r="CU54" i="5"/>
  <c r="CT18" i="5"/>
  <c r="CT28" i="5"/>
  <c r="CT42" i="5"/>
  <c r="CT54" i="5"/>
  <c r="CS18" i="5"/>
  <c r="CS28" i="5"/>
  <c r="CS42" i="5"/>
  <c r="CS54" i="5"/>
  <c r="CR18" i="5"/>
  <c r="CR28" i="5"/>
  <c r="CR42" i="5"/>
  <c r="CR54" i="5"/>
  <c r="CQ18" i="5"/>
  <c r="CQ28" i="5"/>
  <c r="CQ42" i="5"/>
  <c r="CQ54" i="5"/>
  <c r="CP18" i="5"/>
  <c r="CP28" i="5"/>
  <c r="CP42" i="5"/>
  <c r="CP54" i="5"/>
  <c r="CO18" i="5"/>
  <c r="CO28" i="5"/>
  <c r="CO42" i="5"/>
  <c r="CO54" i="5"/>
  <c r="CN18" i="5"/>
  <c r="CN28" i="5"/>
  <c r="CN42" i="5"/>
  <c r="CN54" i="5"/>
  <c r="CM18" i="5"/>
  <c r="CM28" i="5"/>
  <c r="CM42" i="5"/>
  <c r="CM54" i="5"/>
  <c r="CL18" i="5"/>
  <c r="CL28" i="5"/>
  <c r="CL42" i="5"/>
  <c r="CL54" i="5"/>
  <c r="CK18" i="5"/>
  <c r="CK28" i="5"/>
  <c r="CK42" i="5"/>
  <c r="CK54" i="5"/>
  <c r="CJ18" i="5"/>
  <c r="CJ28" i="5"/>
  <c r="CJ42" i="5"/>
  <c r="CJ54" i="5"/>
  <c r="CI18" i="5"/>
  <c r="CI28" i="5"/>
  <c r="CI42" i="5"/>
  <c r="CI54" i="5"/>
  <c r="CH18" i="5"/>
  <c r="CH28" i="5"/>
  <c r="CH42" i="5"/>
  <c r="CH54" i="5"/>
  <c r="CG18" i="5"/>
  <c r="CG28" i="5"/>
  <c r="CG42" i="5"/>
  <c r="CG54" i="5"/>
  <c r="CF18" i="5"/>
  <c r="CF28" i="5"/>
  <c r="CF42" i="5"/>
  <c r="CF54" i="5"/>
  <c r="CE18" i="5"/>
  <c r="CE28" i="5"/>
  <c r="CE42" i="5"/>
  <c r="CE54" i="5"/>
  <c r="CD18" i="5"/>
  <c r="CD28" i="5"/>
  <c r="CD42" i="5"/>
  <c r="CD54" i="5"/>
  <c r="CC18" i="5"/>
  <c r="CC28" i="5"/>
  <c r="CC42" i="5"/>
  <c r="CC54" i="5"/>
  <c r="CB18" i="5"/>
  <c r="CB28" i="5"/>
  <c r="CB42" i="5"/>
  <c r="CB54" i="5"/>
  <c r="CA18" i="5"/>
  <c r="CA28" i="5"/>
  <c r="CA42" i="5"/>
  <c r="CA54" i="5"/>
  <c r="BZ18" i="5"/>
  <c r="BZ28" i="5"/>
  <c r="BZ42" i="5"/>
  <c r="BZ54" i="5"/>
  <c r="BY18" i="5"/>
  <c r="BY28" i="5"/>
  <c r="BY42" i="5"/>
  <c r="BY54" i="5"/>
  <c r="BX18" i="5"/>
  <c r="BX28" i="5"/>
  <c r="BX42" i="5"/>
  <c r="BX54" i="5"/>
  <c r="BW18" i="5"/>
  <c r="BW28" i="5"/>
  <c r="BW42" i="5"/>
  <c r="BW54" i="5"/>
  <c r="BV18" i="5"/>
  <c r="BV28" i="5"/>
  <c r="BV42" i="5"/>
  <c r="BV54" i="5"/>
  <c r="BU18" i="5"/>
  <c r="BU28" i="5"/>
  <c r="BU42" i="5"/>
  <c r="BU54" i="5"/>
  <c r="BT18" i="5"/>
  <c r="BT28" i="5"/>
  <c r="BT42" i="5"/>
  <c r="BT54" i="5"/>
  <c r="BS18" i="5"/>
  <c r="BS28" i="5"/>
  <c r="BS42" i="5"/>
  <c r="BS54" i="5"/>
  <c r="BR18" i="5"/>
  <c r="BR28" i="5"/>
  <c r="BR42" i="5"/>
  <c r="BR54" i="5"/>
  <c r="BQ18" i="5"/>
  <c r="BQ28" i="5"/>
  <c r="BQ42" i="5"/>
  <c r="BQ54" i="5"/>
  <c r="BP18" i="5"/>
  <c r="BP28" i="5"/>
  <c r="BP42" i="5"/>
  <c r="BP54" i="5"/>
  <c r="BO18" i="5"/>
  <c r="BO28" i="5"/>
  <c r="BO42" i="5"/>
  <c r="BO54" i="5"/>
  <c r="BN18" i="5"/>
  <c r="BN28" i="5"/>
  <c r="BN42" i="5"/>
  <c r="BN54" i="5"/>
  <c r="BM18" i="5"/>
  <c r="BM28" i="5"/>
  <c r="BM42" i="5"/>
  <c r="BM54" i="5"/>
  <c r="BL18" i="5"/>
  <c r="BL28" i="5"/>
  <c r="BL42" i="5"/>
  <c r="BL54" i="5"/>
  <c r="BK18" i="5"/>
  <c r="BK28" i="5"/>
  <c r="BK42" i="5"/>
  <c r="BK54" i="5"/>
  <c r="BJ18" i="5"/>
  <c r="BJ28" i="5"/>
  <c r="BJ42" i="5"/>
  <c r="BJ54" i="5"/>
  <c r="BI18" i="5"/>
  <c r="BI28" i="5"/>
  <c r="BI42" i="5"/>
  <c r="BI54" i="5"/>
  <c r="BH18" i="5"/>
  <c r="BH28" i="5"/>
  <c r="BH42" i="5"/>
  <c r="BH54" i="5"/>
  <c r="BG18" i="5"/>
  <c r="BG28" i="5"/>
  <c r="BG42" i="5"/>
  <c r="BG54" i="5"/>
  <c r="BF18" i="5"/>
  <c r="BF28" i="5"/>
  <c r="BF42" i="5"/>
  <c r="BF54" i="5"/>
  <c r="BE18" i="5"/>
  <c r="BE28" i="5"/>
  <c r="BE42" i="5"/>
  <c r="BE54" i="5"/>
  <c r="BD18" i="5"/>
  <c r="BD28" i="5"/>
  <c r="BD42" i="5"/>
  <c r="BD54" i="5"/>
  <c r="BC18" i="5"/>
  <c r="BC28" i="5"/>
  <c r="BC42" i="5"/>
  <c r="BC54" i="5"/>
  <c r="BB18" i="5"/>
  <c r="BB28" i="5"/>
  <c r="BB42" i="5"/>
  <c r="BB54" i="5"/>
  <c r="BA18" i="5"/>
  <c r="BA28" i="5"/>
  <c r="BA42" i="5"/>
  <c r="BA54" i="5"/>
  <c r="AZ18" i="5"/>
  <c r="AZ28" i="5"/>
  <c r="AZ42" i="5"/>
  <c r="AZ54" i="5"/>
  <c r="AY18" i="5"/>
  <c r="AY28" i="5"/>
  <c r="AY42" i="5"/>
  <c r="AY54" i="5"/>
  <c r="AX18" i="5"/>
  <c r="AX28" i="5"/>
  <c r="AX42" i="5"/>
  <c r="AX54" i="5"/>
  <c r="AW18" i="5"/>
  <c r="AW28" i="5"/>
  <c r="AW42" i="5"/>
  <c r="AW54" i="5"/>
  <c r="AV18" i="5"/>
  <c r="AV28" i="5"/>
  <c r="AV42" i="5"/>
  <c r="AV54" i="5"/>
  <c r="AU18" i="5"/>
  <c r="AU28" i="5"/>
  <c r="AU42" i="5"/>
  <c r="AU54" i="5"/>
  <c r="AT18" i="5"/>
  <c r="AT28" i="5"/>
  <c r="AT42" i="5"/>
  <c r="AT54" i="5"/>
  <c r="AS18" i="5"/>
  <c r="AS28" i="5"/>
  <c r="AS42" i="5"/>
  <c r="AS54" i="5"/>
  <c r="AR18" i="5"/>
  <c r="AR28" i="5"/>
  <c r="AR42" i="5"/>
  <c r="AR54" i="5"/>
  <c r="AQ18" i="5"/>
  <c r="AQ28" i="5"/>
  <c r="AQ42" i="5"/>
  <c r="AQ54" i="5"/>
  <c r="AP18" i="5"/>
  <c r="AP28" i="5"/>
  <c r="AP42" i="5"/>
  <c r="AP54" i="5"/>
  <c r="AO18" i="5"/>
  <c r="AO28" i="5"/>
  <c r="AO42" i="5"/>
  <c r="AO54" i="5"/>
  <c r="AN18" i="5"/>
  <c r="AN28" i="5"/>
  <c r="AN42" i="5"/>
  <c r="AN54" i="5"/>
  <c r="AM18" i="5"/>
  <c r="AM28" i="5"/>
  <c r="AM42" i="5"/>
  <c r="AM54" i="5"/>
  <c r="AL18" i="5"/>
  <c r="AL28" i="5"/>
  <c r="AL42" i="5"/>
  <c r="AL54" i="5"/>
  <c r="AK18" i="5"/>
  <c r="AK28" i="5"/>
  <c r="AK42" i="5"/>
  <c r="AK54" i="5"/>
  <c r="AJ18" i="5"/>
  <c r="AJ28" i="5"/>
  <c r="AJ42" i="5"/>
  <c r="AJ54" i="5"/>
  <c r="AI18" i="5"/>
  <c r="AI28" i="5"/>
  <c r="AI42" i="5"/>
  <c r="AI54" i="5"/>
  <c r="AH18" i="5"/>
  <c r="AH28" i="5"/>
  <c r="AH42" i="5"/>
  <c r="AH54" i="5"/>
  <c r="AG18" i="5"/>
  <c r="AG28" i="5"/>
  <c r="AG42" i="5"/>
  <c r="AG54" i="5"/>
  <c r="AF18" i="5"/>
  <c r="AF28" i="5"/>
  <c r="AF42" i="5"/>
  <c r="AF54" i="5"/>
  <c r="AE18" i="5"/>
  <c r="AE28" i="5"/>
  <c r="AE42" i="5"/>
  <c r="AE54" i="5"/>
  <c r="AD18" i="5"/>
  <c r="AD28" i="5"/>
  <c r="AD42" i="5"/>
  <c r="AD54" i="5"/>
  <c r="AC18" i="5"/>
  <c r="AC28" i="5"/>
  <c r="AC42" i="5"/>
  <c r="AC54" i="5"/>
  <c r="AB18" i="5"/>
  <c r="AB28" i="5"/>
  <c r="AB42" i="5"/>
  <c r="AB54" i="5"/>
  <c r="AA18" i="5"/>
  <c r="AA28" i="5"/>
  <c r="AA42" i="5"/>
  <c r="AA54" i="5"/>
  <c r="Z18" i="5"/>
  <c r="Z28" i="5"/>
  <c r="Z42" i="5"/>
  <c r="Z54" i="5"/>
  <c r="Y18" i="5"/>
  <c r="Y28" i="5"/>
  <c r="Y42" i="5"/>
  <c r="Y54" i="5"/>
  <c r="X18" i="5"/>
  <c r="X28" i="5"/>
  <c r="X42" i="5"/>
  <c r="X54" i="5"/>
  <c r="W18" i="5"/>
  <c r="W28" i="5"/>
  <c r="W42" i="5"/>
  <c r="W54" i="5"/>
  <c r="V18" i="5"/>
  <c r="V28" i="5"/>
  <c r="V42" i="5"/>
  <c r="V54" i="5"/>
  <c r="U18" i="5"/>
  <c r="U28" i="5"/>
  <c r="U42" i="5"/>
  <c r="U54" i="5"/>
  <c r="T18" i="5"/>
  <c r="T28" i="5"/>
  <c r="T42" i="5"/>
  <c r="T54" i="5"/>
  <c r="S18" i="5"/>
  <c r="S28" i="5"/>
  <c r="S42" i="5"/>
  <c r="S54" i="5"/>
  <c r="R18" i="5"/>
  <c r="R28" i="5"/>
  <c r="R42" i="5"/>
  <c r="R54" i="5"/>
  <c r="Q18" i="5"/>
  <c r="Q28" i="5"/>
  <c r="Q42" i="5"/>
  <c r="Q54" i="5"/>
  <c r="P18" i="5"/>
  <c r="P28" i="5"/>
  <c r="P42" i="5"/>
  <c r="P54" i="5"/>
  <c r="O18" i="5"/>
  <c r="O28" i="5"/>
  <c r="O42" i="5"/>
  <c r="O54" i="5"/>
  <c r="N18" i="5"/>
  <c r="N28" i="5"/>
  <c r="N42" i="5"/>
  <c r="N54" i="5"/>
  <c r="M18" i="5"/>
  <c r="M28" i="5"/>
  <c r="M42" i="5"/>
  <c r="M54" i="5"/>
  <c r="L18" i="5"/>
  <c r="L28" i="5"/>
  <c r="L42" i="5"/>
  <c r="L54" i="5"/>
  <c r="K18" i="5"/>
  <c r="K28" i="5"/>
  <c r="K42" i="5"/>
  <c r="K54" i="5"/>
  <c r="J18" i="5"/>
  <c r="J28" i="5"/>
  <c r="J42" i="5"/>
  <c r="J54" i="5"/>
  <c r="I18" i="5"/>
  <c r="I28" i="5"/>
  <c r="I42" i="5"/>
  <c r="I54" i="5"/>
  <c r="H18" i="5"/>
  <c r="H28" i="5"/>
  <c r="H42" i="5"/>
  <c r="H54" i="5"/>
  <c r="G18" i="5"/>
  <c r="G28" i="5"/>
  <c r="G42" i="5"/>
  <c r="G54" i="5"/>
  <c r="F18" i="5"/>
  <c r="F28" i="5"/>
  <c r="F42" i="5"/>
  <c r="F54" i="5"/>
  <c r="E18" i="5"/>
  <c r="E28" i="5"/>
  <c r="E42" i="5"/>
  <c r="E54" i="5"/>
  <c r="D18" i="5"/>
  <c r="D28" i="5"/>
  <c r="D42" i="5"/>
  <c r="D54" i="5"/>
  <c r="C18" i="5"/>
  <c r="C28" i="5"/>
  <c r="C42" i="5"/>
  <c r="C54" i="5"/>
  <c r="B18" i="5"/>
  <c r="B28" i="5"/>
  <c r="B42" i="5"/>
  <c r="B54" i="5"/>
  <c r="CW53" i="5"/>
  <c r="CV53" i="5"/>
  <c r="CU53" i="5"/>
  <c r="CT53" i="5"/>
  <c r="CS53" i="5"/>
  <c r="CR53" i="5"/>
  <c r="CQ53" i="5"/>
  <c r="CP53" i="5"/>
  <c r="CO53" i="5"/>
  <c r="CN53" i="5"/>
  <c r="CM53" i="5"/>
  <c r="CL53" i="5"/>
  <c r="CK53" i="5"/>
  <c r="CJ53" i="5"/>
  <c r="CI53" i="5"/>
  <c r="CH53" i="5"/>
  <c r="CG53" i="5"/>
  <c r="CF53" i="5"/>
  <c r="CE53" i="5"/>
  <c r="CD53" i="5"/>
  <c r="CC53" i="5"/>
  <c r="CB53" i="5"/>
  <c r="CA53" i="5"/>
  <c r="BZ53" i="5"/>
  <c r="BY53" i="5"/>
  <c r="BX53" i="5"/>
  <c r="BW53" i="5"/>
  <c r="BV53" i="5"/>
  <c r="BU53" i="5"/>
  <c r="BT53" i="5"/>
  <c r="BS53" i="5"/>
  <c r="BR53" i="5"/>
  <c r="BQ53" i="5"/>
  <c r="BP53" i="5"/>
  <c r="BO53" i="5"/>
  <c r="BN53" i="5"/>
  <c r="BM53" i="5"/>
  <c r="BL53" i="5"/>
  <c r="BK53" i="5"/>
  <c r="BJ53" i="5"/>
  <c r="BI53" i="5"/>
  <c r="BH53" i="5"/>
  <c r="BG53" i="5"/>
  <c r="BF53" i="5"/>
  <c r="BE53" i="5"/>
  <c r="BD53" i="5"/>
  <c r="BC53" i="5"/>
  <c r="BB53" i="5"/>
  <c r="BA53" i="5"/>
  <c r="AZ53" i="5"/>
  <c r="AY53" i="5"/>
  <c r="AX53" i="5"/>
  <c r="AW53" i="5"/>
  <c r="AV53" i="5"/>
  <c r="AU53" i="5"/>
  <c r="AT53" i="5"/>
  <c r="AS53" i="5"/>
  <c r="AR53" i="5"/>
  <c r="AQ53" i="5"/>
  <c r="AP53" i="5"/>
  <c r="AO53" i="5"/>
  <c r="AN53" i="5"/>
  <c r="AM53" i="5"/>
  <c r="AL53" i="5"/>
  <c r="AK53" i="5"/>
  <c r="AJ53" i="5"/>
  <c r="AI53" i="5"/>
  <c r="AH53" i="5"/>
  <c r="AG53" i="5"/>
  <c r="AF53" i="5"/>
  <c r="AE53" i="5"/>
  <c r="AD53" i="5"/>
  <c r="AC53" i="5"/>
  <c r="AB53" i="5"/>
  <c r="AA53" i="5"/>
  <c r="Z53" i="5"/>
  <c r="Y53" i="5"/>
  <c r="X53" i="5"/>
  <c r="W53" i="5"/>
  <c r="V53" i="5"/>
  <c r="U53" i="5"/>
  <c r="T53" i="5"/>
  <c r="S53" i="5"/>
  <c r="R53" i="5"/>
  <c r="Q53" i="5"/>
  <c r="P53" i="5"/>
  <c r="O53" i="5"/>
  <c r="N53" i="5"/>
  <c r="M53" i="5"/>
  <c r="L53" i="5"/>
  <c r="K53" i="5"/>
  <c r="J53" i="5"/>
  <c r="I53" i="5"/>
  <c r="H53" i="5"/>
  <c r="G53" i="5"/>
  <c r="F53" i="5"/>
  <c r="E53" i="5"/>
  <c r="D53" i="5"/>
  <c r="C53" i="5"/>
  <c r="B53" i="5"/>
  <c r="CX45" i="5" a="1"/>
  <c r="CX45" i="5"/>
  <c r="CX46" i="5" a="1"/>
  <c r="CX46" i="5"/>
  <c r="CX47" i="5" a="1"/>
  <c r="CX48" i="5" a="1"/>
  <c r="CX49" i="5" a="1"/>
  <c r="CX50" i="5" a="1"/>
  <c r="CX47" i="5"/>
  <c r="CX48" i="5"/>
  <c r="CX49" i="5"/>
  <c r="CX50" i="5"/>
  <c r="CX51" i="5"/>
  <c r="CW51" i="5"/>
  <c r="CV51" i="5"/>
  <c r="CU51" i="5"/>
  <c r="CT51" i="5"/>
  <c r="CS51" i="5"/>
  <c r="CR51" i="5"/>
  <c r="CQ51" i="5"/>
  <c r="CP51" i="5"/>
  <c r="CO51" i="5"/>
  <c r="CN51" i="5"/>
  <c r="CM51" i="5"/>
  <c r="CL51" i="5"/>
  <c r="CK51" i="5"/>
  <c r="CJ51" i="5"/>
  <c r="CI51" i="5"/>
  <c r="CH51" i="5"/>
  <c r="CG51" i="5"/>
  <c r="CF51" i="5"/>
  <c r="CE51" i="5"/>
  <c r="CD51" i="5"/>
  <c r="CC51" i="5"/>
  <c r="CB51" i="5"/>
  <c r="CA51" i="5"/>
  <c r="BZ51" i="5"/>
  <c r="BY51" i="5"/>
  <c r="BX51" i="5"/>
  <c r="BW51" i="5"/>
  <c r="BV51" i="5"/>
  <c r="BU51" i="5"/>
  <c r="BT51" i="5"/>
  <c r="BS51" i="5"/>
  <c r="BR51" i="5"/>
  <c r="BQ51" i="5"/>
  <c r="BP51" i="5"/>
  <c r="BO51" i="5"/>
  <c r="BN51" i="5"/>
  <c r="BM51" i="5"/>
  <c r="BL51" i="5"/>
  <c r="BK51" i="5"/>
  <c r="BJ51" i="5"/>
  <c r="BI51" i="5"/>
  <c r="BH51" i="5"/>
  <c r="BG51" i="5"/>
  <c r="BF51" i="5"/>
  <c r="BE51" i="5"/>
  <c r="BD51" i="5"/>
  <c r="BC51" i="5"/>
  <c r="BB51" i="5"/>
  <c r="BA51" i="5"/>
  <c r="AZ51" i="5"/>
  <c r="AY51" i="5"/>
  <c r="AX51" i="5"/>
  <c r="AW51" i="5"/>
  <c r="AV51" i="5"/>
  <c r="AU51" i="5"/>
  <c r="AT51" i="5"/>
  <c r="AS51" i="5"/>
  <c r="AR51" i="5"/>
  <c r="AQ51" i="5"/>
  <c r="AP51" i="5"/>
  <c r="AO51" i="5"/>
  <c r="AN51" i="5"/>
  <c r="AM51" i="5"/>
  <c r="AL51" i="5"/>
  <c r="AK51" i="5"/>
  <c r="AJ51" i="5"/>
  <c r="AI51" i="5"/>
  <c r="AH51" i="5"/>
  <c r="AG51" i="5"/>
  <c r="AF51" i="5"/>
  <c r="AE51" i="5"/>
  <c r="AD51" i="5"/>
  <c r="AC51" i="5"/>
  <c r="AB51" i="5"/>
  <c r="AA51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CX31" i="5" a="1"/>
  <c r="CX31" i="5"/>
  <c r="CX32" i="5" a="1"/>
  <c r="CX32" i="5"/>
  <c r="CX33" i="5" a="1"/>
  <c r="CX33" i="5"/>
  <c r="CX34" i="5"/>
  <c r="CW34" i="5"/>
  <c r="CV34" i="5"/>
  <c r="CU34" i="5"/>
  <c r="CT34" i="5"/>
  <c r="CS34" i="5"/>
  <c r="CR34" i="5"/>
  <c r="CQ34" i="5"/>
  <c r="CP34" i="5"/>
  <c r="CO34" i="5"/>
  <c r="CN34" i="5"/>
  <c r="CM34" i="5"/>
  <c r="CL34" i="5"/>
  <c r="CK34" i="5"/>
  <c r="CJ34" i="5"/>
  <c r="CI34" i="5"/>
  <c r="CH34" i="5"/>
  <c r="CG34" i="5"/>
  <c r="CF34" i="5"/>
  <c r="CE34" i="5"/>
  <c r="CD34" i="5"/>
  <c r="CC34" i="5"/>
  <c r="CB34" i="5"/>
  <c r="CA34" i="5"/>
  <c r="BZ34" i="5"/>
  <c r="BY34" i="5"/>
  <c r="BX34" i="5"/>
  <c r="BW34" i="5"/>
  <c r="BV34" i="5"/>
  <c r="BU34" i="5"/>
  <c r="BT34" i="5"/>
  <c r="BS34" i="5"/>
  <c r="BR34" i="5"/>
  <c r="BQ34" i="5"/>
  <c r="BP34" i="5"/>
  <c r="BO34" i="5"/>
  <c r="BN34" i="5"/>
  <c r="BM34" i="5"/>
  <c r="BL34" i="5"/>
  <c r="BK34" i="5"/>
  <c r="BJ34" i="5"/>
  <c r="BI34" i="5"/>
  <c r="BH34" i="5"/>
  <c r="BG34" i="5"/>
  <c r="BF34" i="5"/>
  <c r="BE34" i="5"/>
  <c r="BD34" i="5"/>
  <c r="BC34" i="5"/>
  <c r="BB34" i="5"/>
  <c r="BA34" i="5"/>
  <c r="AZ34" i="5"/>
  <c r="AY34" i="5"/>
  <c r="AX34" i="5"/>
  <c r="AW34" i="5"/>
  <c r="AV34" i="5"/>
  <c r="AU34" i="5"/>
  <c r="AT34" i="5"/>
  <c r="AS34" i="5"/>
  <c r="AR34" i="5"/>
  <c r="AQ34" i="5"/>
  <c r="AP34" i="5"/>
  <c r="AO34" i="5"/>
  <c r="AN34" i="5"/>
  <c r="AM34" i="5"/>
  <c r="AL34" i="5"/>
  <c r="AK34" i="5"/>
  <c r="AJ34" i="5"/>
  <c r="AI34" i="5"/>
  <c r="AH34" i="5"/>
  <c r="AG34" i="5"/>
  <c r="AF34" i="5"/>
  <c r="AE34" i="5"/>
  <c r="AD34" i="5"/>
  <c r="AC34" i="5"/>
  <c r="AB34" i="5"/>
  <c r="AA34" i="5"/>
  <c r="Z34" i="5"/>
  <c r="Y34" i="5"/>
  <c r="X34" i="5"/>
  <c r="W34" i="5"/>
  <c r="V34" i="5"/>
  <c r="U34" i="5"/>
  <c r="T34" i="5"/>
  <c r="S34" i="5"/>
  <c r="R34" i="5"/>
  <c r="Q34" i="5"/>
  <c r="P34" i="5"/>
  <c r="O34" i="5"/>
  <c r="N34" i="5"/>
  <c r="M34" i="5"/>
  <c r="L34" i="5"/>
  <c r="K34" i="5"/>
  <c r="J34" i="5"/>
  <c r="I34" i="5"/>
  <c r="H34" i="5"/>
  <c r="G34" i="5"/>
  <c r="F34" i="5"/>
  <c r="E34" i="5"/>
  <c r="D34" i="5"/>
  <c r="C34" i="5"/>
  <c r="B34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7" i="4" a="1"/>
  <c r="CX13" i="4"/>
  <c r="CX14" i="4"/>
  <c r="CX15" i="4"/>
  <c r="CX16" i="4"/>
  <c r="CX17" i="4"/>
  <c r="CX18" i="4"/>
  <c r="CX21" i="4" a="1"/>
  <c r="CX21" i="4"/>
  <c r="CX22" i="4" a="1"/>
  <c r="CX22" i="4"/>
  <c r="CX23" i="4" a="1"/>
  <c r="CX24" i="4" a="1"/>
  <c r="CX25" i="4" a="1"/>
  <c r="CX26" i="4" a="1"/>
  <c r="CX27" i="4" a="1"/>
  <c r="CX23" i="4"/>
  <c r="CX24" i="4"/>
  <c r="CX25" i="4"/>
  <c r="CX26" i="4"/>
  <c r="CX27" i="4"/>
  <c r="CX28" i="4"/>
  <c r="CX37" i="4" a="1"/>
  <c r="CX37" i="4"/>
  <c r="CX38" i="4" a="1"/>
  <c r="CX38" i="4"/>
  <c r="CX39" i="4" a="1"/>
  <c r="CX40" i="4" a="1"/>
  <c r="CX41" i="4" a="1"/>
  <c r="CX39" i="4"/>
  <c r="CX40" i="4"/>
  <c r="CX41" i="4"/>
  <c r="CX42" i="4"/>
  <c r="CX54" i="4"/>
  <c r="CW18" i="4"/>
  <c r="CW28" i="4"/>
  <c r="CW42" i="4"/>
  <c r="CW54" i="4"/>
  <c r="CV18" i="4"/>
  <c r="CV28" i="4"/>
  <c r="CV42" i="4"/>
  <c r="CV54" i="4"/>
  <c r="CU18" i="4"/>
  <c r="CU28" i="4"/>
  <c r="CU42" i="4"/>
  <c r="CU54" i="4"/>
  <c r="CT18" i="4"/>
  <c r="CT28" i="4"/>
  <c r="CT42" i="4"/>
  <c r="CT54" i="4"/>
  <c r="CS18" i="4"/>
  <c r="CS28" i="4"/>
  <c r="CS42" i="4"/>
  <c r="CS54" i="4"/>
  <c r="CR18" i="4"/>
  <c r="CR28" i="4"/>
  <c r="CR42" i="4"/>
  <c r="CR54" i="4"/>
  <c r="CQ18" i="4"/>
  <c r="CQ28" i="4"/>
  <c r="CQ42" i="4"/>
  <c r="CQ54" i="4"/>
  <c r="CP18" i="4"/>
  <c r="CP28" i="4"/>
  <c r="CP42" i="4"/>
  <c r="CP54" i="4"/>
  <c r="CO18" i="4"/>
  <c r="CO28" i="4"/>
  <c r="CO42" i="4"/>
  <c r="CO54" i="4"/>
  <c r="CN18" i="4"/>
  <c r="CN28" i="4"/>
  <c r="CN42" i="4"/>
  <c r="CN54" i="4"/>
  <c r="CM18" i="4"/>
  <c r="CM28" i="4"/>
  <c r="CM42" i="4"/>
  <c r="CM54" i="4"/>
  <c r="CL18" i="4"/>
  <c r="CL28" i="4"/>
  <c r="CL42" i="4"/>
  <c r="CL54" i="4"/>
  <c r="CK18" i="4"/>
  <c r="CK28" i="4"/>
  <c r="CK42" i="4"/>
  <c r="CK54" i="4"/>
  <c r="CJ18" i="4"/>
  <c r="CJ28" i="4"/>
  <c r="CJ42" i="4"/>
  <c r="CJ54" i="4"/>
  <c r="CI18" i="4"/>
  <c r="CI28" i="4"/>
  <c r="CI42" i="4"/>
  <c r="CI54" i="4"/>
  <c r="CH18" i="4"/>
  <c r="CH28" i="4"/>
  <c r="CH42" i="4"/>
  <c r="CH54" i="4"/>
  <c r="CG18" i="4"/>
  <c r="CG28" i="4"/>
  <c r="CG42" i="4"/>
  <c r="CG54" i="4"/>
  <c r="CF18" i="4"/>
  <c r="CF28" i="4"/>
  <c r="CF42" i="4"/>
  <c r="CF54" i="4"/>
  <c r="CE18" i="4"/>
  <c r="CE28" i="4"/>
  <c r="CE42" i="4"/>
  <c r="CE54" i="4"/>
  <c r="CD18" i="4"/>
  <c r="CD28" i="4"/>
  <c r="CD42" i="4"/>
  <c r="CD54" i="4"/>
  <c r="CC18" i="4"/>
  <c r="CC28" i="4"/>
  <c r="CC42" i="4"/>
  <c r="CC54" i="4"/>
  <c r="CB18" i="4"/>
  <c r="CB28" i="4"/>
  <c r="CB42" i="4"/>
  <c r="CB54" i="4"/>
  <c r="CA18" i="4"/>
  <c r="CA28" i="4"/>
  <c r="CA42" i="4"/>
  <c r="CA54" i="4"/>
  <c r="BZ18" i="4"/>
  <c r="BZ28" i="4"/>
  <c r="BZ42" i="4"/>
  <c r="BZ54" i="4"/>
  <c r="BY18" i="4"/>
  <c r="BY28" i="4"/>
  <c r="BY42" i="4"/>
  <c r="BY54" i="4"/>
  <c r="BX18" i="4"/>
  <c r="BX28" i="4"/>
  <c r="BX42" i="4"/>
  <c r="BX54" i="4"/>
  <c r="BW18" i="4"/>
  <c r="BW28" i="4"/>
  <c r="BW42" i="4"/>
  <c r="BW54" i="4"/>
  <c r="BV18" i="4"/>
  <c r="BV28" i="4"/>
  <c r="BV42" i="4"/>
  <c r="BV54" i="4"/>
  <c r="BU18" i="4"/>
  <c r="BU28" i="4"/>
  <c r="BU42" i="4"/>
  <c r="BU54" i="4"/>
  <c r="BT18" i="4"/>
  <c r="BT28" i="4"/>
  <c r="BT42" i="4"/>
  <c r="BT54" i="4"/>
  <c r="BS18" i="4"/>
  <c r="BS28" i="4"/>
  <c r="BS42" i="4"/>
  <c r="BS54" i="4"/>
  <c r="BR18" i="4"/>
  <c r="BR28" i="4"/>
  <c r="BR42" i="4"/>
  <c r="BR54" i="4"/>
  <c r="BQ18" i="4"/>
  <c r="BQ28" i="4"/>
  <c r="BQ42" i="4"/>
  <c r="BQ54" i="4"/>
  <c r="BP18" i="4"/>
  <c r="BP28" i="4"/>
  <c r="BP42" i="4"/>
  <c r="BP54" i="4"/>
  <c r="BO18" i="4"/>
  <c r="BO28" i="4"/>
  <c r="BO42" i="4"/>
  <c r="BO54" i="4"/>
  <c r="BN18" i="4"/>
  <c r="BN28" i="4"/>
  <c r="BN42" i="4"/>
  <c r="BN54" i="4"/>
  <c r="BM18" i="4"/>
  <c r="BM28" i="4"/>
  <c r="BM42" i="4"/>
  <c r="BM54" i="4"/>
  <c r="BL18" i="4"/>
  <c r="BL28" i="4"/>
  <c r="BL42" i="4"/>
  <c r="BL54" i="4"/>
  <c r="BK18" i="4"/>
  <c r="BK28" i="4"/>
  <c r="BK42" i="4"/>
  <c r="BK54" i="4"/>
  <c r="BJ18" i="4"/>
  <c r="BJ28" i="4"/>
  <c r="BJ42" i="4"/>
  <c r="BJ54" i="4"/>
  <c r="BI18" i="4"/>
  <c r="BI28" i="4"/>
  <c r="BI42" i="4"/>
  <c r="BI54" i="4"/>
  <c r="BH18" i="4"/>
  <c r="BH28" i="4"/>
  <c r="BH42" i="4"/>
  <c r="BH54" i="4"/>
  <c r="BG18" i="4"/>
  <c r="BG28" i="4"/>
  <c r="BG42" i="4"/>
  <c r="BG54" i="4"/>
  <c r="BF18" i="4"/>
  <c r="BF28" i="4"/>
  <c r="BF42" i="4"/>
  <c r="BF54" i="4"/>
  <c r="BE18" i="4"/>
  <c r="BE28" i="4"/>
  <c r="BE42" i="4"/>
  <c r="BE54" i="4"/>
  <c r="BD18" i="4"/>
  <c r="BD28" i="4"/>
  <c r="BD42" i="4"/>
  <c r="BD54" i="4"/>
  <c r="BC18" i="4"/>
  <c r="BC28" i="4"/>
  <c r="BC42" i="4"/>
  <c r="BC54" i="4"/>
  <c r="BB18" i="4"/>
  <c r="BB28" i="4"/>
  <c r="BB42" i="4"/>
  <c r="BB54" i="4"/>
  <c r="BA18" i="4"/>
  <c r="BA28" i="4"/>
  <c r="BA42" i="4"/>
  <c r="BA54" i="4"/>
  <c r="AZ18" i="4"/>
  <c r="AZ28" i="4"/>
  <c r="AZ42" i="4"/>
  <c r="AZ54" i="4"/>
  <c r="AY18" i="4"/>
  <c r="AY28" i="4"/>
  <c r="AY42" i="4"/>
  <c r="AY54" i="4"/>
  <c r="AX18" i="4"/>
  <c r="AX28" i="4"/>
  <c r="AX42" i="4"/>
  <c r="AX54" i="4"/>
  <c r="AW18" i="4"/>
  <c r="AW28" i="4"/>
  <c r="AW42" i="4"/>
  <c r="AW54" i="4"/>
  <c r="AV18" i="4"/>
  <c r="AV28" i="4"/>
  <c r="AV42" i="4"/>
  <c r="AV54" i="4"/>
  <c r="AU18" i="4"/>
  <c r="AU28" i="4"/>
  <c r="AU42" i="4"/>
  <c r="AU54" i="4"/>
  <c r="AT18" i="4"/>
  <c r="AT28" i="4"/>
  <c r="AT42" i="4"/>
  <c r="AT54" i="4"/>
  <c r="AS18" i="4"/>
  <c r="AS28" i="4"/>
  <c r="AS42" i="4"/>
  <c r="AS54" i="4"/>
  <c r="AR18" i="4"/>
  <c r="AR28" i="4"/>
  <c r="AR42" i="4"/>
  <c r="AR54" i="4"/>
  <c r="AQ18" i="4"/>
  <c r="AQ28" i="4"/>
  <c r="AQ42" i="4"/>
  <c r="AQ54" i="4"/>
  <c r="AP18" i="4"/>
  <c r="AP28" i="4"/>
  <c r="AP42" i="4"/>
  <c r="AP54" i="4"/>
  <c r="AO18" i="4"/>
  <c r="AO28" i="4"/>
  <c r="AO42" i="4"/>
  <c r="AO54" i="4"/>
  <c r="AN18" i="4"/>
  <c r="AN28" i="4"/>
  <c r="AN42" i="4"/>
  <c r="AN54" i="4"/>
  <c r="AM18" i="4"/>
  <c r="AM28" i="4"/>
  <c r="AM42" i="4"/>
  <c r="AM54" i="4"/>
  <c r="AL18" i="4"/>
  <c r="AL28" i="4"/>
  <c r="AL42" i="4"/>
  <c r="AL54" i="4"/>
  <c r="AK18" i="4"/>
  <c r="AK28" i="4"/>
  <c r="AK42" i="4"/>
  <c r="AK54" i="4"/>
  <c r="AJ18" i="4"/>
  <c r="AJ28" i="4"/>
  <c r="AJ42" i="4"/>
  <c r="AJ54" i="4"/>
  <c r="AI18" i="4"/>
  <c r="AI28" i="4"/>
  <c r="AI42" i="4"/>
  <c r="AI54" i="4"/>
  <c r="AH18" i="4"/>
  <c r="AH28" i="4"/>
  <c r="AH42" i="4"/>
  <c r="AH54" i="4"/>
  <c r="AG18" i="4"/>
  <c r="AG28" i="4"/>
  <c r="AG42" i="4"/>
  <c r="AG54" i="4"/>
  <c r="AF18" i="4"/>
  <c r="AF28" i="4"/>
  <c r="AF42" i="4"/>
  <c r="AF54" i="4"/>
  <c r="AE18" i="4"/>
  <c r="AE28" i="4"/>
  <c r="AE42" i="4"/>
  <c r="AE54" i="4"/>
  <c r="AD18" i="4"/>
  <c r="AD28" i="4"/>
  <c r="AD42" i="4"/>
  <c r="AD54" i="4"/>
  <c r="AC18" i="4"/>
  <c r="AC28" i="4"/>
  <c r="AC42" i="4"/>
  <c r="AC54" i="4"/>
  <c r="AB18" i="4"/>
  <c r="AB28" i="4"/>
  <c r="AB42" i="4"/>
  <c r="AB54" i="4"/>
  <c r="AA18" i="4"/>
  <c r="AA28" i="4"/>
  <c r="AA42" i="4"/>
  <c r="AA54" i="4"/>
  <c r="Z18" i="4"/>
  <c r="Z28" i="4"/>
  <c r="Z42" i="4"/>
  <c r="Z54" i="4"/>
  <c r="Y18" i="4"/>
  <c r="Y28" i="4"/>
  <c r="Y42" i="4"/>
  <c r="Y54" i="4"/>
  <c r="X18" i="4"/>
  <c r="X28" i="4"/>
  <c r="X42" i="4"/>
  <c r="X54" i="4"/>
  <c r="W18" i="4"/>
  <c r="W28" i="4"/>
  <c r="W42" i="4"/>
  <c r="W54" i="4"/>
  <c r="V18" i="4"/>
  <c r="V28" i="4"/>
  <c r="V42" i="4"/>
  <c r="V54" i="4"/>
  <c r="U18" i="4"/>
  <c r="U28" i="4"/>
  <c r="U42" i="4"/>
  <c r="U54" i="4"/>
  <c r="T18" i="4"/>
  <c r="T28" i="4"/>
  <c r="T42" i="4"/>
  <c r="T54" i="4"/>
  <c r="S18" i="4"/>
  <c r="S28" i="4"/>
  <c r="S42" i="4"/>
  <c r="S54" i="4"/>
  <c r="R18" i="4"/>
  <c r="R28" i="4"/>
  <c r="R42" i="4"/>
  <c r="R54" i="4"/>
  <c r="Q18" i="4"/>
  <c r="Q28" i="4"/>
  <c r="Q42" i="4"/>
  <c r="Q54" i="4"/>
  <c r="P18" i="4"/>
  <c r="P28" i="4"/>
  <c r="P42" i="4"/>
  <c r="P54" i="4"/>
  <c r="O18" i="4"/>
  <c r="O28" i="4"/>
  <c r="O42" i="4"/>
  <c r="O54" i="4"/>
  <c r="N18" i="4"/>
  <c r="N28" i="4"/>
  <c r="N42" i="4"/>
  <c r="N54" i="4"/>
  <c r="M18" i="4"/>
  <c r="M28" i="4"/>
  <c r="M42" i="4"/>
  <c r="M54" i="4"/>
  <c r="L18" i="4"/>
  <c r="L28" i="4"/>
  <c r="L42" i="4"/>
  <c r="L54" i="4"/>
  <c r="K18" i="4"/>
  <c r="K28" i="4"/>
  <c r="K42" i="4"/>
  <c r="K54" i="4"/>
  <c r="J18" i="4"/>
  <c r="J28" i="4"/>
  <c r="J42" i="4"/>
  <c r="J54" i="4"/>
  <c r="I18" i="4"/>
  <c r="I28" i="4"/>
  <c r="I42" i="4"/>
  <c r="I54" i="4"/>
  <c r="H18" i="4"/>
  <c r="H28" i="4"/>
  <c r="H42" i="4"/>
  <c r="H54" i="4"/>
  <c r="G18" i="4"/>
  <c r="G28" i="4"/>
  <c r="G42" i="4"/>
  <c r="G54" i="4"/>
  <c r="F18" i="4"/>
  <c r="F28" i="4"/>
  <c r="F42" i="4"/>
  <c r="F54" i="4"/>
  <c r="E18" i="4"/>
  <c r="E28" i="4"/>
  <c r="E42" i="4"/>
  <c r="E54" i="4"/>
  <c r="D18" i="4"/>
  <c r="D28" i="4"/>
  <c r="D42" i="4"/>
  <c r="D54" i="4"/>
  <c r="C18" i="4"/>
  <c r="C28" i="4"/>
  <c r="C42" i="4"/>
  <c r="C54" i="4"/>
  <c r="B18" i="4"/>
  <c r="B28" i="4"/>
  <c r="B42" i="4"/>
  <c r="B54" i="4"/>
  <c r="CW53" i="4"/>
  <c r="CV53" i="4"/>
  <c r="CU53" i="4"/>
  <c r="CT53" i="4"/>
  <c r="CS53" i="4"/>
  <c r="CR53" i="4"/>
  <c r="CQ53" i="4"/>
  <c r="CP53" i="4"/>
  <c r="CO53" i="4"/>
  <c r="CN53" i="4"/>
  <c r="CM53" i="4"/>
  <c r="CL53" i="4"/>
  <c r="CK53" i="4"/>
  <c r="CJ53" i="4"/>
  <c r="CI53" i="4"/>
  <c r="CH53" i="4"/>
  <c r="CG53" i="4"/>
  <c r="CF53" i="4"/>
  <c r="CE53" i="4"/>
  <c r="CD53" i="4"/>
  <c r="CC53" i="4"/>
  <c r="CB53" i="4"/>
  <c r="CA53" i="4"/>
  <c r="BZ53" i="4"/>
  <c r="BY53" i="4"/>
  <c r="BX53" i="4"/>
  <c r="BW53" i="4"/>
  <c r="BV53" i="4"/>
  <c r="BU53" i="4"/>
  <c r="BT53" i="4"/>
  <c r="BS53" i="4"/>
  <c r="BR53" i="4"/>
  <c r="BQ53" i="4"/>
  <c r="BP53" i="4"/>
  <c r="BO53" i="4"/>
  <c r="BN53" i="4"/>
  <c r="BM53" i="4"/>
  <c r="BL53" i="4"/>
  <c r="BK53" i="4"/>
  <c r="BJ53" i="4"/>
  <c r="BI53" i="4"/>
  <c r="BH53" i="4"/>
  <c r="BG53" i="4"/>
  <c r="BF53" i="4"/>
  <c r="BE53" i="4"/>
  <c r="BD53" i="4"/>
  <c r="BC53" i="4"/>
  <c r="BB53" i="4"/>
  <c r="BA53" i="4"/>
  <c r="AZ53" i="4"/>
  <c r="AY53" i="4"/>
  <c r="AX53" i="4"/>
  <c r="AW53" i="4"/>
  <c r="AV53" i="4"/>
  <c r="AU53" i="4"/>
  <c r="AT53" i="4"/>
  <c r="AS53" i="4"/>
  <c r="AR53" i="4"/>
  <c r="AQ53" i="4"/>
  <c r="AP53" i="4"/>
  <c r="AO53" i="4"/>
  <c r="AN53" i="4"/>
  <c r="AM53" i="4"/>
  <c r="AL53" i="4"/>
  <c r="AK53" i="4"/>
  <c r="AJ53" i="4"/>
  <c r="AI53" i="4"/>
  <c r="AH53" i="4"/>
  <c r="AG53" i="4"/>
  <c r="AF53" i="4"/>
  <c r="AE53" i="4"/>
  <c r="AD53" i="4"/>
  <c r="AC53" i="4"/>
  <c r="AB53" i="4"/>
  <c r="AA53" i="4"/>
  <c r="Z53" i="4"/>
  <c r="Y53" i="4"/>
  <c r="X53" i="4"/>
  <c r="W53" i="4"/>
  <c r="V53" i="4"/>
  <c r="U53" i="4"/>
  <c r="T53" i="4"/>
  <c r="S53" i="4"/>
  <c r="R53" i="4"/>
  <c r="Q53" i="4"/>
  <c r="P53" i="4"/>
  <c r="O53" i="4"/>
  <c r="N53" i="4"/>
  <c r="M53" i="4"/>
  <c r="L53" i="4"/>
  <c r="K53" i="4"/>
  <c r="J53" i="4"/>
  <c r="I53" i="4"/>
  <c r="H53" i="4"/>
  <c r="G53" i="4"/>
  <c r="F53" i="4"/>
  <c r="E53" i="4"/>
  <c r="D53" i="4"/>
  <c r="C53" i="4"/>
  <c r="B53" i="4"/>
  <c r="CX45" i="4" a="1"/>
  <c r="CX45" i="4"/>
  <c r="CX46" i="4" a="1"/>
  <c r="CX46" i="4"/>
  <c r="CX47" i="4" a="1"/>
  <c r="CX48" i="4" a="1"/>
  <c r="CX49" i="4" a="1"/>
  <c r="CX50" i="4" a="1"/>
  <c r="CX47" i="4"/>
  <c r="CX48" i="4"/>
  <c r="CX49" i="4"/>
  <c r="CX50" i="4"/>
  <c r="CX51" i="4"/>
  <c r="CW51" i="4"/>
  <c r="CV51" i="4"/>
  <c r="CU51" i="4"/>
  <c r="CT51" i="4"/>
  <c r="CS51" i="4"/>
  <c r="CR51" i="4"/>
  <c r="CQ51" i="4"/>
  <c r="CP51" i="4"/>
  <c r="CO51" i="4"/>
  <c r="CN51" i="4"/>
  <c r="CM51" i="4"/>
  <c r="CL51" i="4"/>
  <c r="CK51" i="4"/>
  <c r="CJ51" i="4"/>
  <c r="CI51" i="4"/>
  <c r="CH51" i="4"/>
  <c r="CG51" i="4"/>
  <c r="CF51" i="4"/>
  <c r="CE51" i="4"/>
  <c r="CD51" i="4"/>
  <c r="CC51" i="4"/>
  <c r="CB51" i="4"/>
  <c r="CA51" i="4"/>
  <c r="BZ51" i="4"/>
  <c r="BY51" i="4"/>
  <c r="BX51" i="4"/>
  <c r="BW51" i="4"/>
  <c r="BV51" i="4"/>
  <c r="BU51" i="4"/>
  <c r="BT51" i="4"/>
  <c r="BS51" i="4"/>
  <c r="BR51" i="4"/>
  <c r="BQ51" i="4"/>
  <c r="BP51" i="4"/>
  <c r="BO51" i="4"/>
  <c r="BN51" i="4"/>
  <c r="BM51" i="4"/>
  <c r="BL51" i="4"/>
  <c r="BK51" i="4"/>
  <c r="BJ51" i="4"/>
  <c r="BI51" i="4"/>
  <c r="BH51" i="4"/>
  <c r="BG51" i="4"/>
  <c r="BF51" i="4"/>
  <c r="BE51" i="4"/>
  <c r="BD51" i="4"/>
  <c r="BC51" i="4"/>
  <c r="BB51" i="4"/>
  <c r="BA51" i="4"/>
  <c r="AZ51" i="4"/>
  <c r="AY51" i="4"/>
  <c r="AX51" i="4"/>
  <c r="AW51" i="4"/>
  <c r="AV51" i="4"/>
  <c r="AU51" i="4"/>
  <c r="AT51" i="4"/>
  <c r="AS51" i="4"/>
  <c r="AR51" i="4"/>
  <c r="AQ51" i="4"/>
  <c r="AP51" i="4"/>
  <c r="AO51" i="4"/>
  <c r="AN51" i="4"/>
  <c r="AM51" i="4"/>
  <c r="AL51" i="4"/>
  <c r="AK51" i="4"/>
  <c r="AJ51" i="4"/>
  <c r="AI51" i="4"/>
  <c r="AH51" i="4"/>
  <c r="AG51" i="4"/>
  <c r="AF51" i="4"/>
  <c r="AE51" i="4"/>
  <c r="AD51" i="4"/>
  <c r="AC51" i="4"/>
  <c r="AB51" i="4"/>
  <c r="AA51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CX31" i="4" a="1"/>
  <c r="CX31" i="4"/>
  <c r="CX32" i="4" a="1"/>
  <c r="CX32" i="4"/>
  <c r="CX33" i="4" a="1"/>
  <c r="CX33" i="4"/>
  <c r="CX34" i="4"/>
  <c r="CW34" i="4"/>
  <c r="CV34" i="4"/>
  <c r="CU34" i="4"/>
  <c r="CT34" i="4"/>
  <c r="CS34" i="4"/>
  <c r="CR34" i="4"/>
  <c r="CQ34" i="4"/>
  <c r="CP34" i="4"/>
  <c r="CO34" i="4"/>
  <c r="CN34" i="4"/>
  <c r="CM34" i="4"/>
  <c r="CL34" i="4"/>
  <c r="CK34" i="4"/>
  <c r="CJ34" i="4"/>
  <c r="CI34" i="4"/>
  <c r="CH34" i="4"/>
  <c r="CG34" i="4"/>
  <c r="CF34" i="4"/>
  <c r="CE34" i="4"/>
  <c r="CD34" i="4"/>
  <c r="CC34" i="4"/>
  <c r="CB34" i="4"/>
  <c r="CA34" i="4"/>
  <c r="BZ34" i="4"/>
  <c r="BY34" i="4"/>
  <c r="BX34" i="4"/>
  <c r="BW34" i="4"/>
  <c r="BV34" i="4"/>
  <c r="BU34" i="4"/>
  <c r="BT34" i="4"/>
  <c r="BS34" i="4"/>
  <c r="BR34" i="4"/>
  <c r="BQ34" i="4"/>
  <c r="BP34" i="4"/>
  <c r="BO34" i="4"/>
  <c r="BN34" i="4"/>
  <c r="BM34" i="4"/>
  <c r="BL34" i="4"/>
  <c r="BK34" i="4"/>
  <c r="BJ34" i="4"/>
  <c r="BI34" i="4"/>
  <c r="BH34" i="4"/>
  <c r="BG34" i="4"/>
  <c r="BF34" i="4"/>
  <c r="BE34" i="4"/>
  <c r="BD34" i="4"/>
  <c r="BC34" i="4"/>
  <c r="BB34" i="4"/>
  <c r="BA34" i="4"/>
  <c r="AZ34" i="4"/>
  <c r="AY34" i="4"/>
  <c r="AX34" i="4"/>
  <c r="AW34" i="4"/>
  <c r="AV34" i="4"/>
  <c r="AU34" i="4"/>
  <c r="AT34" i="4"/>
  <c r="AS34" i="4"/>
  <c r="AR34" i="4"/>
  <c r="AQ34" i="4"/>
  <c r="AP34" i="4"/>
  <c r="AO34" i="4"/>
  <c r="AN34" i="4"/>
  <c r="AM34" i="4"/>
  <c r="AL34" i="4"/>
  <c r="AK34" i="4"/>
  <c r="AJ34" i="4"/>
  <c r="AI34" i="4"/>
  <c r="AH34" i="4"/>
  <c r="AG34" i="4"/>
  <c r="AF34" i="4"/>
  <c r="AE34" i="4"/>
  <c r="AD34" i="4"/>
  <c r="AC34" i="4"/>
  <c r="AB34" i="4"/>
  <c r="AA34" i="4"/>
  <c r="Z34" i="4"/>
  <c r="Y34" i="4"/>
  <c r="X34" i="4"/>
  <c r="W34" i="4"/>
  <c r="V34" i="4"/>
  <c r="U34" i="4"/>
  <c r="T34" i="4"/>
  <c r="S34" i="4"/>
  <c r="R34" i="4"/>
  <c r="Q34" i="4"/>
  <c r="P34" i="4"/>
  <c r="O34" i="4"/>
  <c r="N34" i="4"/>
  <c r="M34" i="4"/>
  <c r="L34" i="4"/>
  <c r="K34" i="4"/>
  <c r="J34" i="4"/>
  <c r="I34" i="4"/>
  <c r="H34" i="4"/>
  <c r="G34" i="4"/>
  <c r="F34" i="4"/>
  <c r="E34" i="4"/>
  <c r="D34" i="4"/>
  <c r="C34" i="4"/>
  <c r="B34" i="4"/>
  <c r="CX9" i="4"/>
  <c r="CX8" i="4"/>
  <c r="CX5" i="4" a="1"/>
  <c r="CX5" i="4"/>
</calcChain>
</file>

<file path=xl/sharedStrings.xml><?xml version="1.0" encoding="utf-8"?>
<sst xmlns="http://schemas.openxmlformats.org/spreadsheetml/2006/main" count="124" uniqueCount="57">
  <si>
    <t>Publication on: 15/06/2026 23:33:13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</si>
  <si>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</si>
  <si>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</si>
  <si>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</si>
  <si>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</si>
  <si>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</si>
  <si>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</si>
  <si>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</si>
  <si>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</si>
  <si>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</si>
  <si>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</si>
  <si>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</si>
  <si>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</si>
  <si>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</si>
  <si>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BESS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</si>
  <si>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</si>
  <si>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</si>
  <si>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</si>
  <si>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</si>
  <si>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</si>
  <si>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</si>
  <si>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</si>
  <si>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</si>
  <si>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</si>
  <si>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</si>
  <si>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</si>
  <si>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</si>
  <si>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</si>
  <si>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</si>
  <si>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</si>
  <si>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</si>
  <si>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</si>
  <si>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</si>
  <si>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</si>
  <si>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</si>
  <si>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</si>
  <si>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</si>
  <si>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</si>
  <si>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</si>
  <si>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</si>
  <si>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</si>
  <si>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</si>
  <si>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</si>
  <si>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</si>
  <si>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</si>
  <si>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</si>
  <si>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</si>
  <si>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</si>
  <si>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</si>
  <si>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</si>
  <si>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</si>
  <si>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</si>
  <si>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</si>
  <si>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</si>
  <si>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</si>
  <si>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'2' Market</t>
  </si>
  <si>
    <t>IDA '2'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</si>
</sst>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A03D-4BF3-AF11-1B51443909EC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  <c:pt idx="75">
                  <c:v>7.6</c:v>
                </c:pt>
                <c:pt idx="76">
                  <c:v>3.8</c:v>
                </c:pt>
                <c:pt idx="77">
                  <c:v>7.6</c:v>
                </c:pt>
                <c:pt idx="78">
                  <c:v>3.8</c:v>
                </c:pt>
                <c:pt idx="79">
                  <c:v>4.0659999999999998</c:v>
                </c:pt>
                <c:pt idx="80">
                  <c:v>7.6</c:v>
                </c:pt>
                <c:pt idx="81">
                  <c:v>3.8</c:v>
                </c:pt>
                <c:pt idx="82">
                  <c:v>3.8</c:v>
                </c:pt>
                <c:pt idx="83">
                  <c:v>7.6</c:v>
                </c:pt>
                <c:pt idx="84">
                  <c:v>7.6</c:v>
                </c:pt>
                <c:pt idx="85">
                  <c:v>7.6</c:v>
                </c:pt>
                <c:pt idx="86">
                  <c:v>7.6</c:v>
                </c:pt>
                <c:pt idx="87">
                  <c:v>7.6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03D-4BF3-AF11-1B51443909EC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0">
                  <c:v>3.972</c:v>
                </c:pt>
                <c:pt idx="1">
                  <c:v>3.9E-2</c:v>
                </c:pt>
                <c:pt idx="40">
                  <c:v>4.0090000000000003</c:v>
                </c:pt>
                <c:pt idx="46">
                  <c:v>10</c:v>
                </c:pt>
                <c:pt idx="47">
                  <c:v>10</c:v>
                </c:pt>
                <c:pt idx="48">
                  <c:v>10</c:v>
                </c:pt>
                <c:pt idx="49">
                  <c:v>13.967000000000001</c:v>
                </c:pt>
                <c:pt idx="50">
                  <c:v>10</c:v>
                </c:pt>
                <c:pt idx="51">
                  <c:v>10</c:v>
                </c:pt>
                <c:pt idx="52">
                  <c:v>13.977</c:v>
                </c:pt>
                <c:pt idx="53">
                  <c:v>10</c:v>
                </c:pt>
                <c:pt idx="54">
                  <c:v>10</c:v>
                </c:pt>
                <c:pt idx="55">
                  <c:v>10</c:v>
                </c:pt>
                <c:pt idx="58">
                  <c:v>1.7000000000000001E-2</c:v>
                </c:pt>
                <c:pt idx="59">
                  <c:v>3.9670000000000001</c:v>
                </c:pt>
                <c:pt idx="61">
                  <c:v>4.4999999999999998E-2</c:v>
                </c:pt>
                <c:pt idx="62">
                  <c:v>2.1000000000000001E-2</c:v>
                </c:pt>
                <c:pt idx="63">
                  <c:v>1.825</c:v>
                </c:pt>
                <c:pt idx="89">
                  <c:v>6.9059999999999997</c:v>
                </c:pt>
                <c:pt idx="91">
                  <c:v>4.04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03D-4BF3-AF11-1B51443909EC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  <c:pt idx="0">
                  <c:v>1.6E-2</c:v>
                </c:pt>
                <c:pt idx="1">
                  <c:v>1.7999999999999999E-2</c:v>
                </c:pt>
                <c:pt idx="3">
                  <c:v>3.5999999999999997E-2</c:v>
                </c:pt>
                <c:pt idx="15">
                  <c:v>1.4999999999999999E-2</c:v>
                </c:pt>
                <c:pt idx="16">
                  <c:v>0.42499999999999999</c:v>
                </c:pt>
                <c:pt idx="17">
                  <c:v>0.42499999999999999</c:v>
                </c:pt>
                <c:pt idx="18">
                  <c:v>0.20399999999999999</c:v>
                </c:pt>
                <c:pt idx="23">
                  <c:v>0.01</c:v>
                </c:pt>
                <c:pt idx="39">
                  <c:v>2.794</c:v>
                </c:pt>
                <c:pt idx="40">
                  <c:v>3.5999999999999997E-2</c:v>
                </c:pt>
                <c:pt idx="43">
                  <c:v>0.20599999999999999</c:v>
                </c:pt>
                <c:pt idx="47">
                  <c:v>0.40699999999999997</c:v>
                </c:pt>
                <c:pt idx="49">
                  <c:v>8.0000000000000002E-3</c:v>
                </c:pt>
                <c:pt idx="52">
                  <c:v>2E-3</c:v>
                </c:pt>
                <c:pt idx="57">
                  <c:v>0.41399999999999998</c:v>
                </c:pt>
                <c:pt idx="58">
                  <c:v>2.1999999999999999E-2</c:v>
                </c:pt>
                <c:pt idx="59">
                  <c:v>4.4999999999999998E-2</c:v>
                </c:pt>
                <c:pt idx="60">
                  <c:v>4.2000000000000003E-2</c:v>
                </c:pt>
                <c:pt idx="66">
                  <c:v>0.14499999999999999</c:v>
                </c:pt>
                <c:pt idx="78">
                  <c:v>0.20499999999999999</c:v>
                </c:pt>
                <c:pt idx="83">
                  <c:v>1.6020000000000001</c:v>
                </c:pt>
                <c:pt idx="84">
                  <c:v>0.60099999999999998</c:v>
                </c:pt>
                <c:pt idx="89">
                  <c:v>1.4E-2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A03D-4BF3-AF11-1B51443909EC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A03D-4BF3-AF11-1B51443909EC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A03D-4BF3-AF11-1B51443909EC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A03D-4BF3-AF11-1B51443909EC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A03D-4BF3-AF11-1B51443909EC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A03D-4BF3-AF11-1B51443909EC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3">
                  <c:v>70</c:v>
                </c:pt>
                <c:pt idx="4">
                  <c:v>94</c:v>
                </c:pt>
                <c:pt idx="5">
                  <c:v>145.691</c:v>
                </c:pt>
                <c:pt idx="6">
                  <c:v>175.15300000000002</c:v>
                </c:pt>
                <c:pt idx="7">
                  <c:v>177.53800000000001</c:v>
                </c:pt>
                <c:pt idx="8">
                  <c:v>209.07900000000001</c:v>
                </c:pt>
                <c:pt idx="9">
                  <c:v>121.54700000000001</c:v>
                </c:pt>
                <c:pt idx="10">
                  <c:v>95.45</c:v>
                </c:pt>
                <c:pt idx="11">
                  <c:v>108.121</c:v>
                </c:pt>
                <c:pt idx="12">
                  <c:v>182.78699999999998</c:v>
                </c:pt>
                <c:pt idx="13">
                  <c:v>178.80500000000001</c:v>
                </c:pt>
                <c:pt idx="14">
                  <c:v>120.01300000000001</c:v>
                </c:pt>
                <c:pt idx="16">
                  <c:v>17.157</c:v>
                </c:pt>
                <c:pt idx="17">
                  <c:v>16.779</c:v>
                </c:pt>
                <c:pt idx="18">
                  <c:v>23.135000000000002</c:v>
                </c:pt>
                <c:pt idx="19">
                  <c:v>46.32</c:v>
                </c:pt>
                <c:pt idx="20">
                  <c:v>28.864000000000001</c:v>
                </c:pt>
                <c:pt idx="22">
                  <c:v>81.538000000000011</c:v>
                </c:pt>
                <c:pt idx="23">
                  <c:v>50.7</c:v>
                </c:pt>
                <c:pt idx="24">
                  <c:v>5</c:v>
                </c:pt>
                <c:pt idx="27">
                  <c:v>77</c:v>
                </c:pt>
                <c:pt idx="28">
                  <c:v>20.8</c:v>
                </c:pt>
                <c:pt idx="29">
                  <c:v>75</c:v>
                </c:pt>
                <c:pt idx="30">
                  <c:v>80.3</c:v>
                </c:pt>
                <c:pt idx="31">
                  <c:v>166</c:v>
                </c:pt>
                <c:pt idx="32">
                  <c:v>60</c:v>
                </c:pt>
                <c:pt idx="33">
                  <c:v>152</c:v>
                </c:pt>
                <c:pt idx="34">
                  <c:v>115.2</c:v>
                </c:pt>
                <c:pt idx="36">
                  <c:v>160</c:v>
                </c:pt>
                <c:pt idx="67">
                  <c:v>48</c:v>
                </c:pt>
                <c:pt idx="69">
                  <c:v>39.618000000000002</c:v>
                </c:pt>
                <c:pt idx="71">
                  <c:v>2</c:v>
                </c:pt>
                <c:pt idx="72">
                  <c:v>66.558000000000007</c:v>
                </c:pt>
                <c:pt idx="73">
                  <c:v>42.036000000000001</c:v>
                </c:pt>
                <c:pt idx="78">
                  <c:v>3.3000000000000002E-2</c:v>
                </c:pt>
                <c:pt idx="79">
                  <c:v>7.5999999999999998E-2</c:v>
                </c:pt>
                <c:pt idx="84">
                  <c:v>7.4999999999999997E-2</c:v>
                </c:pt>
                <c:pt idx="92">
                  <c:v>35.534999999999997</c:v>
                </c:pt>
                <c:pt idx="93">
                  <c:v>39.301000000000002</c:v>
                </c:pt>
                <c:pt idx="94">
                  <c:v>54.372999999999998</c:v>
                </c:pt>
                <c:pt idx="95">
                  <c:v>83.801000000000002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A03D-4BF3-AF11-1B51443909EC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(SELL)'!$B$42:$CW$42</c:f>
              <c:numCache>
                <c:formatCode>0.000</c:formatCode>
                <c:ptCount val="96"/>
                <c:pt idx="0">
                  <c:v>28.7</c:v>
                </c:pt>
                <c:pt idx="1">
                  <c:v>0</c:v>
                </c:pt>
                <c:pt idx="2">
                  <c:v>32.299999999999997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8.1999999999999993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6.4</c:v>
                </c:pt>
                <c:pt idx="22">
                  <c:v>0</c:v>
                </c:pt>
                <c:pt idx="23">
                  <c:v>0</c:v>
                </c:pt>
                <c:pt idx="24">
                  <c:v>76.7</c:v>
                </c:pt>
                <c:pt idx="25">
                  <c:v>88.1</c:v>
                </c:pt>
                <c:pt idx="26">
                  <c:v>99.5</c:v>
                </c:pt>
                <c:pt idx="27">
                  <c:v>39.700000000000003</c:v>
                </c:pt>
                <c:pt idx="28">
                  <c:v>87.6</c:v>
                </c:pt>
                <c:pt idx="29">
                  <c:v>73.900000000000006</c:v>
                </c:pt>
                <c:pt idx="30">
                  <c:v>75.8</c:v>
                </c:pt>
                <c:pt idx="31">
                  <c:v>0</c:v>
                </c:pt>
                <c:pt idx="32">
                  <c:v>110.8</c:v>
                </c:pt>
                <c:pt idx="33">
                  <c:v>32.700000000000003</c:v>
                </c:pt>
                <c:pt idx="34">
                  <c:v>74.900000000000006</c:v>
                </c:pt>
                <c:pt idx="35">
                  <c:v>202</c:v>
                </c:pt>
                <c:pt idx="36">
                  <c:v>24.9</c:v>
                </c:pt>
                <c:pt idx="37">
                  <c:v>195.6</c:v>
                </c:pt>
                <c:pt idx="38">
                  <c:v>196.6</c:v>
                </c:pt>
                <c:pt idx="39">
                  <c:v>210.7</c:v>
                </c:pt>
                <c:pt idx="40">
                  <c:v>104.1</c:v>
                </c:pt>
                <c:pt idx="41">
                  <c:v>103.8</c:v>
                </c:pt>
                <c:pt idx="42">
                  <c:v>119.6</c:v>
                </c:pt>
                <c:pt idx="43">
                  <c:v>89.1</c:v>
                </c:pt>
                <c:pt idx="44">
                  <c:v>21</c:v>
                </c:pt>
                <c:pt idx="45">
                  <c:v>8.1999999999999993</c:v>
                </c:pt>
                <c:pt idx="46">
                  <c:v>2.2000000000000002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28.2</c:v>
                </c:pt>
                <c:pt idx="57">
                  <c:v>0</c:v>
                </c:pt>
                <c:pt idx="58">
                  <c:v>7.8</c:v>
                </c:pt>
                <c:pt idx="59">
                  <c:v>24.3</c:v>
                </c:pt>
                <c:pt idx="60">
                  <c:v>9.1</c:v>
                </c:pt>
                <c:pt idx="61">
                  <c:v>3.8</c:v>
                </c:pt>
                <c:pt idx="62">
                  <c:v>11.1</c:v>
                </c:pt>
                <c:pt idx="63">
                  <c:v>9.3000000000000007</c:v>
                </c:pt>
                <c:pt idx="64">
                  <c:v>23.6</c:v>
                </c:pt>
                <c:pt idx="65">
                  <c:v>29.8</c:v>
                </c:pt>
                <c:pt idx="66">
                  <c:v>22.7</c:v>
                </c:pt>
                <c:pt idx="67">
                  <c:v>0</c:v>
                </c:pt>
                <c:pt idx="68">
                  <c:v>54</c:v>
                </c:pt>
                <c:pt idx="69">
                  <c:v>7.2</c:v>
                </c:pt>
                <c:pt idx="70">
                  <c:v>69</c:v>
                </c:pt>
                <c:pt idx="71">
                  <c:v>55.6</c:v>
                </c:pt>
                <c:pt idx="72">
                  <c:v>3.9</c:v>
                </c:pt>
                <c:pt idx="73">
                  <c:v>4.7</c:v>
                </c:pt>
                <c:pt idx="74">
                  <c:v>21.799999999999997</c:v>
                </c:pt>
                <c:pt idx="75">
                  <c:v>4.7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28.9</c:v>
                </c:pt>
                <c:pt idx="89">
                  <c:v>28.9</c:v>
                </c:pt>
                <c:pt idx="90">
                  <c:v>28.9</c:v>
                </c:pt>
                <c:pt idx="91">
                  <c:v>28.9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A03D-4BF3-AF11-1B51443909EC}"/>
            </c:ext>
          </c:extLst>
        </c:ser>
        <c:ser>
          <c:idx val="15"/>
          <c:order val="11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  <c:pt idx="42">
                  <c:v>4.29</c:v>
                </c:pt>
                <c:pt idx="74">
                  <c:v>4.702</c:v>
                </c:pt>
                <c:pt idx="88">
                  <c:v>12.4</c:v>
                </c:pt>
                <c:pt idx="89">
                  <c:v>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A03D-4BF3-AF11-1B51443909EC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18.155999999999999</c:v>
                </c:pt>
                <c:pt idx="1">
                  <c:v>40.771000000000001</c:v>
                </c:pt>
                <c:pt idx="2">
                  <c:v>16.5</c:v>
                </c:pt>
                <c:pt idx="3">
                  <c:v>15.967000000000001</c:v>
                </c:pt>
                <c:pt idx="4">
                  <c:v>33.945999999999998</c:v>
                </c:pt>
                <c:pt idx="5">
                  <c:v>28.305</c:v>
                </c:pt>
                <c:pt idx="6">
                  <c:v>27.562000000000001</c:v>
                </c:pt>
                <c:pt idx="7">
                  <c:v>23.599</c:v>
                </c:pt>
                <c:pt idx="8">
                  <c:v>24.652999999999999</c:v>
                </c:pt>
                <c:pt idx="9">
                  <c:v>20.391999999999999</c:v>
                </c:pt>
                <c:pt idx="10">
                  <c:v>16.231999999999999</c:v>
                </c:pt>
                <c:pt idx="11">
                  <c:v>15.558999999999999</c:v>
                </c:pt>
                <c:pt idx="12">
                  <c:v>16.044</c:v>
                </c:pt>
                <c:pt idx="13">
                  <c:v>16.119</c:v>
                </c:pt>
                <c:pt idx="14">
                  <c:v>14.242000000000001</c:v>
                </c:pt>
                <c:pt idx="15">
                  <c:v>9.5190000000000001</c:v>
                </c:pt>
                <c:pt idx="16">
                  <c:v>12.901</c:v>
                </c:pt>
                <c:pt idx="17">
                  <c:v>14.340999999999999</c:v>
                </c:pt>
                <c:pt idx="18">
                  <c:v>16.001000000000001</c:v>
                </c:pt>
                <c:pt idx="19">
                  <c:v>19.893000000000001</c:v>
                </c:pt>
                <c:pt idx="20">
                  <c:v>15.808</c:v>
                </c:pt>
                <c:pt idx="21">
                  <c:v>13.4</c:v>
                </c:pt>
                <c:pt idx="22">
                  <c:v>17.228999999999999</c:v>
                </c:pt>
                <c:pt idx="23">
                  <c:v>18.035</c:v>
                </c:pt>
                <c:pt idx="24">
                  <c:v>0.39</c:v>
                </c:pt>
                <c:pt idx="25">
                  <c:v>0.31</c:v>
                </c:pt>
                <c:pt idx="26">
                  <c:v>0.12</c:v>
                </c:pt>
                <c:pt idx="28">
                  <c:v>0.158</c:v>
                </c:pt>
                <c:pt idx="29">
                  <c:v>0.33500000000000002</c:v>
                </c:pt>
                <c:pt idx="30">
                  <c:v>0.11700000000000001</c:v>
                </c:pt>
                <c:pt idx="31">
                  <c:v>0.129</c:v>
                </c:pt>
                <c:pt idx="32">
                  <c:v>0.16500000000000001</c:v>
                </c:pt>
                <c:pt idx="33">
                  <c:v>0.29299999999999998</c:v>
                </c:pt>
                <c:pt idx="34">
                  <c:v>0.65100000000000002</c:v>
                </c:pt>
                <c:pt idx="35">
                  <c:v>1.077</c:v>
                </c:pt>
                <c:pt idx="36">
                  <c:v>5.9610000000000003</c:v>
                </c:pt>
                <c:pt idx="37">
                  <c:v>1E-3</c:v>
                </c:pt>
                <c:pt idx="40">
                  <c:v>14.2</c:v>
                </c:pt>
                <c:pt idx="41">
                  <c:v>18.516999999999999</c:v>
                </c:pt>
                <c:pt idx="42">
                  <c:v>14.8</c:v>
                </c:pt>
                <c:pt idx="43">
                  <c:v>24.198</c:v>
                </c:pt>
                <c:pt idx="44">
                  <c:v>34.270000000000003</c:v>
                </c:pt>
                <c:pt idx="45">
                  <c:v>35.351999999999997</c:v>
                </c:pt>
                <c:pt idx="46">
                  <c:v>26.466000000000001</c:v>
                </c:pt>
                <c:pt idx="47">
                  <c:v>53.421999999999997</c:v>
                </c:pt>
                <c:pt idx="48">
                  <c:v>25.599</c:v>
                </c:pt>
                <c:pt idx="49">
                  <c:v>32.869999999999997</c:v>
                </c:pt>
                <c:pt idx="50">
                  <c:v>36.880000000000003</c:v>
                </c:pt>
                <c:pt idx="51">
                  <c:v>34.26</c:v>
                </c:pt>
                <c:pt idx="52">
                  <c:v>37.78</c:v>
                </c:pt>
                <c:pt idx="53">
                  <c:v>30.15</c:v>
                </c:pt>
                <c:pt idx="54">
                  <c:v>37.033000000000001</c:v>
                </c:pt>
                <c:pt idx="55">
                  <c:v>50.222000000000001</c:v>
                </c:pt>
                <c:pt idx="56">
                  <c:v>15.691000000000001</c:v>
                </c:pt>
                <c:pt idx="57">
                  <c:v>43.902000000000001</c:v>
                </c:pt>
                <c:pt idx="58">
                  <c:v>34.917999999999999</c:v>
                </c:pt>
                <c:pt idx="59">
                  <c:v>32.996000000000002</c:v>
                </c:pt>
                <c:pt idx="60">
                  <c:v>29.98</c:v>
                </c:pt>
                <c:pt idx="61">
                  <c:v>26.798999999999999</c:v>
                </c:pt>
                <c:pt idx="62">
                  <c:v>21.832000000000001</c:v>
                </c:pt>
                <c:pt idx="63">
                  <c:v>13.324</c:v>
                </c:pt>
                <c:pt idx="64">
                  <c:v>5.423</c:v>
                </c:pt>
                <c:pt idx="65">
                  <c:v>2.169</c:v>
                </c:pt>
                <c:pt idx="66">
                  <c:v>11.134</c:v>
                </c:pt>
                <c:pt idx="71">
                  <c:v>9.1999999999999998E-2</c:v>
                </c:pt>
                <c:pt idx="74">
                  <c:v>1.3460000000000001</c:v>
                </c:pt>
                <c:pt idx="75">
                  <c:v>31.25</c:v>
                </c:pt>
                <c:pt idx="76">
                  <c:v>12.627000000000001</c:v>
                </c:pt>
                <c:pt idx="77">
                  <c:v>17.524000000000001</c:v>
                </c:pt>
                <c:pt idx="78">
                  <c:v>30.864999999999998</c:v>
                </c:pt>
                <c:pt idx="79">
                  <c:v>30.934999999999999</c:v>
                </c:pt>
                <c:pt idx="80">
                  <c:v>12.936</c:v>
                </c:pt>
                <c:pt idx="81">
                  <c:v>18.015000000000001</c:v>
                </c:pt>
                <c:pt idx="82">
                  <c:v>18.297999999999998</c:v>
                </c:pt>
                <c:pt idx="83">
                  <c:v>34.387</c:v>
                </c:pt>
                <c:pt idx="84">
                  <c:v>21.574000000000002</c:v>
                </c:pt>
                <c:pt idx="85">
                  <c:v>17.132000000000001</c:v>
                </c:pt>
                <c:pt idx="86">
                  <c:v>15.567</c:v>
                </c:pt>
                <c:pt idx="87">
                  <c:v>23.67</c:v>
                </c:pt>
                <c:pt idx="88">
                  <c:v>4.95</c:v>
                </c:pt>
                <c:pt idx="89">
                  <c:v>13.923999999999999</c:v>
                </c:pt>
                <c:pt idx="90">
                  <c:v>12.443</c:v>
                </c:pt>
                <c:pt idx="92">
                  <c:v>1E-3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A03D-4BF3-AF11-1B51443909EC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  <c:pt idx="42">
                  <c:v>4.29</c:v>
                </c:pt>
                <c:pt idx="74">
                  <c:v>4.702</c:v>
                </c:pt>
                <c:pt idx="88">
                  <c:v>12.4</c:v>
                </c:pt>
                <c:pt idx="89">
                  <c:v>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A03D-4BF3-AF11-1B51443909EC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  <c:pt idx="12">
                  <c:v>1.42</c:v>
                </c:pt>
                <c:pt idx="13">
                  <c:v>3.2000000000000001E-2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A03D-4BF3-AF11-1B51443909E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144.18</c:v>
                </c:pt>
                <c:pt idx="1">
                  <c:v>151.33000000000001</c:v>
                </c:pt>
                <c:pt idx="2">
                  <c:v>131.22</c:v>
                </c:pt>
                <c:pt idx="3">
                  <c:v>127.43</c:v>
                </c:pt>
                <c:pt idx="4">
                  <c:v>126.87</c:v>
                </c:pt>
                <c:pt idx="5">
                  <c:v>118.66</c:v>
                </c:pt>
                <c:pt idx="6">
                  <c:v>117.31</c:v>
                </c:pt>
                <c:pt idx="7">
                  <c:v>111.63</c:v>
                </c:pt>
                <c:pt idx="8">
                  <c:v>112.23</c:v>
                </c:pt>
                <c:pt idx="9">
                  <c:v>109.43</c:v>
                </c:pt>
                <c:pt idx="10">
                  <c:v>107.51</c:v>
                </c:pt>
                <c:pt idx="11">
                  <c:v>107.06</c:v>
                </c:pt>
                <c:pt idx="12">
                  <c:v>108.93</c:v>
                </c:pt>
                <c:pt idx="13">
                  <c:v>108.71</c:v>
                </c:pt>
                <c:pt idx="14">
                  <c:v>108.65</c:v>
                </c:pt>
                <c:pt idx="15">
                  <c:v>105.24</c:v>
                </c:pt>
                <c:pt idx="16">
                  <c:v>106.52</c:v>
                </c:pt>
                <c:pt idx="17">
                  <c:v>106.51</c:v>
                </c:pt>
                <c:pt idx="18">
                  <c:v>107.02</c:v>
                </c:pt>
                <c:pt idx="19">
                  <c:v>109.75</c:v>
                </c:pt>
                <c:pt idx="20">
                  <c:v>111.72</c:v>
                </c:pt>
                <c:pt idx="21">
                  <c:v>111.12</c:v>
                </c:pt>
                <c:pt idx="22">
                  <c:v>113.63</c:v>
                </c:pt>
                <c:pt idx="23">
                  <c:v>117.75</c:v>
                </c:pt>
                <c:pt idx="24">
                  <c:v>123.22</c:v>
                </c:pt>
                <c:pt idx="25">
                  <c:v>128.83000000000001</c:v>
                </c:pt>
                <c:pt idx="26">
                  <c:v>129.85</c:v>
                </c:pt>
                <c:pt idx="27">
                  <c:v>128.97</c:v>
                </c:pt>
                <c:pt idx="28">
                  <c:v>139.37</c:v>
                </c:pt>
                <c:pt idx="29">
                  <c:v>134.72999999999999</c:v>
                </c:pt>
                <c:pt idx="30">
                  <c:v>130.87</c:v>
                </c:pt>
                <c:pt idx="31">
                  <c:v>121</c:v>
                </c:pt>
                <c:pt idx="32">
                  <c:v>127.61</c:v>
                </c:pt>
                <c:pt idx="33">
                  <c:v>109.39</c:v>
                </c:pt>
                <c:pt idx="34">
                  <c:v>106.32</c:v>
                </c:pt>
                <c:pt idx="35">
                  <c:v>91.45</c:v>
                </c:pt>
                <c:pt idx="36">
                  <c:v>108.44</c:v>
                </c:pt>
                <c:pt idx="37">
                  <c:v>73.02</c:v>
                </c:pt>
                <c:pt idx="38">
                  <c:v>45.52</c:v>
                </c:pt>
                <c:pt idx="39">
                  <c:v>31.77</c:v>
                </c:pt>
                <c:pt idx="40">
                  <c:v>62.5</c:v>
                </c:pt>
                <c:pt idx="41">
                  <c:v>38.619999999999997</c:v>
                </c:pt>
                <c:pt idx="42">
                  <c:v>32.86</c:v>
                </c:pt>
                <c:pt idx="43">
                  <c:v>22.43</c:v>
                </c:pt>
                <c:pt idx="44">
                  <c:v>31.67</c:v>
                </c:pt>
                <c:pt idx="45">
                  <c:v>25.88</c:v>
                </c:pt>
                <c:pt idx="46">
                  <c:v>25.97</c:v>
                </c:pt>
                <c:pt idx="47">
                  <c:v>18.13</c:v>
                </c:pt>
                <c:pt idx="48">
                  <c:v>28.01</c:v>
                </c:pt>
                <c:pt idx="49">
                  <c:v>45.92</c:v>
                </c:pt>
                <c:pt idx="50">
                  <c:v>43.22</c:v>
                </c:pt>
                <c:pt idx="51">
                  <c:v>22.38</c:v>
                </c:pt>
                <c:pt idx="52">
                  <c:v>43.25</c:v>
                </c:pt>
                <c:pt idx="53">
                  <c:v>21.2</c:v>
                </c:pt>
                <c:pt idx="54">
                  <c:v>17.89</c:v>
                </c:pt>
                <c:pt idx="55">
                  <c:v>14.88</c:v>
                </c:pt>
                <c:pt idx="56">
                  <c:v>30.99</c:v>
                </c:pt>
                <c:pt idx="57">
                  <c:v>20.6</c:v>
                </c:pt>
                <c:pt idx="58">
                  <c:v>41.36</c:v>
                </c:pt>
                <c:pt idx="59">
                  <c:v>45.81</c:v>
                </c:pt>
                <c:pt idx="60">
                  <c:v>41.45</c:v>
                </c:pt>
                <c:pt idx="61">
                  <c:v>47.55</c:v>
                </c:pt>
                <c:pt idx="62">
                  <c:v>49.89</c:v>
                </c:pt>
                <c:pt idx="63">
                  <c:v>51.2</c:v>
                </c:pt>
                <c:pt idx="64">
                  <c:v>51.11</c:v>
                </c:pt>
                <c:pt idx="65">
                  <c:v>66.03</c:v>
                </c:pt>
                <c:pt idx="66">
                  <c:v>95.61</c:v>
                </c:pt>
                <c:pt idx="67">
                  <c:v>114.87</c:v>
                </c:pt>
                <c:pt idx="68">
                  <c:v>93.8</c:v>
                </c:pt>
                <c:pt idx="69">
                  <c:v>109.86</c:v>
                </c:pt>
                <c:pt idx="70">
                  <c:v>116.5</c:v>
                </c:pt>
                <c:pt idx="71">
                  <c:v>135.30000000000001</c:v>
                </c:pt>
                <c:pt idx="72">
                  <c:v>112.15</c:v>
                </c:pt>
                <c:pt idx="73">
                  <c:v>132.71</c:v>
                </c:pt>
                <c:pt idx="74">
                  <c:v>152.97999999999999</c:v>
                </c:pt>
                <c:pt idx="75">
                  <c:v>155.46</c:v>
                </c:pt>
                <c:pt idx="76">
                  <c:v>146.44999999999999</c:v>
                </c:pt>
                <c:pt idx="77">
                  <c:v>153.94999999999999</c:v>
                </c:pt>
                <c:pt idx="78">
                  <c:v>144.63999999999999</c:v>
                </c:pt>
                <c:pt idx="79">
                  <c:v>149.68</c:v>
                </c:pt>
                <c:pt idx="80">
                  <c:v>156.80000000000001</c:v>
                </c:pt>
                <c:pt idx="81">
                  <c:v>155.51</c:v>
                </c:pt>
                <c:pt idx="82">
                  <c:v>162.01</c:v>
                </c:pt>
                <c:pt idx="83">
                  <c:v>161.66999999999999</c:v>
                </c:pt>
                <c:pt idx="84">
                  <c:v>160.4</c:v>
                </c:pt>
                <c:pt idx="85">
                  <c:v>160.12</c:v>
                </c:pt>
                <c:pt idx="86">
                  <c:v>158.03</c:v>
                </c:pt>
                <c:pt idx="87">
                  <c:v>161.44999999999999</c:v>
                </c:pt>
                <c:pt idx="88">
                  <c:v>145.66</c:v>
                </c:pt>
                <c:pt idx="89">
                  <c:v>167.9</c:v>
                </c:pt>
                <c:pt idx="90">
                  <c:v>144.54</c:v>
                </c:pt>
                <c:pt idx="91">
                  <c:v>156.35</c:v>
                </c:pt>
                <c:pt idx="92">
                  <c:v>160.63999999999999</c:v>
                </c:pt>
                <c:pt idx="93">
                  <c:v>153.96</c:v>
                </c:pt>
                <c:pt idx="94">
                  <c:v>152.4</c:v>
                </c:pt>
                <c:pt idx="95">
                  <c:v>139.41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A03D-4BF3-AF11-1B51443909E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5688538932633421E-2"/>
          <c:y val="1.7450176550173495E-2"/>
          <c:w val="0.92191829867420416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1EE5-4ADC-90D7-8B867E958F58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1EE5-4ADC-90D7-8B867E958F58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6.4</c:v>
                </c:pt>
                <c:pt idx="1">
                  <c:v>2.4E-2</c:v>
                </c:pt>
                <c:pt idx="2">
                  <c:v>5.3579999999999997</c:v>
                </c:pt>
                <c:pt idx="3">
                  <c:v>4.359</c:v>
                </c:pt>
                <c:pt idx="4">
                  <c:v>4.3609999999999998</c:v>
                </c:pt>
                <c:pt idx="5">
                  <c:v>4.4960000000000004</c:v>
                </c:pt>
                <c:pt idx="6">
                  <c:v>4.5289999999999999</c:v>
                </c:pt>
                <c:pt idx="7">
                  <c:v>4.6159999999999997</c:v>
                </c:pt>
                <c:pt idx="8">
                  <c:v>4.5880000000000001</c:v>
                </c:pt>
                <c:pt idx="9">
                  <c:v>4.5540000000000003</c:v>
                </c:pt>
                <c:pt idx="10">
                  <c:v>4.5659999999999998</c:v>
                </c:pt>
                <c:pt idx="11">
                  <c:v>4.5640000000000001</c:v>
                </c:pt>
                <c:pt idx="12">
                  <c:v>4.6210000000000004</c:v>
                </c:pt>
                <c:pt idx="13">
                  <c:v>4.5519999999999996</c:v>
                </c:pt>
                <c:pt idx="14">
                  <c:v>4.4640000000000004</c:v>
                </c:pt>
                <c:pt idx="15">
                  <c:v>5.7359999999999998</c:v>
                </c:pt>
                <c:pt idx="16">
                  <c:v>4.6449999999999996</c:v>
                </c:pt>
                <c:pt idx="17">
                  <c:v>4.665</c:v>
                </c:pt>
                <c:pt idx="18">
                  <c:v>4.694</c:v>
                </c:pt>
                <c:pt idx="19">
                  <c:v>4.8899999999999997</c:v>
                </c:pt>
                <c:pt idx="20">
                  <c:v>4.9370000000000003</c:v>
                </c:pt>
                <c:pt idx="21">
                  <c:v>4.97</c:v>
                </c:pt>
                <c:pt idx="22">
                  <c:v>4.8970000000000002</c:v>
                </c:pt>
                <c:pt idx="23">
                  <c:v>4.6740000000000004</c:v>
                </c:pt>
                <c:pt idx="24">
                  <c:v>5.0350000000000001</c:v>
                </c:pt>
                <c:pt idx="25">
                  <c:v>5.1550000000000002</c:v>
                </c:pt>
                <c:pt idx="26">
                  <c:v>5.1150000000000002</c:v>
                </c:pt>
                <c:pt idx="27">
                  <c:v>5.1120000000000001</c:v>
                </c:pt>
                <c:pt idx="28">
                  <c:v>1.482</c:v>
                </c:pt>
                <c:pt idx="29">
                  <c:v>4.9260000000000002</c:v>
                </c:pt>
                <c:pt idx="30">
                  <c:v>4.9740000000000002</c:v>
                </c:pt>
                <c:pt idx="31">
                  <c:v>4.9320000000000004</c:v>
                </c:pt>
                <c:pt idx="32">
                  <c:v>4.9189999999999996</c:v>
                </c:pt>
                <c:pt idx="33">
                  <c:v>4.9909999999999997</c:v>
                </c:pt>
                <c:pt idx="34">
                  <c:v>5.0880000000000001</c:v>
                </c:pt>
                <c:pt idx="35">
                  <c:v>4.8129999999999997</c:v>
                </c:pt>
                <c:pt idx="36">
                  <c:v>4.641</c:v>
                </c:pt>
                <c:pt idx="37">
                  <c:v>5.0030000000000001</c:v>
                </c:pt>
                <c:pt idx="38">
                  <c:v>5.0810000000000004</c:v>
                </c:pt>
                <c:pt idx="39">
                  <c:v>5.008</c:v>
                </c:pt>
                <c:pt idx="41">
                  <c:v>5.0739999999999998</c:v>
                </c:pt>
                <c:pt idx="42">
                  <c:v>4.9009999999999998</c:v>
                </c:pt>
                <c:pt idx="43">
                  <c:v>4.9580000000000002</c:v>
                </c:pt>
                <c:pt idx="44">
                  <c:v>5.0730000000000004</c:v>
                </c:pt>
                <c:pt idx="45">
                  <c:v>5.0919999999999996</c:v>
                </c:pt>
                <c:pt idx="46">
                  <c:v>5.0289999999999999</c:v>
                </c:pt>
                <c:pt idx="47">
                  <c:v>5.0110000000000001</c:v>
                </c:pt>
                <c:pt idx="48">
                  <c:v>5.07</c:v>
                </c:pt>
                <c:pt idx="49">
                  <c:v>11.52</c:v>
                </c:pt>
                <c:pt idx="50">
                  <c:v>4.2000000000000003E-2</c:v>
                </c:pt>
                <c:pt idx="51">
                  <c:v>5.3040000000000003</c:v>
                </c:pt>
                <c:pt idx="52">
                  <c:v>5.76</c:v>
                </c:pt>
                <c:pt idx="53">
                  <c:v>4.9569999999999999</c:v>
                </c:pt>
                <c:pt idx="54">
                  <c:v>4.8929999999999998</c:v>
                </c:pt>
                <c:pt idx="55">
                  <c:v>4.6719999999999997</c:v>
                </c:pt>
                <c:pt idx="56">
                  <c:v>4.4829999999999997</c:v>
                </c:pt>
                <c:pt idx="57">
                  <c:v>4.4290000000000003</c:v>
                </c:pt>
                <c:pt idx="59">
                  <c:v>14.08</c:v>
                </c:pt>
                <c:pt idx="60">
                  <c:v>4.4649999999999999</c:v>
                </c:pt>
                <c:pt idx="64">
                  <c:v>4.3949999999999996</c:v>
                </c:pt>
                <c:pt idx="65">
                  <c:v>4.399</c:v>
                </c:pt>
                <c:pt idx="66">
                  <c:v>4.3330000000000002</c:v>
                </c:pt>
                <c:pt idx="67">
                  <c:v>4.2469999999999999</c:v>
                </c:pt>
                <c:pt idx="68">
                  <c:v>4.1890000000000001</c:v>
                </c:pt>
                <c:pt idx="69">
                  <c:v>4.319</c:v>
                </c:pt>
                <c:pt idx="70">
                  <c:v>7.6929999999999996</c:v>
                </c:pt>
                <c:pt idx="71">
                  <c:v>4.6159999999999997</c:v>
                </c:pt>
                <c:pt idx="72">
                  <c:v>4.7270000000000003</c:v>
                </c:pt>
                <c:pt idx="73">
                  <c:v>4.7530000000000001</c:v>
                </c:pt>
                <c:pt idx="74">
                  <c:v>1.2999999999999999E-2</c:v>
                </c:pt>
                <c:pt idx="75">
                  <c:v>4.7389999999999999</c:v>
                </c:pt>
                <c:pt idx="76">
                  <c:v>4.7770000000000001</c:v>
                </c:pt>
                <c:pt idx="77">
                  <c:v>5.0529999999999999</c:v>
                </c:pt>
                <c:pt idx="78">
                  <c:v>5.1859999999999999</c:v>
                </c:pt>
                <c:pt idx="79">
                  <c:v>5.3330000000000002</c:v>
                </c:pt>
                <c:pt idx="80">
                  <c:v>5.2549999999999999</c:v>
                </c:pt>
                <c:pt idx="81">
                  <c:v>5.3630000000000004</c:v>
                </c:pt>
                <c:pt idx="82">
                  <c:v>5.2960000000000003</c:v>
                </c:pt>
                <c:pt idx="83">
                  <c:v>5.1870000000000003</c:v>
                </c:pt>
                <c:pt idx="84">
                  <c:v>5.133</c:v>
                </c:pt>
                <c:pt idx="85">
                  <c:v>5.1120000000000001</c:v>
                </c:pt>
                <c:pt idx="86">
                  <c:v>5.0679999999999996</c:v>
                </c:pt>
                <c:pt idx="87">
                  <c:v>5.125</c:v>
                </c:pt>
                <c:pt idx="88">
                  <c:v>5.0350000000000001</c:v>
                </c:pt>
                <c:pt idx="90">
                  <c:v>5.0579999999999998</c:v>
                </c:pt>
                <c:pt idx="91">
                  <c:v>5</c:v>
                </c:pt>
                <c:pt idx="92">
                  <c:v>5.0019999999999998</c:v>
                </c:pt>
                <c:pt idx="93">
                  <c:v>4.9989999999999997</c:v>
                </c:pt>
                <c:pt idx="94">
                  <c:v>12.912000000000001</c:v>
                </c:pt>
                <c:pt idx="95">
                  <c:v>4.8680000000000003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EE5-4ADC-90D7-8B867E958F58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0">
                  <c:v>8.4</c:v>
                </c:pt>
                <c:pt idx="1">
                  <c:v>9.1999999999999998E-2</c:v>
                </c:pt>
                <c:pt idx="2">
                  <c:v>4.3970000000000002</c:v>
                </c:pt>
                <c:pt idx="3">
                  <c:v>3.8530000000000002</c:v>
                </c:pt>
                <c:pt idx="4">
                  <c:v>3.7450000000000001</c:v>
                </c:pt>
                <c:pt idx="5">
                  <c:v>3.7549999999999999</c:v>
                </c:pt>
                <c:pt idx="6">
                  <c:v>3.7519999999999998</c:v>
                </c:pt>
                <c:pt idx="7">
                  <c:v>3.7530000000000001</c:v>
                </c:pt>
                <c:pt idx="8">
                  <c:v>3.3650000000000002</c:v>
                </c:pt>
                <c:pt idx="9">
                  <c:v>3.7519999999999998</c:v>
                </c:pt>
                <c:pt idx="10">
                  <c:v>3.6920000000000002</c:v>
                </c:pt>
                <c:pt idx="11">
                  <c:v>3.6829999999999998</c:v>
                </c:pt>
                <c:pt idx="12">
                  <c:v>3.6819999999999999</c:v>
                </c:pt>
                <c:pt idx="13">
                  <c:v>3.6850000000000001</c:v>
                </c:pt>
                <c:pt idx="14">
                  <c:v>3.6619999999999999</c:v>
                </c:pt>
                <c:pt idx="15">
                  <c:v>1.2</c:v>
                </c:pt>
                <c:pt idx="16">
                  <c:v>3.6930000000000001</c:v>
                </c:pt>
                <c:pt idx="17">
                  <c:v>3.7210000000000001</c:v>
                </c:pt>
                <c:pt idx="18">
                  <c:v>3.871</c:v>
                </c:pt>
                <c:pt idx="19">
                  <c:v>3.95</c:v>
                </c:pt>
                <c:pt idx="20">
                  <c:v>3.9689999999999999</c:v>
                </c:pt>
                <c:pt idx="21">
                  <c:v>3.9449999999999998</c:v>
                </c:pt>
                <c:pt idx="22">
                  <c:v>3.952</c:v>
                </c:pt>
                <c:pt idx="23">
                  <c:v>0.84399999999999997</c:v>
                </c:pt>
                <c:pt idx="24">
                  <c:v>4.3129999999999997</c:v>
                </c:pt>
                <c:pt idx="25">
                  <c:v>4.4909999999999997</c:v>
                </c:pt>
                <c:pt idx="26">
                  <c:v>5.319</c:v>
                </c:pt>
                <c:pt idx="27">
                  <c:v>6.1109999999999998</c:v>
                </c:pt>
                <c:pt idx="28">
                  <c:v>0.52300000000000002</c:v>
                </c:pt>
                <c:pt idx="29">
                  <c:v>7.6970000000000001</c:v>
                </c:pt>
                <c:pt idx="30">
                  <c:v>4.7</c:v>
                </c:pt>
                <c:pt idx="31">
                  <c:v>6.867</c:v>
                </c:pt>
                <c:pt idx="32">
                  <c:v>7.0369999999999999</c:v>
                </c:pt>
                <c:pt idx="33">
                  <c:v>6.3049999999999997</c:v>
                </c:pt>
                <c:pt idx="34">
                  <c:v>6.4089999999999998</c:v>
                </c:pt>
                <c:pt idx="35">
                  <c:v>6.3949999999999996</c:v>
                </c:pt>
                <c:pt idx="36">
                  <c:v>6.5049999999999999</c:v>
                </c:pt>
                <c:pt idx="37">
                  <c:v>6.6440000000000001</c:v>
                </c:pt>
                <c:pt idx="38">
                  <c:v>6.774</c:v>
                </c:pt>
                <c:pt idx="39">
                  <c:v>6.9109999999999996</c:v>
                </c:pt>
                <c:pt idx="41">
                  <c:v>7.1479999999999997</c:v>
                </c:pt>
                <c:pt idx="42">
                  <c:v>7.0679999999999996</c:v>
                </c:pt>
                <c:pt idx="43">
                  <c:v>7.1749999999999998</c:v>
                </c:pt>
                <c:pt idx="44">
                  <c:v>7.2249999999999996</c:v>
                </c:pt>
                <c:pt idx="45">
                  <c:v>7.4009999999999998</c:v>
                </c:pt>
                <c:pt idx="46">
                  <c:v>7.48</c:v>
                </c:pt>
                <c:pt idx="47">
                  <c:v>7.41</c:v>
                </c:pt>
                <c:pt idx="48">
                  <c:v>10.946</c:v>
                </c:pt>
                <c:pt idx="49">
                  <c:v>9.6</c:v>
                </c:pt>
                <c:pt idx="50">
                  <c:v>2.0750000000000002</c:v>
                </c:pt>
                <c:pt idx="51">
                  <c:v>7.46</c:v>
                </c:pt>
                <c:pt idx="52">
                  <c:v>9.6</c:v>
                </c:pt>
                <c:pt idx="53">
                  <c:v>7.319</c:v>
                </c:pt>
                <c:pt idx="54">
                  <c:v>7.2889999999999997</c:v>
                </c:pt>
                <c:pt idx="55">
                  <c:v>18.657</c:v>
                </c:pt>
                <c:pt idx="56">
                  <c:v>7.0220000000000002</c:v>
                </c:pt>
                <c:pt idx="57">
                  <c:v>6.93</c:v>
                </c:pt>
                <c:pt idx="58">
                  <c:v>3.173</c:v>
                </c:pt>
                <c:pt idx="59">
                  <c:v>11.84</c:v>
                </c:pt>
                <c:pt idx="61">
                  <c:v>0.83299999999999996</c:v>
                </c:pt>
                <c:pt idx="62">
                  <c:v>0.26200000000000001</c:v>
                </c:pt>
                <c:pt idx="63">
                  <c:v>3.0000000000000001E-3</c:v>
                </c:pt>
                <c:pt idx="64">
                  <c:v>3.214</c:v>
                </c:pt>
                <c:pt idx="65">
                  <c:v>6.4429999999999996</c:v>
                </c:pt>
                <c:pt idx="66">
                  <c:v>6.3330000000000002</c:v>
                </c:pt>
                <c:pt idx="67">
                  <c:v>6.532</c:v>
                </c:pt>
                <c:pt idx="68">
                  <c:v>10.134</c:v>
                </c:pt>
                <c:pt idx="69">
                  <c:v>8.1969999999999992</c:v>
                </c:pt>
                <c:pt idx="70">
                  <c:v>10.986000000000001</c:v>
                </c:pt>
                <c:pt idx="71">
                  <c:v>7.1520000000000001</c:v>
                </c:pt>
                <c:pt idx="72">
                  <c:v>6.21</c:v>
                </c:pt>
                <c:pt idx="73">
                  <c:v>6.1769999999999996</c:v>
                </c:pt>
                <c:pt idx="74">
                  <c:v>4.7E-2</c:v>
                </c:pt>
                <c:pt idx="75">
                  <c:v>6.0990000000000002</c:v>
                </c:pt>
                <c:pt idx="76">
                  <c:v>6.0940000000000003</c:v>
                </c:pt>
                <c:pt idx="77">
                  <c:v>6.1070000000000002</c:v>
                </c:pt>
                <c:pt idx="78">
                  <c:v>6.117</c:v>
                </c:pt>
                <c:pt idx="79">
                  <c:v>6.1589999999999998</c:v>
                </c:pt>
                <c:pt idx="80">
                  <c:v>6.1689999999999996</c:v>
                </c:pt>
                <c:pt idx="81">
                  <c:v>6.1849999999999996</c:v>
                </c:pt>
                <c:pt idx="82">
                  <c:v>4.766</c:v>
                </c:pt>
                <c:pt idx="83">
                  <c:v>6.1779999999999999</c:v>
                </c:pt>
                <c:pt idx="84">
                  <c:v>5.9859999999999998</c:v>
                </c:pt>
                <c:pt idx="85">
                  <c:v>5.7220000000000004</c:v>
                </c:pt>
                <c:pt idx="86">
                  <c:v>5.5830000000000002</c:v>
                </c:pt>
                <c:pt idx="87">
                  <c:v>5.4189999999999996</c:v>
                </c:pt>
                <c:pt idx="88">
                  <c:v>2.5169999999999999</c:v>
                </c:pt>
                <c:pt idx="89">
                  <c:v>8.9459999999999997</c:v>
                </c:pt>
                <c:pt idx="90">
                  <c:v>4.2629999999999999</c:v>
                </c:pt>
                <c:pt idx="91">
                  <c:v>4.3999999999999997E-2</c:v>
                </c:pt>
                <c:pt idx="92">
                  <c:v>4.7380000000000004</c:v>
                </c:pt>
                <c:pt idx="93">
                  <c:v>4.6349999999999998</c:v>
                </c:pt>
                <c:pt idx="94">
                  <c:v>19.326000000000001</c:v>
                </c:pt>
                <c:pt idx="95">
                  <c:v>38.850999999999999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1EE5-4ADC-90D7-8B867E958F58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1EE5-4ADC-90D7-8B867E958F58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1EE5-4ADC-90D7-8B867E958F58}"/>
            </c:ext>
          </c:extLst>
        </c:ser>
        <c:ser>
          <c:idx val="15"/>
          <c:order val="6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1EE5-4ADC-90D7-8B867E958F58}"/>
            </c:ext>
          </c:extLst>
        </c:ser>
        <c:ser>
          <c:idx val="11"/>
          <c:order val="7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1EE5-4ADC-90D7-8B867E958F58}"/>
            </c:ext>
          </c:extLst>
        </c:ser>
        <c:ser>
          <c:idx val="0"/>
          <c:order val="8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1EE5-4ADC-90D7-8B867E958F58}"/>
            </c:ext>
          </c:extLst>
        </c:ser>
        <c:ser>
          <c:idx val="8"/>
          <c:order val="9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1EE5-4ADC-90D7-8B867E958F58}"/>
            </c:ext>
          </c:extLst>
        </c:ser>
        <c:ser>
          <c:idx val="1"/>
          <c:order val="10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  <c:pt idx="88">
                  <c:v>3.851</c:v>
                </c:pt>
                <c:pt idx="89">
                  <c:v>24.356000000000002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1EE5-4ADC-90D7-8B867E958F58}"/>
            </c:ext>
          </c:extLst>
        </c:ser>
        <c:ser>
          <c:idx val="4"/>
          <c:order val="11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(BUY)'!$B$42:$CW$42</c:f>
              <c:numCache>
                <c:formatCode>0.000</c:formatCode>
                <c:ptCount val="96"/>
                <c:pt idx="0">
                  <c:v>0</c:v>
                </c:pt>
                <c:pt idx="1">
                  <c:v>0.6</c:v>
                </c:pt>
                <c:pt idx="2">
                  <c:v>0</c:v>
                </c:pt>
                <c:pt idx="3">
                  <c:v>39.200000000000003</c:v>
                </c:pt>
                <c:pt idx="4">
                  <c:v>118.7</c:v>
                </c:pt>
                <c:pt idx="5">
                  <c:v>165.2</c:v>
                </c:pt>
                <c:pt idx="6">
                  <c:v>194.4</c:v>
                </c:pt>
                <c:pt idx="7">
                  <c:v>188.4</c:v>
                </c:pt>
                <c:pt idx="8">
                  <c:v>222.3</c:v>
                </c:pt>
                <c:pt idx="9">
                  <c:v>130.1</c:v>
                </c:pt>
                <c:pt idx="10">
                  <c:v>99</c:v>
                </c:pt>
                <c:pt idx="11">
                  <c:v>112.1</c:v>
                </c:pt>
                <c:pt idx="12">
                  <c:v>187.8</c:v>
                </c:pt>
                <c:pt idx="13">
                  <c:v>180.4</c:v>
                </c:pt>
                <c:pt idx="14">
                  <c:v>119.2</c:v>
                </c:pt>
                <c:pt idx="15">
                  <c:v>0</c:v>
                </c:pt>
                <c:pt idx="16">
                  <c:v>16</c:v>
                </c:pt>
                <c:pt idx="17">
                  <c:v>16</c:v>
                </c:pt>
                <c:pt idx="18">
                  <c:v>23.2</c:v>
                </c:pt>
                <c:pt idx="19">
                  <c:v>52.6</c:v>
                </c:pt>
                <c:pt idx="20">
                  <c:v>29.6</c:v>
                </c:pt>
                <c:pt idx="21">
                  <c:v>0</c:v>
                </c:pt>
                <c:pt idx="22">
                  <c:v>83.3</c:v>
                </c:pt>
                <c:pt idx="23">
                  <c:v>56.9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3.2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34.700000000000003</c:v>
                </c:pt>
                <c:pt idx="48">
                  <c:v>12.6</c:v>
                </c:pt>
                <c:pt idx="49">
                  <c:v>10.8</c:v>
                </c:pt>
                <c:pt idx="50">
                  <c:v>43.6</c:v>
                </c:pt>
                <c:pt idx="51">
                  <c:v>29.6</c:v>
                </c:pt>
                <c:pt idx="52">
                  <c:v>24.9</c:v>
                </c:pt>
                <c:pt idx="53">
                  <c:v>27</c:v>
                </c:pt>
                <c:pt idx="54">
                  <c:v>34.4</c:v>
                </c:pt>
                <c:pt idx="55">
                  <c:v>33.799999999999997</c:v>
                </c:pt>
                <c:pt idx="56">
                  <c:v>0</c:v>
                </c:pt>
                <c:pt idx="57">
                  <c:v>0.1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8.8000000000000007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21.8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5.6</c:v>
                </c:pt>
                <c:pt idx="77">
                  <c:v>14</c:v>
                </c:pt>
                <c:pt idx="78">
                  <c:v>23.6</c:v>
                </c:pt>
                <c:pt idx="79">
                  <c:v>23.6</c:v>
                </c:pt>
                <c:pt idx="80">
                  <c:v>9.1</c:v>
                </c:pt>
                <c:pt idx="81">
                  <c:v>10.3</c:v>
                </c:pt>
                <c:pt idx="82">
                  <c:v>10.1</c:v>
                </c:pt>
                <c:pt idx="83">
                  <c:v>32.200000000000003</c:v>
                </c:pt>
                <c:pt idx="84">
                  <c:v>18.7</c:v>
                </c:pt>
                <c:pt idx="85">
                  <c:v>13.9</c:v>
                </c:pt>
                <c:pt idx="86">
                  <c:v>12.5</c:v>
                </c:pt>
                <c:pt idx="87">
                  <c:v>20.7</c:v>
                </c:pt>
                <c:pt idx="88">
                  <c:v>19.3</c:v>
                </c:pt>
                <c:pt idx="89">
                  <c:v>4.3</c:v>
                </c:pt>
                <c:pt idx="90">
                  <c:v>4.3</c:v>
                </c:pt>
                <c:pt idx="91">
                  <c:v>4.3</c:v>
                </c:pt>
                <c:pt idx="92">
                  <c:v>6.1</c:v>
                </c:pt>
                <c:pt idx="93">
                  <c:v>7.6</c:v>
                </c:pt>
                <c:pt idx="94">
                  <c:v>2.7</c:v>
                </c:pt>
                <c:pt idx="95">
                  <c:v>5.0999999999999996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1EE5-4ADC-90D7-8B867E958F58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36.067999999999998</c:v>
                </c:pt>
                <c:pt idx="1">
                  <c:v>40.113</c:v>
                </c:pt>
                <c:pt idx="2">
                  <c:v>39.000999999999998</c:v>
                </c:pt>
                <c:pt idx="3">
                  <c:v>38.6</c:v>
                </c:pt>
                <c:pt idx="4">
                  <c:v>1.1000000000000001</c:v>
                </c:pt>
                <c:pt idx="5">
                  <c:v>0.51800000000000002</c:v>
                </c:pt>
                <c:pt idx="7">
                  <c:v>4.3630000000000004</c:v>
                </c:pt>
                <c:pt idx="8">
                  <c:v>3.4790000000000001</c:v>
                </c:pt>
                <c:pt idx="9">
                  <c:v>3.5329999999999999</c:v>
                </c:pt>
                <c:pt idx="10">
                  <c:v>4.3810000000000002</c:v>
                </c:pt>
                <c:pt idx="11">
                  <c:v>3.331</c:v>
                </c:pt>
                <c:pt idx="12">
                  <c:v>4.1630000000000003</c:v>
                </c:pt>
                <c:pt idx="13">
                  <c:v>6.3010000000000002</c:v>
                </c:pt>
                <c:pt idx="14">
                  <c:v>6.9240000000000004</c:v>
                </c:pt>
                <c:pt idx="15">
                  <c:v>10.842000000000001</c:v>
                </c:pt>
                <c:pt idx="16">
                  <c:v>6.1449999999999996</c:v>
                </c:pt>
                <c:pt idx="17">
                  <c:v>7.1589999999999998</c:v>
                </c:pt>
                <c:pt idx="18">
                  <c:v>7.6120000000000001</c:v>
                </c:pt>
                <c:pt idx="19">
                  <c:v>4.7729999999999997</c:v>
                </c:pt>
                <c:pt idx="20">
                  <c:v>6.1550000000000002</c:v>
                </c:pt>
                <c:pt idx="21">
                  <c:v>10.9</c:v>
                </c:pt>
                <c:pt idx="22">
                  <c:v>6.6680000000000001</c:v>
                </c:pt>
                <c:pt idx="23">
                  <c:v>6.3570000000000002</c:v>
                </c:pt>
                <c:pt idx="24">
                  <c:v>72.721000000000004</c:v>
                </c:pt>
                <c:pt idx="25">
                  <c:v>78.751999999999995</c:v>
                </c:pt>
                <c:pt idx="26">
                  <c:v>89.224000000000004</c:v>
                </c:pt>
                <c:pt idx="27">
                  <c:v>105.43600000000001</c:v>
                </c:pt>
                <c:pt idx="28">
                  <c:v>106.544</c:v>
                </c:pt>
                <c:pt idx="29">
                  <c:v>136.643</c:v>
                </c:pt>
                <c:pt idx="30">
                  <c:v>146.56200000000001</c:v>
                </c:pt>
                <c:pt idx="31">
                  <c:v>151.08799999999999</c:v>
                </c:pt>
                <c:pt idx="32">
                  <c:v>159.00200000000001</c:v>
                </c:pt>
                <c:pt idx="33">
                  <c:v>173.72200000000001</c:v>
                </c:pt>
                <c:pt idx="34">
                  <c:v>179.28</c:v>
                </c:pt>
                <c:pt idx="35">
                  <c:v>191.86099999999999</c:v>
                </c:pt>
                <c:pt idx="36">
                  <c:v>179.71600000000001</c:v>
                </c:pt>
                <c:pt idx="37">
                  <c:v>183.98</c:v>
                </c:pt>
                <c:pt idx="38">
                  <c:v>184.77</c:v>
                </c:pt>
                <c:pt idx="39">
                  <c:v>201.53399999999999</c:v>
                </c:pt>
                <c:pt idx="40">
                  <c:v>122.324</c:v>
                </c:pt>
                <c:pt idx="41">
                  <c:v>110.06699999999999</c:v>
                </c:pt>
                <c:pt idx="42">
                  <c:v>126.675</c:v>
                </c:pt>
                <c:pt idx="43">
                  <c:v>101.327</c:v>
                </c:pt>
                <c:pt idx="44">
                  <c:v>43.008000000000003</c:v>
                </c:pt>
                <c:pt idx="45">
                  <c:v>31.052</c:v>
                </c:pt>
                <c:pt idx="46">
                  <c:v>26.158999999999999</c:v>
                </c:pt>
                <c:pt idx="47">
                  <c:v>16.72</c:v>
                </c:pt>
                <c:pt idx="48">
                  <c:v>6.9850000000000003</c:v>
                </c:pt>
                <c:pt idx="49">
                  <c:v>14.927</c:v>
                </c:pt>
                <c:pt idx="50">
                  <c:v>1.1739999999999999</c:v>
                </c:pt>
                <c:pt idx="51">
                  <c:v>1.9379999999999999</c:v>
                </c:pt>
                <c:pt idx="52">
                  <c:v>11.548</c:v>
                </c:pt>
                <c:pt idx="53">
                  <c:v>0.84199999999999997</c:v>
                </c:pt>
                <c:pt idx="54">
                  <c:v>0.49199999999999999</c:v>
                </c:pt>
                <c:pt idx="55">
                  <c:v>3.0470000000000002</c:v>
                </c:pt>
                <c:pt idx="56">
                  <c:v>32.369</c:v>
                </c:pt>
                <c:pt idx="57">
                  <c:v>32.9</c:v>
                </c:pt>
                <c:pt idx="58">
                  <c:v>39.587000000000003</c:v>
                </c:pt>
                <c:pt idx="59">
                  <c:v>35.377000000000002</c:v>
                </c:pt>
                <c:pt idx="60">
                  <c:v>34.619999999999997</c:v>
                </c:pt>
                <c:pt idx="61">
                  <c:v>29.850999999999999</c:v>
                </c:pt>
                <c:pt idx="62">
                  <c:v>32.732999999999997</c:v>
                </c:pt>
                <c:pt idx="63">
                  <c:v>24.478000000000002</c:v>
                </c:pt>
                <c:pt idx="64">
                  <c:v>21.398</c:v>
                </c:pt>
                <c:pt idx="65">
                  <c:v>21.151</c:v>
                </c:pt>
                <c:pt idx="66">
                  <c:v>23.286999999999999</c:v>
                </c:pt>
                <c:pt idx="67">
                  <c:v>28.401</c:v>
                </c:pt>
                <c:pt idx="68">
                  <c:v>39.639000000000003</c:v>
                </c:pt>
                <c:pt idx="69">
                  <c:v>34.347999999999999</c:v>
                </c:pt>
                <c:pt idx="70">
                  <c:v>50.350999999999999</c:v>
                </c:pt>
                <c:pt idx="71">
                  <c:v>45.954000000000001</c:v>
                </c:pt>
                <c:pt idx="72">
                  <c:v>37.737000000000002</c:v>
                </c:pt>
                <c:pt idx="73">
                  <c:v>35.805999999999997</c:v>
                </c:pt>
                <c:pt idx="74">
                  <c:v>27.75</c:v>
                </c:pt>
                <c:pt idx="75">
                  <c:v>32.712000000000003</c:v>
                </c:pt>
                <c:pt idx="82">
                  <c:v>1.901</c:v>
                </c:pt>
                <c:pt idx="88">
                  <c:v>15.5</c:v>
                </c:pt>
                <c:pt idx="89">
                  <c:v>30.13</c:v>
                </c:pt>
                <c:pt idx="90">
                  <c:v>27.71</c:v>
                </c:pt>
                <c:pt idx="91">
                  <c:v>23.584</c:v>
                </c:pt>
                <c:pt idx="92">
                  <c:v>19.687000000000001</c:v>
                </c:pt>
                <c:pt idx="93">
                  <c:v>22.114000000000001</c:v>
                </c:pt>
                <c:pt idx="94">
                  <c:v>19.431000000000001</c:v>
                </c:pt>
                <c:pt idx="95">
                  <c:v>35.024999999999999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1EE5-4ADC-90D7-8B867E958F58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1EE5-4ADC-90D7-8B867E958F58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E-1EE5-4ADC-90D7-8B867E958F5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144.18</c:v>
                </c:pt>
                <c:pt idx="1">
                  <c:v>151.33000000000001</c:v>
                </c:pt>
                <c:pt idx="2">
                  <c:v>131.22</c:v>
                </c:pt>
                <c:pt idx="3">
                  <c:v>127.43</c:v>
                </c:pt>
                <c:pt idx="4">
                  <c:v>126.87</c:v>
                </c:pt>
                <c:pt idx="5">
                  <c:v>118.66</c:v>
                </c:pt>
                <c:pt idx="6">
                  <c:v>117.31</c:v>
                </c:pt>
                <c:pt idx="7">
                  <c:v>111.63</c:v>
                </c:pt>
                <c:pt idx="8">
                  <c:v>112.23</c:v>
                </c:pt>
                <c:pt idx="9">
                  <c:v>109.43</c:v>
                </c:pt>
                <c:pt idx="10">
                  <c:v>107.51</c:v>
                </c:pt>
                <c:pt idx="11">
                  <c:v>107.06</c:v>
                </c:pt>
                <c:pt idx="12">
                  <c:v>108.93</c:v>
                </c:pt>
                <c:pt idx="13">
                  <c:v>108.71</c:v>
                </c:pt>
                <c:pt idx="14">
                  <c:v>108.65</c:v>
                </c:pt>
                <c:pt idx="15">
                  <c:v>105.24</c:v>
                </c:pt>
                <c:pt idx="16">
                  <c:v>106.52</c:v>
                </c:pt>
                <c:pt idx="17">
                  <c:v>106.51</c:v>
                </c:pt>
                <c:pt idx="18">
                  <c:v>107.02</c:v>
                </c:pt>
                <c:pt idx="19">
                  <c:v>109.75</c:v>
                </c:pt>
                <c:pt idx="20">
                  <c:v>111.72</c:v>
                </c:pt>
                <c:pt idx="21">
                  <c:v>111.12</c:v>
                </c:pt>
                <c:pt idx="22">
                  <c:v>113.63</c:v>
                </c:pt>
                <c:pt idx="23">
                  <c:v>117.75</c:v>
                </c:pt>
                <c:pt idx="24">
                  <c:v>123.22</c:v>
                </c:pt>
                <c:pt idx="25">
                  <c:v>128.83000000000001</c:v>
                </c:pt>
                <c:pt idx="26">
                  <c:v>129.85</c:v>
                </c:pt>
                <c:pt idx="27">
                  <c:v>128.97</c:v>
                </c:pt>
                <c:pt idx="28">
                  <c:v>139.37</c:v>
                </c:pt>
                <c:pt idx="29">
                  <c:v>134.72999999999999</c:v>
                </c:pt>
                <c:pt idx="30">
                  <c:v>130.87</c:v>
                </c:pt>
                <c:pt idx="31">
                  <c:v>121</c:v>
                </c:pt>
                <c:pt idx="32">
                  <c:v>127.61</c:v>
                </c:pt>
                <c:pt idx="33">
                  <c:v>109.39</c:v>
                </c:pt>
                <c:pt idx="34">
                  <c:v>106.32</c:v>
                </c:pt>
                <c:pt idx="35">
                  <c:v>91.45</c:v>
                </c:pt>
                <c:pt idx="36">
                  <c:v>108.44</c:v>
                </c:pt>
                <c:pt idx="37">
                  <c:v>73.02</c:v>
                </c:pt>
                <c:pt idx="38">
                  <c:v>45.52</c:v>
                </c:pt>
                <c:pt idx="39">
                  <c:v>31.77</c:v>
                </c:pt>
                <c:pt idx="40">
                  <c:v>62.5</c:v>
                </c:pt>
                <c:pt idx="41">
                  <c:v>38.619999999999997</c:v>
                </c:pt>
                <c:pt idx="42">
                  <c:v>32.86</c:v>
                </c:pt>
                <c:pt idx="43">
                  <c:v>22.43</c:v>
                </c:pt>
                <c:pt idx="44">
                  <c:v>31.67</c:v>
                </c:pt>
                <c:pt idx="45">
                  <c:v>25.88</c:v>
                </c:pt>
                <c:pt idx="46">
                  <c:v>25.97</c:v>
                </c:pt>
                <c:pt idx="47">
                  <c:v>18.13</c:v>
                </c:pt>
                <c:pt idx="48">
                  <c:v>28.01</c:v>
                </c:pt>
                <c:pt idx="49">
                  <c:v>45.92</c:v>
                </c:pt>
                <c:pt idx="50">
                  <c:v>43.22</c:v>
                </c:pt>
                <c:pt idx="51">
                  <c:v>22.38</c:v>
                </c:pt>
                <c:pt idx="52">
                  <c:v>43.25</c:v>
                </c:pt>
                <c:pt idx="53">
                  <c:v>21.2</c:v>
                </c:pt>
                <c:pt idx="54">
                  <c:v>17.89</c:v>
                </c:pt>
                <c:pt idx="55">
                  <c:v>14.88</c:v>
                </c:pt>
                <c:pt idx="56">
                  <c:v>30.99</c:v>
                </c:pt>
                <c:pt idx="57">
                  <c:v>20.6</c:v>
                </c:pt>
                <c:pt idx="58">
                  <c:v>41.36</c:v>
                </c:pt>
                <c:pt idx="59">
                  <c:v>45.81</c:v>
                </c:pt>
                <c:pt idx="60">
                  <c:v>41.45</c:v>
                </c:pt>
                <c:pt idx="61">
                  <c:v>47.55</c:v>
                </c:pt>
                <c:pt idx="62">
                  <c:v>49.89</c:v>
                </c:pt>
                <c:pt idx="63">
                  <c:v>51.2</c:v>
                </c:pt>
                <c:pt idx="64">
                  <c:v>51.11</c:v>
                </c:pt>
                <c:pt idx="65">
                  <c:v>66.03</c:v>
                </c:pt>
                <c:pt idx="66">
                  <c:v>95.61</c:v>
                </c:pt>
                <c:pt idx="67">
                  <c:v>114.87</c:v>
                </c:pt>
                <c:pt idx="68">
                  <c:v>93.8</c:v>
                </c:pt>
                <c:pt idx="69">
                  <c:v>109.86</c:v>
                </c:pt>
                <c:pt idx="70">
                  <c:v>116.5</c:v>
                </c:pt>
                <c:pt idx="71">
                  <c:v>135.30000000000001</c:v>
                </c:pt>
                <c:pt idx="72">
                  <c:v>112.15</c:v>
                </c:pt>
                <c:pt idx="73">
                  <c:v>132.71</c:v>
                </c:pt>
                <c:pt idx="74">
                  <c:v>152.97999999999999</c:v>
                </c:pt>
                <c:pt idx="75">
                  <c:v>155.46</c:v>
                </c:pt>
                <c:pt idx="76">
                  <c:v>146.44999999999999</c:v>
                </c:pt>
                <c:pt idx="77">
                  <c:v>153.94999999999999</c:v>
                </c:pt>
                <c:pt idx="78">
                  <c:v>144.63999999999999</c:v>
                </c:pt>
                <c:pt idx="79">
                  <c:v>149.68</c:v>
                </c:pt>
                <c:pt idx="80">
                  <c:v>156.80000000000001</c:v>
                </c:pt>
                <c:pt idx="81">
                  <c:v>155.51</c:v>
                </c:pt>
                <c:pt idx="82">
                  <c:v>162.01</c:v>
                </c:pt>
                <c:pt idx="83">
                  <c:v>161.66999999999999</c:v>
                </c:pt>
                <c:pt idx="84">
                  <c:v>160.4</c:v>
                </c:pt>
                <c:pt idx="85">
                  <c:v>160.12</c:v>
                </c:pt>
                <c:pt idx="86">
                  <c:v>158.03</c:v>
                </c:pt>
                <c:pt idx="87">
                  <c:v>161.44999999999999</c:v>
                </c:pt>
                <c:pt idx="88">
                  <c:v>145.66</c:v>
                </c:pt>
                <c:pt idx="89">
                  <c:v>167.9</c:v>
                </c:pt>
                <c:pt idx="90">
                  <c:v>144.54</c:v>
                </c:pt>
                <c:pt idx="91">
                  <c:v>156.35</c:v>
                </c:pt>
                <c:pt idx="92">
                  <c:v>160.63999999999999</c:v>
                </c:pt>
                <c:pt idx="93">
                  <c:v>153.96</c:v>
                </c:pt>
                <c:pt idx="94">
                  <c:v>152.4</c:v>
                </c:pt>
                <c:pt idx="95">
                  <c:v>139.41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1EE5-4ADC-90D7-8B867E958F5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4272016339254523E-2"/>
          <c:y val="1.7450176550173495E-2"/>
          <c:w val="0.92446642121953182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806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4"/>
  <sheetViews>
    <sheetView showGridLines="0" tabSelected="1" zoomScale="60" zoomScaleNormal="60" workbookViewId="0">
      <pane xSplit="1" ySplit="3" topLeftCell="BB4" activePane="bottomRight" state="frozen"/>
      <selection sqref="A1:XFD1048576"/>
      <selection pane="topRight" sqref="A1:XFD1048576"/>
      <selection pane="bottomLeft" sqref="A1:XFD1048576"/>
      <selection pane="bottomRight" activeCell="B10" sqref="B10:CW10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46189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50.844000000000001</v>
      </c>
      <c r="C5" s="25">
        <v>40.828000000000003</v>
      </c>
      <c r="D5" s="25">
        <v>48.8</v>
      </c>
      <c r="E5" s="25">
        <v>86.003</v>
      </c>
      <c r="F5" s="25">
        <v>127.946</v>
      </c>
      <c r="G5" s="25">
        <v>173.99600000000001</v>
      </c>
      <c r="H5" s="25">
        <v>202.715</v>
      </c>
      <c r="I5" s="25">
        <v>201.137</v>
      </c>
      <c r="J5" s="25">
        <v>233.732</v>
      </c>
      <c r="K5" s="25">
        <v>141.93899999999999</v>
      </c>
      <c r="L5" s="25">
        <v>111.682</v>
      </c>
      <c r="M5" s="25">
        <v>123.68</v>
      </c>
      <c r="N5" s="25">
        <v>200.251</v>
      </c>
      <c r="O5" s="25">
        <v>194.95599999999999</v>
      </c>
      <c r="P5" s="25">
        <v>134.255</v>
      </c>
      <c r="Q5" s="25">
        <v>17.734000000000002</v>
      </c>
      <c r="R5" s="25">
        <v>30.483000000000001</v>
      </c>
      <c r="S5" s="25">
        <v>31.545000000000002</v>
      </c>
      <c r="T5" s="25">
        <v>39.340000000000003</v>
      </c>
      <c r="U5" s="25">
        <v>66.212999999999994</v>
      </c>
      <c r="V5" s="25">
        <v>44.671999999999997</v>
      </c>
      <c r="W5" s="25">
        <v>19.8</v>
      </c>
      <c r="X5" s="25">
        <v>98.766999999999996</v>
      </c>
      <c r="Y5" s="25">
        <v>68.745000000000005</v>
      </c>
      <c r="Z5" s="25">
        <v>82.09</v>
      </c>
      <c r="AA5" s="25">
        <v>88.41</v>
      </c>
      <c r="AB5" s="25">
        <v>99.62</v>
      </c>
      <c r="AC5" s="25">
        <v>116.7</v>
      </c>
      <c r="AD5" s="25">
        <v>108.55800000000001</v>
      </c>
      <c r="AE5" s="25">
        <v>149.23500000000001</v>
      </c>
      <c r="AF5" s="25">
        <v>156.21700000000001</v>
      </c>
      <c r="AG5" s="25">
        <v>166.12899999999999</v>
      </c>
      <c r="AH5" s="25">
        <v>170.965</v>
      </c>
      <c r="AI5" s="25">
        <v>184.99299999999999</v>
      </c>
      <c r="AJ5" s="25">
        <v>190.751</v>
      </c>
      <c r="AK5" s="25">
        <v>203.077</v>
      </c>
      <c r="AL5" s="25">
        <v>190.86099999999999</v>
      </c>
      <c r="AM5" s="25">
        <v>195.601</v>
      </c>
      <c r="AN5" s="25">
        <v>196.6</v>
      </c>
      <c r="AO5" s="25">
        <v>213.494</v>
      </c>
      <c r="AP5" s="25">
        <v>122.345</v>
      </c>
      <c r="AQ5" s="25">
        <v>122.31699999999999</v>
      </c>
      <c r="AR5" s="25">
        <v>138.69</v>
      </c>
      <c r="AS5" s="25">
        <v>113.504</v>
      </c>
      <c r="AT5" s="25">
        <v>55.27</v>
      </c>
      <c r="AU5" s="25">
        <v>43.552</v>
      </c>
      <c r="AV5" s="25">
        <v>38.665999999999997</v>
      </c>
      <c r="AW5" s="25">
        <v>63.829000000000001</v>
      </c>
      <c r="AX5" s="25">
        <v>35.598999999999997</v>
      </c>
      <c r="AY5" s="25">
        <v>46.844999999999999</v>
      </c>
      <c r="AZ5" s="25">
        <v>46.88</v>
      </c>
      <c r="BA5" s="25">
        <v>44.26</v>
      </c>
      <c r="BB5" s="25">
        <v>51.759</v>
      </c>
      <c r="BC5" s="25">
        <v>40.15</v>
      </c>
      <c r="BD5" s="25">
        <v>47.033000000000001</v>
      </c>
      <c r="BE5" s="25">
        <v>60.222000000000001</v>
      </c>
      <c r="BF5" s="25">
        <v>43.890999999999998</v>
      </c>
      <c r="BG5" s="25">
        <v>44.316000000000003</v>
      </c>
      <c r="BH5" s="25">
        <v>42.756999999999998</v>
      </c>
      <c r="BI5" s="25">
        <v>61.308</v>
      </c>
      <c r="BJ5" s="25">
        <v>39.122</v>
      </c>
      <c r="BK5" s="25">
        <v>30.643999999999998</v>
      </c>
      <c r="BL5" s="25">
        <v>32.953000000000003</v>
      </c>
      <c r="BM5" s="25">
        <v>24.449000000000002</v>
      </c>
      <c r="BN5" s="25">
        <v>29.023</v>
      </c>
      <c r="BO5" s="25">
        <v>31.969000000000001</v>
      </c>
      <c r="BP5" s="25">
        <v>33.978999999999999</v>
      </c>
      <c r="BQ5" s="25">
        <v>48</v>
      </c>
      <c r="BR5" s="25">
        <v>54</v>
      </c>
      <c r="BS5" s="25">
        <v>46.817999999999998</v>
      </c>
      <c r="BT5" s="25">
        <v>69</v>
      </c>
      <c r="BU5" s="25">
        <v>57.692</v>
      </c>
      <c r="BV5" s="25">
        <v>70.457999999999998</v>
      </c>
      <c r="BW5" s="25">
        <v>46.735999999999997</v>
      </c>
      <c r="BX5" s="25">
        <v>27.847999999999999</v>
      </c>
      <c r="BY5" s="25">
        <v>43.55</v>
      </c>
      <c r="BZ5" s="25">
        <v>16.427</v>
      </c>
      <c r="CA5" s="25">
        <v>25.123999999999999</v>
      </c>
      <c r="CB5" s="25">
        <v>34.902999999999999</v>
      </c>
      <c r="CC5" s="25">
        <v>35.076999999999998</v>
      </c>
      <c r="CD5" s="25">
        <v>20.536000000000001</v>
      </c>
      <c r="CE5" s="25">
        <v>21.815000000000001</v>
      </c>
      <c r="CF5" s="25">
        <v>22.097999999999999</v>
      </c>
      <c r="CG5" s="25">
        <v>43.588999999999999</v>
      </c>
      <c r="CH5" s="25">
        <v>29.85</v>
      </c>
      <c r="CI5" s="25">
        <v>24.731999999999999</v>
      </c>
      <c r="CJ5" s="25">
        <v>23.167000000000002</v>
      </c>
      <c r="CK5" s="25">
        <v>31.27</v>
      </c>
      <c r="CL5" s="25">
        <v>46.25</v>
      </c>
      <c r="CM5" s="25">
        <v>67.744</v>
      </c>
      <c r="CN5" s="25">
        <v>41.343000000000004</v>
      </c>
      <c r="CO5" s="25">
        <v>32.94</v>
      </c>
      <c r="CP5" s="25">
        <v>35.536000000000001</v>
      </c>
      <c r="CQ5" s="25">
        <v>39.301000000000002</v>
      </c>
      <c r="CR5" s="25">
        <v>54.372999999999998</v>
      </c>
      <c r="CS5" s="25">
        <v>83.801000000000002</v>
      </c>
      <c r="CT5" s="26"/>
      <c r="CU5" s="26"/>
      <c r="CV5" s="26"/>
      <c r="CW5" s="27"/>
      <c r="CX5" s="28">
        <f t="array" ref="CX5">SUMPRODUCT(B5:CW5*0.25)</f>
        <v>1920.6685000000002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144.18</v>
      </c>
      <c r="C8" s="37">
        <v>151.33000000000001</v>
      </c>
      <c r="D8" s="37">
        <v>131.22</v>
      </c>
      <c r="E8" s="37">
        <v>127.43</v>
      </c>
      <c r="F8" s="37">
        <v>126.87</v>
      </c>
      <c r="G8" s="37">
        <v>118.66</v>
      </c>
      <c r="H8" s="37">
        <v>117.31</v>
      </c>
      <c r="I8" s="37">
        <v>111.63</v>
      </c>
      <c r="J8" s="37">
        <v>112.23</v>
      </c>
      <c r="K8" s="37">
        <v>109.43</v>
      </c>
      <c r="L8" s="37">
        <v>107.51</v>
      </c>
      <c r="M8" s="37">
        <v>107.06</v>
      </c>
      <c r="N8" s="37">
        <v>108.93</v>
      </c>
      <c r="O8" s="37">
        <v>108.71</v>
      </c>
      <c r="P8" s="37">
        <v>108.65</v>
      </c>
      <c r="Q8" s="37">
        <v>105.24</v>
      </c>
      <c r="R8" s="37">
        <v>106.52</v>
      </c>
      <c r="S8" s="37">
        <v>106.51</v>
      </c>
      <c r="T8" s="37">
        <v>107.02</v>
      </c>
      <c r="U8" s="37">
        <v>109.75</v>
      </c>
      <c r="V8" s="37">
        <v>111.72</v>
      </c>
      <c r="W8" s="37">
        <v>111.12</v>
      </c>
      <c r="X8" s="37">
        <v>113.63</v>
      </c>
      <c r="Y8" s="37">
        <v>117.75</v>
      </c>
      <c r="Z8" s="37">
        <v>123.22</v>
      </c>
      <c r="AA8" s="37">
        <v>128.83000000000001</v>
      </c>
      <c r="AB8" s="37">
        <v>129.85</v>
      </c>
      <c r="AC8" s="37">
        <v>128.97</v>
      </c>
      <c r="AD8" s="37">
        <v>139.37</v>
      </c>
      <c r="AE8" s="37">
        <v>134.72999999999999</v>
      </c>
      <c r="AF8" s="37">
        <v>130.87</v>
      </c>
      <c r="AG8" s="37">
        <v>121</v>
      </c>
      <c r="AH8" s="37">
        <v>127.61</v>
      </c>
      <c r="AI8" s="37">
        <v>109.39</v>
      </c>
      <c r="AJ8" s="37">
        <v>106.32</v>
      </c>
      <c r="AK8" s="37">
        <v>91.45</v>
      </c>
      <c r="AL8" s="37">
        <v>108.44</v>
      </c>
      <c r="AM8" s="37">
        <v>73.02</v>
      </c>
      <c r="AN8" s="37">
        <v>45.52</v>
      </c>
      <c r="AO8" s="37">
        <v>31.77</v>
      </c>
      <c r="AP8" s="37">
        <v>62.5</v>
      </c>
      <c r="AQ8" s="37">
        <v>38.619999999999997</v>
      </c>
      <c r="AR8" s="37">
        <v>32.86</v>
      </c>
      <c r="AS8" s="37">
        <v>22.43</v>
      </c>
      <c r="AT8" s="37">
        <v>31.67</v>
      </c>
      <c r="AU8" s="37">
        <v>25.88</v>
      </c>
      <c r="AV8" s="37">
        <v>25.97</v>
      </c>
      <c r="AW8" s="37">
        <v>18.13</v>
      </c>
      <c r="AX8" s="37">
        <v>28.01</v>
      </c>
      <c r="AY8" s="37">
        <v>45.92</v>
      </c>
      <c r="AZ8" s="37">
        <v>43.22</v>
      </c>
      <c r="BA8" s="37">
        <v>22.38</v>
      </c>
      <c r="BB8" s="37">
        <v>43.25</v>
      </c>
      <c r="BC8" s="37">
        <v>21.2</v>
      </c>
      <c r="BD8" s="37">
        <v>17.89</v>
      </c>
      <c r="BE8" s="37">
        <v>14.88</v>
      </c>
      <c r="BF8" s="37">
        <v>30.99</v>
      </c>
      <c r="BG8" s="37">
        <v>20.6</v>
      </c>
      <c r="BH8" s="37">
        <v>41.36</v>
      </c>
      <c r="BI8" s="37">
        <v>45.81</v>
      </c>
      <c r="BJ8" s="37">
        <v>41.45</v>
      </c>
      <c r="BK8" s="37">
        <v>47.55</v>
      </c>
      <c r="BL8" s="37">
        <v>49.89</v>
      </c>
      <c r="BM8" s="37">
        <v>51.2</v>
      </c>
      <c r="BN8" s="37">
        <v>51.11</v>
      </c>
      <c r="BO8" s="37">
        <v>66.03</v>
      </c>
      <c r="BP8" s="37">
        <v>95.61</v>
      </c>
      <c r="BQ8" s="37">
        <v>114.87</v>
      </c>
      <c r="BR8" s="37">
        <v>93.8</v>
      </c>
      <c r="BS8" s="37">
        <v>109.86</v>
      </c>
      <c r="BT8" s="37">
        <v>116.5</v>
      </c>
      <c r="BU8" s="37">
        <v>135.30000000000001</v>
      </c>
      <c r="BV8" s="37">
        <v>112.15</v>
      </c>
      <c r="BW8" s="37">
        <v>132.71</v>
      </c>
      <c r="BX8" s="37">
        <v>152.97999999999999</v>
      </c>
      <c r="BY8" s="37">
        <v>155.46</v>
      </c>
      <c r="BZ8" s="37">
        <v>146.44999999999999</v>
      </c>
      <c r="CA8" s="37">
        <v>153.94999999999999</v>
      </c>
      <c r="CB8" s="37">
        <v>144.63999999999999</v>
      </c>
      <c r="CC8" s="37">
        <v>149.68</v>
      </c>
      <c r="CD8" s="37">
        <v>156.80000000000001</v>
      </c>
      <c r="CE8" s="37">
        <v>155.51</v>
      </c>
      <c r="CF8" s="37">
        <v>162.01</v>
      </c>
      <c r="CG8" s="37">
        <v>161.66999999999999</v>
      </c>
      <c r="CH8" s="37">
        <v>160.4</v>
      </c>
      <c r="CI8" s="37">
        <v>160.12</v>
      </c>
      <c r="CJ8" s="37">
        <v>158.03</v>
      </c>
      <c r="CK8" s="37">
        <v>161.44999999999999</v>
      </c>
      <c r="CL8" s="37">
        <v>145.66</v>
      </c>
      <c r="CM8" s="37">
        <v>167.9</v>
      </c>
      <c r="CN8" s="37">
        <v>144.54</v>
      </c>
      <c r="CO8" s="37">
        <v>156.35</v>
      </c>
      <c r="CP8" s="37">
        <v>160.63999999999999</v>
      </c>
      <c r="CQ8" s="37">
        <v>153.96</v>
      </c>
      <c r="CR8" s="37">
        <v>152.4</v>
      </c>
      <c r="CS8" s="37">
        <v>139.41</v>
      </c>
      <c r="CT8" s="38"/>
      <c r="CU8" s="38"/>
      <c r="CV8" s="38"/>
      <c r="CW8" s="39"/>
      <c r="CX8" s="40">
        <f>IF(SUM(B8:CW8)&lt;&gt;0,AVERAGEIF(B8:CW8,"&lt;&gt;"""),"")</f>
        <v>101.69145833333334</v>
      </c>
    </row>
    <row r="9" spans="1:102" ht="24.95" customHeight="1" thickBot="1" x14ac:dyDescent="0.25">
      <c r="A9" s="41" t="s">
        <v>6</v>
      </c>
      <c r="B9" s="42">
        <v>138.54</v>
      </c>
      <c r="C9" s="43">
        <v>138.54</v>
      </c>
      <c r="D9" s="43">
        <v>138.54</v>
      </c>
      <c r="E9" s="43">
        <v>138.54</v>
      </c>
      <c r="F9" s="43">
        <v>118.61750000000001</v>
      </c>
      <c r="G9" s="43">
        <v>118.61750000000001</v>
      </c>
      <c r="H9" s="43">
        <v>118.61750000000001</v>
      </c>
      <c r="I9" s="43">
        <v>118.61750000000001</v>
      </c>
      <c r="J9" s="43">
        <v>109.0575</v>
      </c>
      <c r="K9" s="43">
        <v>109.0575</v>
      </c>
      <c r="L9" s="43">
        <v>109.0575</v>
      </c>
      <c r="M9" s="43">
        <v>109.0575</v>
      </c>
      <c r="N9" s="43">
        <v>107.88249999999999</v>
      </c>
      <c r="O9" s="43">
        <v>107.88249999999999</v>
      </c>
      <c r="P9" s="43">
        <v>107.88249999999999</v>
      </c>
      <c r="Q9" s="43">
        <v>107.88249999999999</v>
      </c>
      <c r="R9" s="43">
        <v>107.45</v>
      </c>
      <c r="S9" s="43">
        <v>107.45</v>
      </c>
      <c r="T9" s="43">
        <v>107.45</v>
      </c>
      <c r="U9" s="43">
        <v>107.45</v>
      </c>
      <c r="V9" s="43">
        <v>113.55500000000001</v>
      </c>
      <c r="W9" s="43">
        <v>113.55500000000001</v>
      </c>
      <c r="X9" s="43">
        <v>113.55500000000001</v>
      </c>
      <c r="Y9" s="43">
        <v>113.55500000000001</v>
      </c>
      <c r="Z9" s="43">
        <v>127.7175</v>
      </c>
      <c r="AA9" s="43">
        <v>127.7175</v>
      </c>
      <c r="AB9" s="43">
        <v>127.7175</v>
      </c>
      <c r="AC9" s="43">
        <v>127.7175</v>
      </c>
      <c r="AD9" s="43">
        <v>131.49250000000001</v>
      </c>
      <c r="AE9" s="43">
        <v>131.49250000000001</v>
      </c>
      <c r="AF9" s="43">
        <v>131.49250000000001</v>
      </c>
      <c r="AG9" s="43">
        <v>131.49250000000001</v>
      </c>
      <c r="AH9" s="43">
        <v>108.6925</v>
      </c>
      <c r="AI9" s="43">
        <v>108.6925</v>
      </c>
      <c r="AJ9" s="43">
        <v>108.6925</v>
      </c>
      <c r="AK9" s="43">
        <v>108.6925</v>
      </c>
      <c r="AL9" s="43">
        <v>64.6875</v>
      </c>
      <c r="AM9" s="43">
        <v>64.6875</v>
      </c>
      <c r="AN9" s="43">
        <v>64.6875</v>
      </c>
      <c r="AO9" s="43">
        <v>64.6875</v>
      </c>
      <c r="AP9" s="43">
        <v>39.102499999999999</v>
      </c>
      <c r="AQ9" s="43">
        <v>39.102499999999999</v>
      </c>
      <c r="AR9" s="43">
        <v>39.102499999999999</v>
      </c>
      <c r="AS9" s="43">
        <v>39.102499999999999</v>
      </c>
      <c r="AT9" s="43">
        <v>25.412500000000001</v>
      </c>
      <c r="AU9" s="43">
        <v>25.412500000000001</v>
      </c>
      <c r="AV9" s="43">
        <v>25.412500000000001</v>
      </c>
      <c r="AW9" s="43">
        <v>25.412500000000001</v>
      </c>
      <c r="AX9" s="43">
        <v>34.8825</v>
      </c>
      <c r="AY9" s="43">
        <v>34.8825</v>
      </c>
      <c r="AZ9" s="43">
        <v>34.8825</v>
      </c>
      <c r="BA9" s="43">
        <v>34.8825</v>
      </c>
      <c r="BB9" s="43">
        <v>24.305</v>
      </c>
      <c r="BC9" s="43">
        <v>24.305</v>
      </c>
      <c r="BD9" s="43">
        <v>24.305</v>
      </c>
      <c r="BE9" s="43">
        <v>24.305</v>
      </c>
      <c r="BF9" s="43">
        <v>34.69</v>
      </c>
      <c r="BG9" s="43">
        <v>34.69</v>
      </c>
      <c r="BH9" s="43">
        <v>34.69</v>
      </c>
      <c r="BI9" s="43">
        <v>34.69</v>
      </c>
      <c r="BJ9" s="43">
        <v>47.522500000000001</v>
      </c>
      <c r="BK9" s="43">
        <v>47.522500000000001</v>
      </c>
      <c r="BL9" s="43">
        <v>47.522500000000001</v>
      </c>
      <c r="BM9" s="43">
        <v>47.522500000000001</v>
      </c>
      <c r="BN9" s="43">
        <v>81.905000000000001</v>
      </c>
      <c r="BO9" s="43">
        <v>81.905000000000001</v>
      </c>
      <c r="BP9" s="43">
        <v>81.905000000000001</v>
      </c>
      <c r="BQ9" s="43">
        <v>81.905000000000001</v>
      </c>
      <c r="BR9" s="43">
        <v>113.86499999999999</v>
      </c>
      <c r="BS9" s="43">
        <v>113.86499999999999</v>
      </c>
      <c r="BT9" s="43">
        <v>113.86499999999999</v>
      </c>
      <c r="BU9" s="43">
        <v>113.86499999999999</v>
      </c>
      <c r="BV9" s="43">
        <v>138.32499999999999</v>
      </c>
      <c r="BW9" s="43">
        <v>138.32499999999999</v>
      </c>
      <c r="BX9" s="43">
        <v>138.32499999999999</v>
      </c>
      <c r="BY9" s="43">
        <v>138.32499999999999</v>
      </c>
      <c r="BZ9" s="43">
        <v>148.68</v>
      </c>
      <c r="CA9" s="43">
        <v>148.68</v>
      </c>
      <c r="CB9" s="43">
        <v>148.68</v>
      </c>
      <c r="CC9" s="43">
        <v>148.68</v>
      </c>
      <c r="CD9" s="43">
        <v>158.9975</v>
      </c>
      <c r="CE9" s="43">
        <v>158.9975</v>
      </c>
      <c r="CF9" s="43">
        <v>158.9975</v>
      </c>
      <c r="CG9" s="43">
        <v>158.9975</v>
      </c>
      <c r="CH9" s="43">
        <v>160</v>
      </c>
      <c r="CI9" s="43">
        <v>160</v>
      </c>
      <c r="CJ9" s="43">
        <v>160</v>
      </c>
      <c r="CK9" s="43">
        <v>160</v>
      </c>
      <c r="CL9" s="43">
        <v>153.61250000000001</v>
      </c>
      <c r="CM9" s="43">
        <v>153.61250000000001</v>
      </c>
      <c r="CN9" s="43">
        <v>153.61250000000001</v>
      </c>
      <c r="CO9" s="43">
        <v>153.61250000000001</v>
      </c>
      <c r="CP9" s="43">
        <v>151.60249999999999</v>
      </c>
      <c r="CQ9" s="43">
        <v>151.60249999999999</v>
      </c>
      <c r="CR9" s="43">
        <v>151.60249999999999</v>
      </c>
      <c r="CS9" s="43">
        <v>151.60249999999999</v>
      </c>
      <c r="CT9" s="44"/>
      <c r="CU9" s="44"/>
      <c r="CV9" s="44"/>
      <c r="CW9" s="45"/>
      <c r="CX9" s="46">
        <f>IF(SUM(B9:CW9)&lt;&gt;0,AVERAGEIF(B9:CW9,"&lt;&gt;"""),"")</f>
        <v>101.69145833333333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>
        <v>70</v>
      </c>
      <c r="F13" s="65">
        <v>94</v>
      </c>
      <c r="G13" s="65">
        <v>145.691</v>
      </c>
      <c r="H13" s="65">
        <v>175.15300000000002</v>
      </c>
      <c r="I13" s="65">
        <v>177.53800000000001</v>
      </c>
      <c r="J13" s="65">
        <v>209.07900000000001</v>
      </c>
      <c r="K13" s="65">
        <v>121.54700000000001</v>
      </c>
      <c r="L13" s="65">
        <v>95.45</v>
      </c>
      <c r="M13" s="65">
        <v>108.121</v>
      </c>
      <c r="N13" s="65">
        <v>182.78699999999998</v>
      </c>
      <c r="O13" s="65">
        <v>178.80500000000001</v>
      </c>
      <c r="P13" s="65">
        <v>120.01300000000001</v>
      </c>
      <c r="Q13" s="65"/>
      <c r="R13" s="65">
        <v>17.157</v>
      </c>
      <c r="S13" s="65">
        <v>16.779</v>
      </c>
      <c r="T13" s="65">
        <v>23.135000000000002</v>
      </c>
      <c r="U13" s="65">
        <v>46.32</v>
      </c>
      <c r="V13" s="65">
        <v>28.864000000000001</v>
      </c>
      <c r="W13" s="65"/>
      <c r="X13" s="65">
        <v>81.538000000000011</v>
      </c>
      <c r="Y13" s="65">
        <v>50.7</v>
      </c>
      <c r="Z13" s="65">
        <v>5</v>
      </c>
      <c r="AA13" s="65"/>
      <c r="AB13" s="65"/>
      <c r="AC13" s="65">
        <v>77</v>
      </c>
      <c r="AD13" s="65">
        <v>20.8</v>
      </c>
      <c r="AE13" s="65">
        <v>75</v>
      </c>
      <c r="AF13" s="65">
        <v>80.3</v>
      </c>
      <c r="AG13" s="65">
        <v>166</v>
      </c>
      <c r="AH13" s="65">
        <v>60</v>
      </c>
      <c r="AI13" s="65">
        <v>152</v>
      </c>
      <c r="AJ13" s="65">
        <v>115.2</v>
      </c>
      <c r="AK13" s="65"/>
      <c r="AL13" s="65">
        <v>160</v>
      </c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>
        <v>48</v>
      </c>
      <c r="BR13" s="65"/>
      <c r="BS13" s="65">
        <v>39.618000000000002</v>
      </c>
      <c r="BT13" s="65"/>
      <c r="BU13" s="65">
        <v>2</v>
      </c>
      <c r="BV13" s="65">
        <v>66.558000000000007</v>
      </c>
      <c r="BW13" s="65">
        <v>42.036000000000001</v>
      </c>
      <c r="BX13" s="65"/>
      <c r="BY13" s="65"/>
      <c r="BZ13" s="65"/>
      <c r="CA13" s="65"/>
      <c r="CB13" s="65">
        <v>3.3000000000000002E-2</v>
      </c>
      <c r="CC13" s="65">
        <v>7.5999999999999998E-2</v>
      </c>
      <c r="CD13" s="65"/>
      <c r="CE13" s="65"/>
      <c r="CF13" s="65"/>
      <c r="CG13" s="65"/>
      <c r="CH13" s="65">
        <v>7.4999999999999997E-2</v>
      </c>
      <c r="CI13" s="65"/>
      <c r="CJ13" s="65"/>
      <c r="CK13" s="65"/>
      <c r="CL13" s="65"/>
      <c r="CM13" s="65"/>
      <c r="CN13" s="65"/>
      <c r="CO13" s="65"/>
      <c r="CP13" s="65">
        <v>35.534999999999997</v>
      </c>
      <c r="CQ13" s="65">
        <v>39.301000000000002</v>
      </c>
      <c r="CR13" s="65">
        <v>54.372999999999998</v>
      </c>
      <c r="CS13" s="65">
        <v>83.801000000000002</v>
      </c>
      <c r="CT13" s="66"/>
      <c r="CU13" s="66"/>
      <c r="CV13" s="66"/>
      <c r="CW13" s="67"/>
      <c r="CX13" s="68">
        <f t="array" ref="CX13">SUMPRODUCT(B13:CW13*0.25)</f>
        <v>816.34574999999984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>
        <v>1.42</v>
      </c>
      <c r="O14" s="65">
        <v>3.2000000000000001E-2</v>
      </c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0.36299999999999999</v>
      </c>
    </row>
    <row r="15" spans="1:102" ht="24.95" customHeight="1" x14ac:dyDescent="0.2">
      <c r="A15" s="69" t="s">
        <v>12</v>
      </c>
      <c r="B15" s="70">
        <v>18.155999999999999</v>
      </c>
      <c r="C15" s="71">
        <v>40.771000000000001</v>
      </c>
      <c r="D15" s="71">
        <v>16.5</v>
      </c>
      <c r="E15" s="71">
        <v>15.967000000000001</v>
      </c>
      <c r="F15" s="71">
        <v>33.945999999999998</v>
      </c>
      <c r="G15" s="71">
        <v>28.305</v>
      </c>
      <c r="H15" s="71">
        <v>27.562000000000001</v>
      </c>
      <c r="I15" s="71">
        <v>23.599</v>
      </c>
      <c r="J15" s="71">
        <v>24.652999999999999</v>
      </c>
      <c r="K15" s="71">
        <v>20.391999999999999</v>
      </c>
      <c r="L15" s="71">
        <v>16.231999999999999</v>
      </c>
      <c r="M15" s="71">
        <v>15.558999999999999</v>
      </c>
      <c r="N15" s="71">
        <v>16.044</v>
      </c>
      <c r="O15" s="71">
        <v>16.119</v>
      </c>
      <c r="P15" s="71">
        <v>14.242000000000001</v>
      </c>
      <c r="Q15" s="71">
        <v>9.5190000000000001</v>
      </c>
      <c r="R15" s="71">
        <v>12.901</v>
      </c>
      <c r="S15" s="71">
        <v>14.340999999999999</v>
      </c>
      <c r="T15" s="71">
        <v>16.001000000000001</v>
      </c>
      <c r="U15" s="71">
        <v>19.893000000000001</v>
      </c>
      <c r="V15" s="71">
        <v>15.808</v>
      </c>
      <c r="W15" s="71">
        <v>13.4</v>
      </c>
      <c r="X15" s="71">
        <v>17.228999999999999</v>
      </c>
      <c r="Y15" s="71">
        <v>18.035</v>
      </c>
      <c r="Z15" s="71">
        <v>0.39</v>
      </c>
      <c r="AA15" s="71">
        <v>0.31</v>
      </c>
      <c r="AB15" s="71">
        <v>0.12</v>
      </c>
      <c r="AC15" s="71"/>
      <c r="AD15" s="71">
        <v>0.158</v>
      </c>
      <c r="AE15" s="71">
        <v>0.33500000000000002</v>
      </c>
      <c r="AF15" s="71">
        <v>0.11700000000000001</v>
      </c>
      <c r="AG15" s="71">
        <v>0.129</v>
      </c>
      <c r="AH15" s="71">
        <v>0.16500000000000001</v>
      </c>
      <c r="AI15" s="71">
        <v>0.29299999999999998</v>
      </c>
      <c r="AJ15" s="71">
        <v>0.65100000000000002</v>
      </c>
      <c r="AK15" s="71">
        <v>1.077</v>
      </c>
      <c r="AL15" s="71">
        <v>5.9610000000000003</v>
      </c>
      <c r="AM15" s="71">
        <v>1E-3</v>
      </c>
      <c r="AN15" s="71"/>
      <c r="AO15" s="71"/>
      <c r="AP15" s="71">
        <v>14.2</v>
      </c>
      <c r="AQ15" s="71">
        <v>18.516999999999999</v>
      </c>
      <c r="AR15" s="71">
        <v>14.8</v>
      </c>
      <c r="AS15" s="71">
        <v>24.198</v>
      </c>
      <c r="AT15" s="71">
        <v>34.270000000000003</v>
      </c>
      <c r="AU15" s="71">
        <v>35.351999999999997</v>
      </c>
      <c r="AV15" s="71">
        <v>26.466000000000001</v>
      </c>
      <c r="AW15" s="71">
        <v>53.421999999999997</v>
      </c>
      <c r="AX15" s="71">
        <v>25.599</v>
      </c>
      <c r="AY15" s="71">
        <v>32.869999999999997</v>
      </c>
      <c r="AZ15" s="71">
        <v>36.880000000000003</v>
      </c>
      <c r="BA15" s="71">
        <v>34.26</v>
      </c>
      <c r="BB15" s="71">
        <v>37.78</v>
      </c>
      <c r="BC15" s="71">
        <v>30.15</v>
      </c>
      <c r="BD15" s="71">
        <v>37.033000000000001</v>
      </c>
      <c r="BE15" s="71">
        <v>50.222000000000001</v>
      </c>
      <c r="BF15" s="71">
        <v>15.691000000000001</v>
      </c>
      <c r="BG15" s="71">
        <v>43.902000000000001</v>
      </c>
      <c r="BH15" s="71">
        <v>34.917999999999999</v>
      </c>
      <c r="BI15" s="71">
        <v>32.996000000000002</v>
      </c>
      <c r="BJ15" s="71">
        <v>29.98</v>
      </c>
      <c r="BK15" s="71">
        <v>26.798999999999999</v>
      </c>
      <c r="BL15" s="71">
        <v>21.832000000000001</v>
      </c>
      <c r="BM15" s="71">
        <v>13.324</v>
      </c>
      <c r="BN15" s="71">
        <v>5.423</v>
      </c>
      <c r="BO15" s="71">
        <v>2.169</v>
      </c>
      <c r="BP15" s="71">
        <v>11.134</v>
      </c>
      <c r="BQ15" s="71"/>
      <c r="BR15" s="71"/>
      <c r="BS15" s="71"/>
      <c r="BT15" s="71"/>
      <c r="BU15" s="71">
        <v>9.1999999999999998E-2</v>
      </c>
      <c r="BV15" s="71"/>
      <c r="BW15" s="71"/>
      <c r="BX15" s="71">
        <v>1.3460000000000001</v>
      </c>
      <c r="BY15" s="71">
        <v>31.25</v>
      </c>
      <c r="BZ15" s="71">
        <v>12.627000000000001</v>
      </c>
      <c r="CA15" s="71">
        <v>17.524000000000001</v>
      </c>
      <c r="CB15" s="71">
        <v>30.864999999999998</v>
      </c>
      <c r="CC15" s="71">
        <v>30.934999999999999</v>
      </c>
      <c r="CD15" s="71">
        <v>12.936</v>
      </c>
      <c r="CE15" s="71">
        <v>18.015000000000001</v>
      </c>
      <c r="CF15" s="71">
        <v>18.297999999999998</v>
      </c>
      <c r="CG15" s="71">
        <v>34.387</v>
      </c>
      <c r="CH15" s="71">
        <v>21.574000000000002</v>
      </c>
      <c r="CI15" s="71">
        <v>17.132000000000001</v>
      </c>
      <c r="CJ15" s="71">
        <v>15.567</v>
      </c>
      <c r="CK15" s="71">
        <v>23.67</v>
      </c>
      <c r="CL15" s="71">
        <v>4.95</v>
      </c>
      <c r="CM15" s="71">
        <v>13.923999999999999</v>
      </c>
      <c r="CN15" s="71">
        <v>12.443</v>
      </c>
      <c r="CO15" s="71"/>
      <c r="CP15" s="71">
        <v>1E-3</v>
      </c>
      <c r="CQ15" s="71"/>
      <c r="CR15" s="71"/>
      <c r="CS15" s="71"/>
      <c r="CT15" s="72"/>
      <c r="CU15" s="72"/>
      <c r="CV15" s="72"/>
      <c r="CW15" s="73"/>
      <c r="CX15" s="74">
        <f t="array" ref="CX15">SUMPRODUCT(B15:CW15*0.25)</f>
        <v>384.15100000000007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>
        <v>4.29</v>
      </c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>
        <v>4.702</v>
      </c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>
        <v>12.4</v>
      </c>
      <c r="CM17" s="71">
        <v>18</v>
      </c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9.8480000000000008</v>
      </c>
    </row>
    <row r="18" spans="1:102" ht="30" customHeight="1" thickBot="1" x14ac:dyDescent="0.25">
      <c r="A18" s="75" t="s">
        <v>15</v>
      </c>
      <c r="B18" s="76">
        <f>SUM(B11:B17)</f>
        <v>18.155999999999999</v>
      </c>
      <c r="C18" s="77">
        <f t="shared" ref="C18:BN18" si="0">SUM(C11:C17)</f>
        <v>40.771000000000001</v>
      </c>
      <c r="D18" s="77">
        <f t="shared" si="0"/>
        <v>16.5</v>
      </c>
      <c r="E18" s="77">
        <f t="shared" si="0"/>
        <v>85.966999999999999</v>
      </c>
      <c r="F18" s="77">
        <f t="shared" si="0"/>
        <v>127.946</v>
      </c>
      <c r="G18" s="77">
        <f t="shared" si="0"/>
        <v>173.99600000000001</v>
      </c>
      <c r="H18" s="77">
        <f t="shared" si="0"/>
        <v>202.71500000000003</v>
      </c>
      <c r="I18" s="77">
        <f t="shared" si="0"/>
        <v>201.137</v>
      </c>
      <c r="J18" s="77">
        <f t="shared" si="0"/>
        <v>233.732</v>
      </c>
      <c r="K18" s="77">
        <f t="shared" si="0"/>
        <v>141.93900000000002</v>
      </c>
      <c r="L18" s="77">
        <f t="shared" si="0"/>
        <v>111.682</v>
      </c>
      <c r="M18" s="77">
        <f t="shared" si="0"/>
        <v>123.67999999999999</v>
      </c>
      <c r="N18" s="77">
        <f t="shared" si="0"/>
        <v>200.25099999999998</v>
      </c>
      <c r="O18" s="77">
        <f t="shared" si="0"/>
        <v>194.95600000000002</v>
      </c>
      <c r="P18" s="77">
        <f t="shared" si="0"/>
        <v>134.255</v>
      </c>
      <c r="Q18" s="77">
        <f t="shared" si="0"/>
        <v>9.5190000000000001</v>
      </c>
      <c r="R18" s="77">
        <f t="shared" si="0"/>
        <v>30.058</v>
      </c>
      <c r="S18" s="77">
        <f t="shared" si="0"/>
        <v>31.119999999999997</v>
      </c>
      <c r="T18" s="77">
        <f t="shared" si="0"/>
        <v>39.136000000000003</v>
      </c>
      <c r="U18" s="77">
        <f t="shared" si="0"/>
        <v>66.212999999999994</v>
      </c>
      <c r="V18" s="77">
        <f t="shared" si="0"/>
        <v>44.671999999999997</v>
      </c>
      <c r="W18" s="77">
        <f t="shared" si="0"/>
        <v>13.4</v>
      </c>
      <c r="X18" s="77">
        <f t="shared" si="0"/>
        <v>98.76700000000001</v>
      </c>
      <c r="Y18" s="77">
        <f t="shared" si="0"/>
        <v>68.734999999999999</v>
      </c>
      <c r="Z18" s="77">
        <f t="shared" si="0"/>
        <v>5.39</v>
      </c>
      <c r="AA18" s="77">
        <f t="shared" si="0"/>
        <v>0.31</v>
      </c>
      <c r="AB18" s="77">
        <f t="shared" si="0"/>
        <v>0.12</v>
      </c>
      <c r="AC18" s="77">
        <f t="shared" si="0"/>
        <v>77</v>
      </c>
      <c r="AD18" s="77">
        <f t="shared" si="0"/>
        <v>20.958000000000002</v>
      </c>
      <c r="AE18" s="77">
        <f t="shared" si="0"/>
        <v>75.334999999999994</v>
      </c>
      <c r="AF18" s="77">
        <f t="shared" si="0"/>
        <v>80.417000000000002</v>
      </c>
      <c r="AG18" s="77">
        <f t="shared" si="0"/>
        <v>166.12899999999999</v>
      </c>
      <c r="AH18" s="77">
        <f t="shared" si="0"/>
        <v>60.164999999999999</v>
      </c>
      <c r="AI18" s="77">
        <f t="shared" si="0"/>
        <v>152.29300000000001</v>
      </c>
      <c r="AJ18" s="77">
        <f t="shared" si="0"/>
        <v>115.851</v>
      </c>
      <c r="AK18" s="77">
        <f t="shared" si="0"/>
        <v>1.077</v>
      </c>
      <c r="AL18" s="77">
        <f t="shared" si="0"/>
        <v>165.96100000000001</v>
      </c>
      <c r="AM18" s="77">
        <f t="shared" si="0"/>
        <v>1E-3</v>
      </c>
      <c r="AN18" s="77">
        <f t="shared" si="0"/>
        <v>0</v>
      </c>
      <c r="AO18" s="77">
        <f t="shared" si="0"/>
        <v>0</v>
      </c>
      <c r="AP18" s="77">
        <f t="shared" si="0"/>
        <v>14.2</v>
      </c>
      <c r="AQ18" s="77">
        <f t="shared" si="0"/>
        <v>18.516999999999999</v>
      </c>
      <c r="AR18" s="77">
        <f t="shared" si="0"/>
        <v>19.09</v>
      </c>
      <c r="AS18" s="77">
        <f t="shared" si="0"/>
        <v>24.198</v>
      </c>
      <c r="AT18" s="77">
        <f t="shared" si="0"/>
        <v>34.270000000000003</v>
      </c>
      <c r="AU18" s="77">
        <f t="shared" si="0"/>
        <v>35.351999999999997</v>
      </c>
      <c r="AV18" s="77">
        <f t="shared" si="0"/>
        <v>26.466000000000001</v>
      </c>
      <c r="AW18" s="77">
        <f t="shared" si="0"/>
        <v>53.421999999999997</v>
      </c>
      <c r="AX18" s="77">
        <f t="shared" si="0"/>
        <v>25.599</v>
      </c>
      <c r="AY18" s="77">
        <f t="shared" si="0"/>
        <v>32.869999999999997</v>
      </c>
      <c r="AZ18" s="77">
        <f t="shared" si="0"/>
        <v>36.880000000000003</v>
      </c>
      <c r="BA18" s="77">
        <f t="shared" si="0"/>
        <v>34.26</v>
      </c>
      <c r="BB18" s="77">
        <f t="shared" si="0"/>
        <v>37.78</v>
      </c>
      <c r="BC18" s="77">
        <f t="shared" si="0"/>
        <v>30.15</v>
      </c>
      <c r="BD18" s="77">
        <f t="shared" si="0"/>
        <v>37.033000000000001</v>
      </c>
      <c r="BE18" s="77">
        <f t="shared" si="0"/>
        <v>50.222000000000001</v>
      </c>
      <c r="BF18" s="77">
        <f t="shared" si="0"/>
        <v>15.691000000000001</v>
      </c>
      <c r="BG18" s="77">
        <f t="shared" si="0"/>
        <v>43.902000000000001</v>
      </c>
      <c r="BH18" s="77">
        <f t="shared" si="0"/>
        <v>34.917999999999999</v>
      </c>
      <c r="BI18" s="77">
        <f t="shared" si="0"/>
        <v>32.996000000000002</v>
      </c>
      <c r="BJ18" s="77">
        <f t="shared" si="0"/>
        <v>29.98</v>
      </c>
      <c r="BK18" s="77">
        <f t="shared" si="0"/>
        <v>26.798999999999999</v>
      </c>
      <c r="BL18" s="77">
        <f t="shared" si="0"/>
        <v>21.832000000000001</v>
      </c>
      <c r="BM18" s="77">
        <f t="shared" si="0"/>
        <v>13.324</v>
      </c>
      <c r="BN18" s="77">
        <f t="shared" si="0"/>
        <v>5.423</v>
      </c>
      <c r="BO18" s="77">
        <f t="shared" ref="BO18:CW18" si="1">SUM(BO11:BO17)</f>
        <v>2.169</v>
      </c>
      <c r="BP18" s="77">
        <f t="shared" si="1"/>
        <v>11.134</v>
      </c>
      <c r="BQ18" s="77">
        <f t="shared" si="1"/>
        <v>48</v>
      </c>
      <c r="BR18" s="77">
        <f t="shared" si="1"/>
        <v>0</v>
      </c>
      <c r="BS18" s="77">
        <f t="shared" si="1"/>
        <v>39.618000000000002</v>
      </c>
      <c r="BT18" s="77">
        <f t="shared" si="1"/>
        <v>0</v>
      </c>
      <c r="BU18" s="77">
        <f t="shared" si="1"/>
        <v>2.0920000000000001</v>
      </c>
      <c r="BV18" s="77">
        <f t="shared" si="1"/>
        <v>66.558000000000007</v>
      </c>
      <c r="BW18" s="77">
        <f t="shared" si="1"/>
        <v>42.036000000000001</v>
      </c>
      <c r="BX18" s="77">
        <f t="shared" si="1"/>
        <v>6.048</v>
      </c>
      <c r="BY18" s="77">
        <f t="shared" si="1"/>
        <v>31.25</v>
      </c>
      <c r="BZ18" s="77">
        <f t="shared" si="1"/>
        <v>12.627000000000001</v>
      </c>
      <c r="CA18" s="77">
        <f t="shared" si="1"/>
        <v>17.524000000000001</v>
      </c>
      <c r="CB18" s="77">
        <f t="shared" si="1"/>
        <v>30.898</v>
      </c>
      <c r="CC18" s="77">
        <f t="shared" si="1"/>
        <v>31.010999999999999</v>
      </c>
      <c r="CD18" s="77">
        <f t="shared" si="1"/>
        <v>12.936</v>
      </c>
      <c r="CE18" s="77">
        <f t="shared" si="1"/>
        <v>18.015000000000001</v>
      </c>
      <c r="CF18" s="77">
        <f t="shared" si="1"/>
        <v>18.297999999999998</v>
      </c>
      <c r="CG18" s="77">
        <f t="shared" si="1"/>
        <v>34.387</v>
      </c>
      <c r="CH18" s="77">
        <f t="shared" si="1"/>
        <v>21.649000000000001</v>
      </c>
      <c r="CI18" s="77">
        <f t="shared" si="1"/>
        <v>17.132000000000001</v>
      </c>
      <c r="CJ18" s="77">
        <f t="shared" si="1"/>
        <v>15.567</v>
      </c>
      <c r="CK18" s="77">
        <f t="shared" si="1"/>
        <v>23.67</v>
      </c>
      <c r="CL18" s="77">
        <f t="shared" si="1"/>
        <v>17.350000000000001</v>
      </c>
      <c r="CM18" s="77">
        <f t="shared" si="1"/>
        <v>31.923999999999999</v>
      </c>
      <c r="CN18" s="77">
        <f t="shared" si="1"/>
        <v>12.443</v>
      </c>
      <c r="CO18" s="77">
        <f t="shared" si="1"/>
        <v>0</v>
      </c>
      <c r="CP18" s="77">
        <f t="shared" si="1"/>
        <v>35.535999999999994</v>
      </c>
      <c r="CQ18" s="77">
        <f t="shared" si="1"/>
        <v>39.301000000000002</v>
      </c>
      <c r="CR18" s="77">
        <f t="shared" si="1"/>
        <v>54.372999999999998</v>
      </c>
      <c r="CS18" s="77">
        <f t="shared" si="1"/>
        <v>83.801000000000002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1210.70775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/>
      <c r="AY21" s="88"/>
      <c r="AZ21" s="88"/>
      <c r="BA21" s="88"/>
      <c r="BB21" s="88"/>
      <c r="BC21" s="88"/>
      <c r="BD21" s="88"/>
      <c r="BE21" s="88"/>
      <c r="BF21" s="88"/>
      <c r="BG21" s="88"/>
      <c r="BH21" s="88"/>
      <c r="BI21" s="88"/>
      <c r="BJ21" s="88"/>
      <c r="BK21" s="88"/>
      <c r="BL21" s="88"/>
      <c r="BM21" s="88"/>
      <c r="BN21" s="88"/>
      <c r="BO21" s="88"/>
      <c r="BP21" s="88"/>
      <c r="BQ21" s="88"/>
      <c r="BR21" s="88"/>
      <c r="BS21" s="88"/>
      <c r="BT21" s="88"/>
      <c r="BU21" s="88"/>
      <c r="BV21" s="88"/>
      <c r="BW21" s="88"/>
      <c r="BX21" s="88"/>
      <c r="BY21" s="88">
        <v>7.6</v>
      </c>
      <c r="BZ21" s="88">
        <v>3.8</v>
      </c>
      <c r="CA21" s="88">
        <v>7.6</v>
      </c>
      <c r="CB21" s="88">
        <v>3.8</v>
      </c>
      <c r="CC21" s="88">
        <v>4.0659999999999998</v>
      </c>
      <c r="CD21" s="88">
        <v>7.6</v>
      </c>
      <c r="CE21" s="88">
        <v>3.8</v>
      </c>
      <c r="CF21" s="88">
        <v>3.8</v>
      </c>
      <c r="CG21" s="88">
        <v>7.6</v>
      </c>
      <c r="CH21" s="88">
        <v>7.6</v>
      </c>
      <c r="CI21" s="88">
        <v>7.6</v>
      </c>
      <c r="CJ21" s="88">
        <v>7.6</v>
      </c>
      <c r="CK21" s="88">
        <v>7.6</v>
      </c>
      <c r="CL21" s="88"/>
      <c r="CM21" s="88"/>
      <c r="CN21" s="88"/>
      <c r="CO21" s="88"/>
      <c r="CP21" s="88"/>
      <c r="CQ21" s="88"/>
      <c r="CR21" s="88"/>
      <c r="CS21" s="88"/>
      <c r="CT21" s="89"/>
      <c r="CU21" s="89"/>
      <c r="CV21" s="89"/>
      <c r="CW21" s="90"/>
      <c r="CX21" s="91">
        <f t="array" ref="CX21">SUMPRODUCT(B21:CW21*0.25)</f>
        <v>20.016499999999997</v>
      </c>
    </row>
    <row r="22" spans="1:102" ht="24.95" customHeight="1" x14ac:dyDescent="0.2">
      <c r="A22" s="92" t="s">
        <v>18</v>
      </c>
      <c r="B22" s="93">
        <v>3.972</v>
      </c>
      <c r="C22" s="94">
        <v>3.9E-2</v>
      </c>
      <c r="D22" s="94"/>
      <c r="E22" s="94"/>
      <c r="F22" s="94"/>
      <c r="G22" s="94"/>
      <c r="H22" s="94"/>
      <c r="I22" s="94"/>
      <c r="J22" s="94"/>
      <c r="K22" s="94"/>
      <c r="L22" s="94"/>
      <c r="M22" s="94"/>
      <c r="N22" s="94"/>
      <c r="O22" s="94"/>
      <c r="P22" s="94"/>
      <c r="Q22" s="94"/>
      <c r="R22" s="94"/>
      <c r="S22" s="94"/>
      <c r="T22" s="94"/>
      <c r="U22" s="94"/>
      <c r="V22" s="94"/>
      <c r="W22" s="94"/>
      <c r="X22" s="94"/>
      <c r="Y22" s="94"/>
      <c r="Z22" s="94"/>
      <c r="AA22" s="94"/>
      <c r="AB22" s="94"/>
      <c r="AC22" s="94"/>
      <c r="AD22" s="94"/>
      <c r="AE22" s="94"/>
      <c r="AF22" s="94"/>
      <c r="AG22" s="94"/>
      <c r="AH22" s="94"/>
      <c r="AI22" s="94"/>
      <c r="AJ22" s="94"/>
      <c r="AK22" s="94"/>
      <c r="AL22" s="94"/>
      <c r="AM22" s="94"/>
      <c r="AN22" s="94"/>
      <c r="AO22" s="94"/>
      <c r="AP22" s="94">
        <v>4.0090000000000003</v>
      </c>
      <c r="AQ22" s="94"/>
      <c r="AR22" s="94"/>
      <c r="AS22" s="94"/>
      <c r="AT22" s="94"/>
      <c r="AU22" s="94"/>
      <c r="AV22" s="94">
        <v>10</v>
      </c>
      <c r="AW22" s="94">
        <v>10</v>
      </c>
      <c r="AX22" s="94">
        <v>10</v>
      </c>
      <c r="AY22" s="94">
        <v>13.967000000000001</v>
      </c>
      <c r="AZ22" s="94">
        <v>10</v>
      </c>
      <c r="BA22" s="94">
        <v>10</v>
      </c>
      <c r="BB22" s="94">
        <v>13.977</v>
      </c>
      <c r="BC22" s="94">
        <v>10</v>
      </c>
      <c r="BD22" s="94">
        <v>10</v>
      </c>
      <c r="BE22" s="94">
        <v>10</v>
      </c>
      <c r="BF22" s="94"/>
      <c r="BG22" s="94"/>
      <c r="BH22" s="94">
        <v>1.7000000000000001E-2</v>
      </c>
      <c r="BI22" s="94">
        <v>3.9670000000000001</v>
      </c>
      <c r="BJ22" s="94"/>
      <c r="BK22" s="94">
        <v>4.4999999999999998E-2</v>
      </c>
      <c r="BL22" s="94">
        <v>2.1000000000000001E-2</v>
      </c>
      <c r="BM22" s="94">
        <v>1.825</v>
      </c>
      <c r="BN22" s="94"/>
      <c r="BO22" s="94"/>
      <c r="BP22" s="94"/>
      <c r="BQ22" s="94"/>
      <c r="BR22" s="94"/>
      <c r="BS22" s="94"/>
      <c r="BT22" s="94"/>
      <c r="BU22" s="94"/>
      <c r="BV22" s="94"/>
      <c r="BW22" s="94"/>
      <c r="BX22" s="94"/>
      <c r="BY22" s="94"/>
      <c r="BZ22" s="94"/>
      <c r="CA22" s="94"/>
      <c r="CB22" s="94"/>
      <c r="CC22" s="94"/>
      <c r="CD22" s="94"/>
      <c r="CE22" s="94"/>
      <c r="CF22" s="94"/>
      <c r="CG22" s="94"/>
      <c r="CH22" s="94"/>
      <c r="CI22" s="94"/>
      <c r="CJ22" s="94"/>
      <c r="CK22" s="94"/>
      <c r="CL22" s="94"/>
      <c r="CM22" s="94">
        <v>6.9059999999999997</v>
      </c>
      <c r="CN22" s="94"/>
      <c r="CO22" s="94">
        <v>4.04</v>
      </c>
      <c r="CP22" s="94"/>
      <c r="CQ22" s="94"/>
      <c r="CR22" s="94"/>
      <c r="CS22" s="94"/>
      <c r="CT22" s="95"/>
      <c r="CU22" s="95"/>
      <c r="CV22" s="95"/>
      <c r="CW22" s="96"/>
      <c r="CX22" s="97">
        <f t="array" ref="CX22">SUMPRODUCT(B22:CW22*0.25)</f>
        <v>33.196249999999999</v>
      </c>
    </row>
    <row r="23" spans="1:102" ht="24.95" customHeight="1" x14ac:dyDescent="0.2">
      <c r="A23" s="92" t="s">
        <v>19</v>
      </c>
      <c r="B23" s="98">
        <v>1.6E-2</v>
      </c>
      <c r="C23" s="99">
        <v>1.7999999999999999E-2</v>
      </c>
      <c r="D23" s="99"/>
      <c r="E23" s="99">
        <v>3.5999999999999997E-2</v>
      </c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>
        <v>1.4999999999999999E-2</v>
      </c>
      <c r="R23" s="99">
        <v>0.42499999999999999</v>
      </c>
      <c r="S23" s="99">
        <v>0.42499999999999999</v>
      </c>
      <c r="T23" s="99">
        <v>0.20399999999999999</v>
      </c>
      <c r="U23" s="99"/>
      <c r="V23" s="99"/>
      <c r="W23" s="99"/>
      <c r="X23" s="99"/>
      <c r="Y23" s="99">
        <v>0.01</v>
      </c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>
        <v>2.794</v>
      </c>
      <c r="AP23" s="99">
        <v>3.5999999999999997E-2</v>
      </c>
      <c r="AQ23" s="99"/>
      <c r="AR23" s="99"/>
      <c r="AS23" s="99">
        <v>0.20599999999999999</v>
      </c>
      <c r="AT23" s="99"/>
      <c r="AU23" s="99"/>
      <c r="AV23" s="99"/>
      <c r="AW23" s="99">
        <v>0.40699999999999997</v>
      </c>
      <c r="AX23" s="99"/>
      <c r="AY23" s="99">
        <v>8.0000000000000002E-3</v>
      </c>
      <c r="AZ23" s="99"/>
      <c r="BA23" s="99"/>
      <c r="BB23" s="99">
        <v>2E-3</v>
      </c>
      <c r="BC23" s="99"/>
      <c r="BD23" s="99"/>
      <c r="BE23" s="99"/>
      <c r="BF23" s="99"/>
      <c r="BG23" s="99">
        <v>0.41399999999999998</v>
      </c>
      <c r="BH23" s="99">
        <v>2.1999999999999999E-2</v>
      </c>
      <c r="BI23" s="99">
        <v>4.4999999999999998E-2</v>
      </c>
      <c r="BJ23" s="99">
        <v>4.2000000000000003E-2</v>
      </c>
      <c r="BK23" s="99"/>
      <c r="BL23" s="99"/>
      <c r="BM23" s="99"/>
      <c r="BN23" s="99"/>
      <c r="BO23" s="99"/>
      <c r="BP23" s="99">
        <v>0.14499999999999999</v>
      </c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>
        <v>0.20499999999999999</v>
      </c>
      <c r="CC23" s="99"/>
      <c r="CD23" s="99"/>
      <c r="CE23" s="99"/>
      <c r="CF23" s="99"/>
      <c r="CG23" s="99">
        <v>1.6020000000000001</v>
      </c>
      <c r="CH23" s="99">
        <v>0.60099999999999998</v>
      </c>
      <c r="CI23" s="99"/>
      <c r="CJ23" s="99"/>
      <c r="CK23" s="99"/>
      <c r="CL23" s="99"/>
      <c r="CM23" s="99">
        <v>1.4E-2</v>
      </c>
      <c r="CN23" s="99"/>
      <c r="CO23" s="99"/>
      <c r="CP23" s="99"/>
      <c r="CQ23" s="99"/>
      <c r="CR23" s="99"/>
      <c r="CS23" s="99"/>
      <c r="CT23" s="100"/>
      <c r="CU23" s="100"/>
      <c r="CV23" s="100"/>
      <c r="CW23" s="96"/>
      <c r="CX23" s="97">
        <f t="array" ref="CX23">SUMPRODUCT(B23:CW23*0.25)</f>
        <v>1.923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 t="shared" ref="B28:P28" si="2">IF(LEN(B$3)&gt;0,SUM(B21:B27),"")</f>
        <v>3.988</v>
      </c>
      <c r="C28" s="107">
        <f t="shared" si="2"/>
        <v>5.6999999999999995E-2</v>
      </c>
      <c r="D28" s="107">
        <f t="shared" si="2"/>
        <v>0</v>
      </c>
      <c r="E28" s="107">
        <f t="shared" si="2"/>
        <v>3.5999999999999997E-2</v>
      </c>
      <c r="F28" s="107">
        <f t="shared" si="2"/>
        <v>0</v>
      </c>
      <c r="G28" s="107">
        <f t="shared" si="2"/>
        <v>0</v>
      </c>
      <c r="H28" s="107">
        <f t="shared" si="2"/>
        <v>0</v>
      </c>
      <c r="I28" s="107">
        <f t="shared" si="2"/>
        <v>0</v>
      </c>
      <c r="J28" s="107">
        <f t="shared" si="2"/>
        <v>0</v>
      </c>
      <c r="K28" s="107">
        <f t="shared" si="2"/>
        <v>0</v>
      </c>
      <c r="L28" s="107">
        <f t="shared" si="2"/>
        <v>0</v>
      </c>
      <c r="M28" s="107">
        <f t="shared" si="2"/>
        <v>0</v>
      </c>
      <c r="N28" s="107">
        <f t="shared" si="2"/>
        <v>0</v>
      </c>
      <c r="O28" s="107">
        <f t="shared" si="2"/>
        <v>0</v>
      </c>
      <c r="P28" s="107">
        <f t="shared" si="2"/>
        <v>0</v>
      </c>
      <c r="Q28" s="107">
        <f>SUM(Q21:Q27)</f>
        <v>1.4999999999999999E-2</v>
      </c>
      <c r="R28" s="107">
        <f t="shared" ref="R28:CC28" si="3">SUM(R21:R27)</f>
        <v>0.42499999999999999</v>
      </c>
      <c r="S28" s="107">
        <f t="shared" si="3"/>
        <v>0.42499999999999999</v>
      </c>
      <c r="T28" s="107">
        <f t="shared" si="3"/>
        <v>0.20399999999999999</v>
      </c>
      <c r="U28" s="107">
        <f t="shared" si="3"/>
        <v>0</v>
      </c>
      <c r="V28" s="107">
        <f t="shared" si="3"/>
        <v>0</v>
      </c>
      <c r="W28" s="107">
        <f t="shared" si="3"/>
        <v>0</v>
      </c>
      <c r="X28" s="107">
        <f t="shared" si="3"/>
        <v>0</v>
      </c>
      <c r="Y28" s="107">
        <f t="shared" si="3"/>
        <v>0.01</v>
      </c>
      <c r="Z28" s="107">
        <f t="shared" si="3"/>
        <v>0</v>
      </c>
      <c r="AA28" s="107">
        <f t="shared" si="3"/>
        <v>0</v>
      </c>
      <c r="AB28" s="107">
        <f t="shared" si="3"/>
        <v>0</v>
      </c>
      <c r="AC28" s="107">
        <f t="shared" si="3"/>
        <v>0</v>
      </c>
      <c r="AD28" s="107">
        <f t="shared" si="3"/>
        <v>0</v>
      </c>
      <c r="AE28" s="107">
        <f t="shared" si="3"/>
        <v>0</v>
      </c>
      <c r="AF28" s="107">
        <f t="shared" si="3"/>
        <v>0</v>
      </c>
      <c r="AG28" s="107">
        <f t="shared" si="3"/>
        <v>0</v>
      </c>
      <c r="AH28" s="107">
        <f t="shared" si="3"/>
        <v>0</v>
      </c>
      <c r="AI28" s="107">
        <f t="shared" si="3"/>
        <v>0</v>
      </c>
      <c r="AJ28" s="107">
        <f t="shared" si="3"/>
        <v>0</v>
      </c>
      <c r="AK28" s="107">
        <f t="shared" si="3"/>
        <v>0</v>
      </c>
      <c r="AL28" s="107">
        <f t="shared" si="3"/>
        <v>0</v>
      </c>
      <c r="AM28" s="107">
        <f t="shared" si="3"/>
        <v>0</v>
      </c>
      <c r="AN28" s="107">
        <f t="shared" si="3"/>
        <v>0</v>
      </c>
      <c r="AO28" s="107">
        <f t="shared" si="3"/>
        <v>2.794</v>
      </c>
      <c r="AP28" s="107">
        <f t="shared" si="3"/>
        <v>4.0449999999999999</v>
      </c>
      <c r="AQ28" s="107">
        <f t="shared" si="3"/>
        <v>0</v>
      </c>
      <c r="AR28" s="107">
        <f t="shared" si="3"/>
        <v>0</v>
      </c>
      <c r="AS28" s="107">
        <f t="shared" si="3"/>
        <v>0.20599999999999999</v>
      </c>
      <c r="AT28" s="107">
        <f t="shared" si="3"/>
        <v>0</v>
      </c>
      <c r="AU28" s="107">
        <f t="shared" si="3"/>
        <v>0</v>
      </c>
      <c r="AV28" s="107">
        <f t="shared" si="3"/>
        <v>10</v>
      </c>
      <c r="AW28" s="107">
        <f t="shared" si="3"/>
        <v>10.407</v>
      </c>
      <c r="AX28" s="107">
        <f t="shared" si="3"/>
        <v>10</v>
      </c>
      <c r="AY28" s="107">
        <f t="shared" si="3"/>
        <v>13.975</v>
      </c>
      <c r="AZ28" s="107">
        <f t="shared" si="3"/>
        <v>10</v>
      </c>
      <c r="BA28" s="107">
        <f t="shared" si="3"/>
        <v>10</v>
      </c>
      <c r="BB28" s="107">
        <f t="shared" si="3"/>
        <v>13.979000000000001</v>
      </c>
      <c r="BC28" s="107">
        <f t="shared" si="3"/>
        <v>10</v>
      </c>
      <c r="BD28" s="107">
        <f t="shared" si="3"/>
        <v>10</v>
      </c>
      <c r="BE28" s="107">
        <f t="shared" si="3"/>
        <v>10</v>
      </c>
      <c r="BF28" s="107">
        <f t="shared" si="3"/>
        <v>0</v>
      </c>
      <c r="BG28" s="107">
        <f t="shared" si="3"/>
        <v>0.41399999999999998</v>
      </c>
      <c r="BH28" s="107">
        <f t="shared" si="3"/>
        <v>3.9E-2</v>
      </c>
      <c r="BI28" s="107">
        <f t="shared" si="3"/>
        <v>4.0120000000000005</v>
      </c>
      <c r="BJ28" s="107">
        <f t="shared" si="3"/>
        <v>4.2000000000000003E-2</v>
      </c>
      <c r="BK28" s="107">
        <f t="shared" si="3"/>
        <v>4.4999999999999998E-2</v>
      </c>
      <c r="BL28" s="107">
        <f t="shared" si="3"/>
        <v>2.1000000000000001E-2</v>
      </c>
      <c r="BM28" s="107">
        <f t="shared" si="3"/>
        <v>1.825</v>
      </c>
      <c r="BN28" s="107">
        <f t="shared" si="3"/>
        <v>0</v>
      </c>
      <c r="BO28" s="107">
        <f t="shared" si="3"/>
        <v>0</v>
      </c>
      <c r="BP28" s="107">
        <f t="shared" si="3"/>
        <v>0.14499999999999999</v>
      </c>
      <c r="BQ28" s="107">
        <f t="shared" si="3"/>
        <v>0</v>
      </c>
      <c r="BR28" s="107">
        <f t="shared" si="3"/>
        <v>0</v>
      </c>
      <c r="BS28" s="107">
        <f t="shared" si="3"/>
        <v>0</v>
      </c>
      <c r="BT28" s="107">
        <f t="shared" si="3"/>
        <v>0</v>
      </c>
      <c r="BU28" s="107">
        <f t="shared" si="3"/>
        <v>0</v>
      </c>
      <c r="BV28" s="107">
        <f t="shared" si="3"/>
        <v>0</v>
      </c>
      <c r="BW28" s="107">
        <f t="shared" si="3"/>
        <v>0</v>
      </c>
      <c r="BX28" s="107">
        <f t="shared" si="3"/>
        <v>0</v>
      </c>
      <c r="BY28" s="107">
        <f t="shared" si="3"/>
        <v>7.6</v>
      </c>
      <c r="BZ28" s="107">
        <f t="shared" si="3"/>
        <v>3.8</v>
      </c>
      <c r="CA28" s="107">
        <f t="shared" si="3"/>
        <v>7.6</v>
      </c>
      <c r="CB28" s="107">
        <f t="shared" si="3"/>
        <v>4.0049999999999999</v>
      </c>
      <c r="CC28" s="107">
        <f t="shared" si="3"/>
        <v>4.0659999999999998</v>
      </c>
      <c r="CD28" s="107">
        <f t="shared" ref="CD28:CW28" si="4">SUM(CD21:CD27)</f>
        <v>7.6</v>
      </c>
      <c r="CE28" s="107">
        <f t="shared" si="4"/>
        <v>3.8</v>
      </c>
      <c r="CF28" s="107">
        <f t="shared" si="4"/>
        <v>3.8</v>
      </c>
      <c r="CG28" s="107">
        <f t="shared" si="4"/>
        <v>9.202</v>
      </c>
      <c r="CH28" s="107">
        <f t="shared" si="4"/>
        <v>8.2010000000000005</v>
      </c>
      <c r="CI28" s="107">
        <f t="shared" si="4"/>
        <v>7.6</v>
      </c>
      <c r="CJ28" s="107">
        <f t="shared" si="4"/>
        <v>7.6</v>
      </c>
      <c r="CK28" s="107">
        <f t="shared" si="4"/>
        <v>7.6</v>
      </c>
      <c r="CL28" s="107">
        <f t="shared" si="4"/>
        <v>0</v>
      </c>
      <c r="CM28" s="107">
        <f t="shared" si="4"/>
        <v>6.92</v>
      </c>
      <c r="CN28" s="107">
        <f t="shared" si="4"/>
        <v>0</v>
      </c>
      <c r="CO28" s="107">
        <f t="shared" si="4"/>
        <v>4.04</v>
      </c>
      <c r="CP28" s="107">
        <f t="shared" si="4"/>
        <v>0</v>
      </c>
      <c r="CQ28" s="107">
        <f t="shared" si="4"/>
        <v>0</v>
      </c>
      <c r="CR28" s="107">
        <f t="shared" si="4"/>
        <v>0</v>
      </c>
      <c r="CS28" s="107">
        <f t="shared" si="4"/>
        <v>0</v>
      </c>
      <c r="CT28" s="108">
        <f t="shared" si="4"/>
        <v>0</v>
      </c>
      <c r="CU28" s="108">
        <f t="shared" si="4"/>
        <v>0</v>
      </c>
      <c r="CV28" s="108">
        <f t="shared" si="4"/>
        <v>0</v>
      </c>
      <c r="CW28" s="109">
        <f t="shared" si="4"/>
        <v>0</v>
      </c>
      <c r="CX28" s="110">
        <f>SUM(CX21:CX27)</f>
        <v>55.135750000000002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25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/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  <c r="AA31" s="88"/>
      <c r="AB31" s="88"/>
      <c r="AC31" s="88"/>
      <c r="AD31" s="88"/>
      <c r="AE31" s="88"/>
      <c r="AF31" s="88"/>
      <c r="AG31" s="88"/>
      <c r="AH31" s="88"/>
      <c r="AI31" s="88"/>
      <c r="AJ31" s="88"/>
      <c r="AK31" s="88"/>
      <c r="AL31" s="88"/>
      <c r="AM31" s="88"/>
      <c r="AN31" s="88"/>
      <c r="AO31" s="88"/>
      <c r="AP31" s="88"/>
      <c r="AQ31" s="88"/>
      <c r="AR31" s="88"/>
      <c r="AS31" s="88"/>
      <c r="AT31" s="88"/>
      <c r="AU31" s="88"/>
      <c r="AV31" s="88"/>
      <c r="AW31" s="88"/>
      <c r="AX31" s="88"/>
      <c r="AY31" s="88"/>
      <c r="AZ31" s="88"/>
      <c r="BA31" s="88"/>
      <c r="BB31" s="88"/>
      <c r="BC31" s="88"/>
      <c r="BD31" s="88"/>
      <c r="BE31" s="88"/>
      <c r="BF31" s="88"/>
      <c r="BG31" s="88"/>
      <c r="BH31" s="88"/>
      <c r="BI31" s="88"/>
      <c r="BJ31" s="88"/>
      <c r="BK31" s="88"/>
      <c r="BL31" s="88"/>
      <c r="BM31" s="88"/>
      <c r="BN31" s="88"/>
      <c r="BO31" s="88"/>
      <c r="BP31" s="88"/>
      <c r="BQ31" s="88"/>
      <c r="BR31" s="88"/>
      <c r="BS31" s="88"/>
      <c r="BT31" s="88"/>
      <c r="BU31" s="88"/>
      <c r="BV31" s="88"/>
      <c r="BW31" s="88"/>
      <c r="BX31" s="88"/>
      <c r="BY31" s="88"/>
      <c r="BZ31" s="88"/>
      <c r="CA31" s="88"/>
      <c r="CB31" s="88"/>
      <c r="CC31" s="88"/>
      <c r="CD31" s="88"/>
      <c r="CE31" s="88"/>
      <c r="CF31" s="88"/>
      <c r="CG31" s="88"/>
      <c r="CH31" s="88"/>
      <c r="CI31" s="88"/>
      <c r="CJ31" s="88"/>
      <c r="CK31" s="88"/>
      <c r="CL31" s="88"/>
      <c r="CM31" s="88"/>
      <c r="CN31" s="88"/>
      <c r="CO31" s="88"/>
      <c r="CP31" s="88"/>
      <c r="CQ31" s="88"/>
      <c r="CR31" s="88"/>
      <c r="CS31" s="88"/>
      <c r="CT31" s="89"/>
      <c r="CU31" s="89"/>
      <c r="CV31" s="89"/>
      <c r="CW31" s="90"/>
      <c r="CX31" s="91">
        <f t="array" ref="CX31">SUMPRODUCT(B31:CW31*0.25)</f>
        <v>0</v>
      </c>
    </row>
    <row r="32" spans="1:102" ht="24.95" customHeight="1" x14ac:dyDescent="0.2">
      <c r="A32" s="92" t="s">
        <v>27</v>
      </c>
      <c r="B32" s="93">
        <v>22.143999999999998</v>
      </c>
      <c r="C32" s="94">
        <v>40.828000000000003</v>
      </c>
      <c r="D32" s="94">
        <v>16.5</v>
      </c>
      <c r="E32" s="94">
        <v>86.003</v>
      </c>
      <c r="F32" s="94">
        <v>127.946</v>
      </c>
      <c r="G32" s="94">
        <v>173.99600000000001</v>
      </c>
      <c r="H32" s="94">
        <v>202.715</v>
      </c>
      <c r="I32" s="94">
        <v>201.137</v>
      </c>
      <c r="J32" s="94">
        <v>233.732</v>
      </c>
      <c r="K32" s="94">
        <v>141.93899999999999</v>
      </c>
      <c r="L32" s="94">
        <v>111.682</v>
      </c>
      <c r="M32" s="94">
        <v>123.68</v>
      </c>
      <c r="N32" s="94">
        <v>200.251</v>
      </c>
      <c r="O32" s="94">
        <v>194.95599999999999</v>
      </c>
      <c r="P32" s="94">
        <v>134.255</v>
      </c>
      <c r="Q32" s="94">
        <v>9.5340000000000007</v>
      </c>
      <c r="R32" s="94">
        <v>30.483000000000001</v>
      </c>
      <c r="S32" s="94">
        <v>31.545000000000002</v>
      </c>
      <c r="T32" s="94">
        <v>39.340000000000003</v>
      </c>
      <c r="U32" s="94">
        <v>66.212999999999994</v>
      </c>
      <c r="V32" s="94">
        <v>44.671999999999997</v>
      </c>
      <c r="W32" s="94">
        <v>13.4</v>
      </c>
      <c r="X32" s="94">
        <v>98.766999999999996</v>
      </c>
      <c r="Y32" s="94">
        <v>68.745000000000005</v>
      </c>
      <c r="Z32" s="94">
        <v>5.39</v>
      </c>
      <c r="AA32" s="94">
        <v>0.31</v>
      </c>
      <c r="AB32" s="94">
        <v>0.12</v>
      </c>
      <c r="AC32" s="94">
        <v>77</v>
      </c>
      <c r="AD32" s="94">
        <v>20.957999999999998</v>
      </c>
      <c r="AE32" s="94">
        <v>75.334999999999994</v>
      </c>
      <c r="AF32" s="94">
        <v>80.417000000000002</v>
      </c>
      <c r="AG32" s="94">
        <v>166.12899999999999</v>
      </c>
      <c r="AH32" s="94">
        <v>60.164999999999999</v>
      </c>
      <c r="AI32" s="94">
        <v>152.29300000000001</v>
      </c>
      <c r="AJ32" s="94">
        <v>115.851</v>
      </c>
      <c r="AK32" s="94">
        <v>1.077</v>
      </c>
      <c r="AL32" s="94">
        <v>165.96100000000001</v>
      </c>
      <c r="AM32" s="94">
        <v>1E-3</v>
      </c>
      <c r="AN32" s="94"/>
      <c r="AO32" s="94">
        <v>2.794</v>
      </c>
      <c r="AP32" s="94">
        <v>18.245000000000001</v>
      </c>
      <c r="AQ32" s="94">
        <v>18.516999999999999</v>
      </c>
      <c r="AR32" s="94">
        <v>19.09</v>
      </c>
      <c r="AS32" s="94">
        <v>24.404</v>
      </c>
      <c r="AT32" s="94">
        <v>34.270000000000003</v>
      </c>
      <c r="AU32" s="94">
        <v>35.351999999999997</v>
      </c>
      <c r="AV32" s="94">
        <v>36.466000000000001</v>
      </c>
      <c r="AW32" s="94">
        <v>63.829000000000001</v>
      </c>
      <c r="AX32" s="94">
        <v>35.598999999999997</v>
      </c>
      <c r="AY32" s="94">
        <v>46.844999999999999</v>
      </c>
      <c r="AZ32" s="94">
        <v>46.88</v>
      </c>
      <c r="BA32" s="94">
        <v>44.26</v>
      </c>
      <c r="BB32" s="94">
        <v>51.759</v>
      </c>
      <c r="BC32" s="94">
        <v>40.15</v>
      </c>
      <c r="BD32" s="94">
        <v>47.033000000000001</v>
      </c>
      <c r="BE32" s="94">
        <v>60.222000000000001</v>
      </c>
      <c r="BF32" s="94">
        <v>15.691000000000001</v>
      </c>
      <c r="BG32" s="94">
        <v>44.316000000000003</v>
      </c>
      <c r="BH32" s="94">
        <v>34.957000000000001</v>
      </c>
      <c r="BI32" s="94">
        <v>37.008000000000003</v>
      </c>
      <c r="BJ32" s="94">
        <v>30.021999999999998</v>
      </c>
      <c r="BK32" s="94">
        <v>26.844000000000001</v>
      </c>
      <c r="BL32" s="94">
        <v>21.853000000000002</v>
      </c>
      <c r="BM32" s="94">
        <v>15.148999999999999</v>
      </c>
      <c r="BN32" s="94">
        <v>5.423</v>
      </c>
      <c r="BO32" s="94">
        <v>2.169</v>
      </c>
      <c r="BP32" s="94">
        <v>11.279</v>
      </c>
      <c r="BQ32" s="94">
        <v>48</v>
      </c>
      <c r="BR32" s="94"/>
      <c r="BS32" s="94">
        <v>39.618000000000002</v>
      </c>
      <c r="BT32" s="94"/>
      <c r="BU32" s="94">
        <v>2.0920000000000001</v>
      </c>
      <c r="BV32" s="94">
        <v>66.558000000000007</v>
      </c>
      <c r="BW32" s="94">
        <v>42.036000000000001</v>
      </c>
      <c r="BX32" s="94">
        <v>6.048</v>
      </c>
      <c r="BY32" s="94">
        <v>38.85</v>
      </c>
      <c r="BZ32" s="94">
        <v>16.427</v>
      </c>
      <c r="CA32" s="94">
        <v>25.123999999999999</v>
      </c>
      <c r="CB32" s="94">
        <v>34.902999999999999</v>
      </c>
      <c r="CC32" s="94">
        <v>35.076999999999998</v>
      </c>
      <c r="CD32" s="94">
        <v>20.536000000000001</v>
      </c>
      <c r="CE32" s="94">
        <v>21.815000000000001</v>
      </c>
      <c r="CF32" s="94">
        <v>22.097999999999999</v>
      </c>
      <c r="CG32" s="94">
        <v>43.588999999999999</v>
      </c>
      <c r="CH32" s="94">
        <v>29.85</v>
      </c>
      <c r="CI32" s="94">
        <v>24.731999999999999</v>
      </c>
      <c r="CJ32" s="94">
        <v>23.167000000000002</v>
      </c>
      <c r="CK32" s="94">
        <v>31.27</v>
      </c>
      <c r="CL32" s="94">
        <v>17.350000000000001</v>
      </c>
      <c r="CM32" s="94">
        <v>38.844000000000001</v>
      </c>
      <c r="CN32" s="94">
        <v>12.443</v>
      </c>
      <c r="CO32" s="94">
        <v>4.04</v>
      </c>
      <c r="CP32" s="94">
        <v>35.536000000000001</v>
      </c>
      <c r="CQ32" s="94">
        <v>39.301000000000002</v>
      </c>
      <c r="CR32" s="94">
        <v>54.372999999999998</v>
      </c>
      <c r="CS32" s="94">
        <v>83.801000000000002</v>
      </c>
      <c r="CT32" s="95"/>
      <c r="CU32" s="95"/>
      <c r="CV32" s="95"/>
      <c r="CW32" s="96"/>
      <c r="CX32" s="97">
        <f t="array" ref="CX32">SUMPRODUCT(B32:CW32*0.25)</f>
        <v>1265.8435000000009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29</v>
      </c>
      <c r="B34" s="76">
        <f>SUM(B31:B33)</f>
        <v>22.143999999999998</v>
      </c>
      <c r="C34" s="77">
        <f t="shared" ref="C34:BN34" si="5">SUM(C31:C33)</f>
        <v>40.828000000000003</v>
      </c>
      <c r="D34" s="77">
        <f t="shared" si="5"/>
        <v>16.5</v>
      </c>
      <c r="E34" s="77">
        <f t="shared" si="5"/>
        <v>86.003</v>
      </c>
      <c r="F34" s="77">
        <f t="shared" si="5"/>
        <v>127.946</v>
      </c>
      <c r="G34" s="77">
        <f t="shared" si="5"/>
        <v>173.99600000000001</v>
      </c>
      <c r="H34" s="77">
        <f t="shared" si="5"/>
        <v>202.715</v>
      </c>
      <c r="I34" s="77">
        <f t="shared" si="5"/>
        <v>201.137</v>
      </c>
      <c r="J34" s="77">
        <f t="shared" si="5"/>
        <v>233.732</v>
      </c>
      <c r="K34" s="77">
        <f t="shared" si="5"/>
        <v>141.93899999999999</v>
      </c>
      <c r="L34" s="77">
        <f t="shared" si="5"/>
        <v>111.682</v>
      </c>
      <c r="M34" s="77">
        <f t="shared" si="5"/>
        <v>123.68</v>
      </c>
      <c r="N34" s="77">
        <f t="shared" si="5"/>
        <v>200.251</v>
      </c>
      <c r="O34" s="77">
        <f t="shared" si="5"/>
        <v>194.95599999999999</v>
      </c>
      <c r="P34" s="77">
        <f t="shared" si="5"/>
        <v>134.255</v>
      </c>
      <c r="Q34" s="77">
        <f t="shared" si="5"/>
        <v>9.5340000000000007</v>
      </c>
      <c r="R34" s="77">
        <f t="shared" si="5"/>
        <v>30.483000000000001</v>
      </c>
      <c r="S34" s="77">
        <f t="shared" si="5"/>
        <v>31.545000000000002</v>
      </c>
      <c r="T34" s="77">
        <f t="shared" si="5"/>
        <v>39.340000000000003</v>
      </c>
      <c r="U34" s="77">
        <f t="shared" si="5"/>
        <v>66.212999999999994</v>
      </c>
      <c r="V34" s="77">
        <f t="shared" si="5"/>
        <v>44.671999999999997</v>
      </c>
      <c r="W34" s="77">
        <f t="shared" si="5"/>
        <v>13.4</v>
      </c>
      <c r="X34" s="77">
        <f t="shared" si="5"/>
        <v>98.766999999999996</v>
      </c>
      <c r="Y34" s="77">
        <f t="shared" si="5"/>
        <v>68.745000000000005</v>
      </c>
      <c r="Z34" s="77">
        <f t="shared" si="5"/>
        <v>5.39</v>
      </c>
      <c r="AA34" s="77">
        <f t="shared" si="5"/>
        <v>0.31</v>
      </c>
      <c r="AB34" s="77">
        <f t="shared" si="5"/>
        <v>0.12</v>
      </c>
      <c r="AC34" s="77">
        <f t="shared" si="5"/>
        <v>77</v>
      </c>
      <c r="AD34" s="77">
        <f t="shared" si="5"/>
        <v>20.957999999999998</v>
      </c>
      <c r="AE34" s="77">
        <f t="shared" si="5"/>
        <v>75.334999999999994</v>
      </c>
      <c r="AF34" s="77">
        <f t="shared" si="5"/>
        <v>80.417000000000002</v>
      </c>
      <c r="AG34" s="77">
        <f t="shared" si="5"/>
        <v>166.12899999999999</v>
      </c>
      <c r="AH34" s="77">
        <f t="shared" si="5"/>
        <v>60.164999999999999</v>
      </c>
      <c r="AI34" s="77">
        <f t="shared" si="5"/>
        <v>152.29300000000001</v>
      </c>
      <c r="AJ34" s="77">
        <f t="shared" si="5"/>
        <v>115.851</v>
      </c>
      <c r="AK34" s="77">
        <f t="shared" si="5"/>
        <v>1.077</v>
      </c>
      <c r="AL34" s="77">
        <f t="shared" si="5"/>
        <v>165.96100000000001</v>
      </c>
      <c r="AM34" s="77">
        <f t="shared" si="5"/>
        <v>1E-3</v>
      </c>
      <c r="AN34" s="77">
        <f t="shared" si="5"/>
        <v>0</v>
      </c>
      <c r="AO34" s="77">
        <f t="shared" si="5"/>
        <v>2.794</v>
      </c>
      <c r="AP34" s="77">
        <f t="shared" si="5"/>
        <v>18.245000000000001</v>
      </c>
      <c r="AQ34" s="77">
        <f t="shared" si="5"/>
        <v>18.516999999999999</v>
      </c>
      <c r="AR34" s="77">
        <f t="shared" si="5"/>
        <v>19.09</v>
      </c>
      <c r="AS34" s="77">
        <f t="shared" si="5"/>
        <v>24.404</v>
      </c>
      <c r="AT34" s="77">
        <f t="shared" si="5"/>
        <v>34.270000000000003</v>
      </c>
      <c r="AU34" s="77">
        <f t="shared" si="5"/>
        <v>35.351999999999997</v>
      </c>
      <c r="AV34" s="77">
        <f t="shared" si="5"/>
        <v>36.466000000000001</v>
      </c>
      <c r="AW34" s="77">
        <f t="shared" si="5"/>
        <v>63.829000000000001</v>
      </c>
      <c r="AX34" s="77">
        <f t="shared" si="5"/>
        <v>35.598999999999997</v>
      </c>
      <c r="AY34" s="77">
        <f t="shared" si="5"/>
        <v>46.844999999999999</v>
      </c>
      <c r="AZ34" s="77">
        <f t="shared" si="5"/>
        <v>46.88</v>
      </c>
      <c r="BA34" s="77">
        <f t="shared" si="5"/>
        <v>44.26</v>
      </c>
      <c r="BB34" s="77">
        <f t="shared" si="5"/>
        <v>51.759</v>
      </c>
      <c r="BC34" s="77">
        <f t="shared" si="5"/>
        <v>40.15</v>
      </c>
      <c r="BD34" s="77">
        <f t="shared" si="5"/>
        <v>47.033000000000001</v>
      </c>
      <c r="BE34" s="77">
        <f t="shared" si="5"/>
        <v>60.222000000000001</v>
      </c>
      <c r="BF34" s="77">
        <f t="shared" si="5"/>
        <v>15.691000000000001</v>
      </c>
      <c r="BG34" s="77">
        <f t="shared" si="5"/>
        <v>44.316000000000003</v>
      </c>
      <c r="BH34" s="77">
        <f t="shared" si="5"/>
        <v>34.957000000000001</v>
      </c>
      <c r="BI34" s="77">
        <f t="shared" si="5"/>
        <v>37.008000000000003</v>
      </c>
      <c r="BJ34" s="77">
        <f t="shared" si="5"/>
        <v>30.021999999999998</v>
      </c>
      <c r="BK34" s="77">
        <f t="shared" si="5"/>
        <v>26.844000000000001</v>
      </c>
      <c r="BL34" s="77">
        <f t="shared" si="5"/>
        <v>21.853000000000002</v>
      </c>
      <c r="BM34" s="77">
        <f t="shared" si="5"/>
        <v>15.148999999999999</v>
      </c>
      <c r="BN34" s="77">
        <f t="shared" si="5"/>
        <v>5.423</v>
      </c>
      <c r="BO34" s="77">
        <f t="shared" ref="BO34:CW34" si="6">SUM(BO31:BO33)</f>
        <v>2.169</v>
      </c>
      <c r="BP34" s="77">
        <f t="shared" si="6"/>
        <v>11.279</v>
      </c>
      <c r="BQ34" s="77">
        <f t="shared" si="6"/>
        <v>48</v>
      </c>
      <c r="BR34" s="77">
        <f t="shared" si="6"/>
        <v>0</v>
      </c>
      <c r="BS34" s="77">
        <f t="shared" si="6"/>
        <v>39.618000000000002</v>
      </c>
      <c r="BT34" s="77">
        <f t="shared" si="6"/>
        <v>0</v>
      </c>
      <c r="BU34" s="77">
        <f t="shared" si="6"/>
        <v>2.0920000000000001</v>
      </c>
      <c r="BV34" s="77">
        <f t="shared" si="6"/>
        <v>66.558000000000007</v>
      </c>
      <c r="BW34" s="77">
        <f t="shared" si="6"/>
        <v>42.036000000000001</v>
      </c>
      <c r="BX34" s="77">
        <f t="shared" si="6"/>
        <v>6.048</v>
      </c>
      <c r="BY34" s="77">
        <f t="shared" si="6"/>
        <v>38.85</v>
      </c>
      <c r="BZ34" s="77">
        <f t="shared" si="6"/>
        <v>16.427</v>
      </c>
      <c r="CA34" s="77">
        <f t="shared" si="6"/>
        <v>25.123999999999999</v>
      </c>
      <c r="CB34" s="77">
        <f t="shared" si="6"/>
        <v>34.902999999999999</v>
      </c>
      <c r="CC34" s="77">
        <f t="shared" si="6"/>
        <v>35.076999999999998</v>
      </c>
      <c r="CD34" s="77">
        <f t="shared" si="6"/>
        <v>20.536000000000001</v>
      </c>
      <c r="CE34" s="77">
        <f t="shared" si="6"/>
        <v>21.815000000000001</v>
      </c>
      <c r="CF34" s="77">
        <f t="shared" si="6"/>
        <v>22.097999999999999</v>
      </c>
      <c r="CG34" s="77">
        <f t="shared" si="6"/>
        <v>43.588999999999999</v>
      </c>
      <c r="CH34" s="77">
        <f t="shared" si="6"/>
        <v>29.85</v>
      </c>
      <c r="CI34" s="77">
        <f t="shared" si="6"/>
        <v>24.731999999999999</v>
      </c>
      <c r="CJ34" s="77">
        <f t="shared" si="6"/>
        <v>23.167000000000002</v>
      </c>
      <c r="CK34" s="77">
        <f t="shared" si="6"/>
        <v>31.27</v>
      </c>
      <c r="CL34" s="77">
        <f t="shared" si="6"/>
        <v>17.350000000000001</v>
      </c>
      <c r="CM34" s="77">
        <f t="shared" si="6"/>
        <v>38.844000000000001</v>
      </c>
      <c r="CN34" s="77">
        <f t="shared" si="6"/>
        <v>12.443</v>
      </c>
      <c r="CO34" s="77">
        <f t="shared" si="6"/>
        <v>4.04</v>
      </c>
      <c r="CP34" s="77">
        <f t="shared" si="6"/>
        <v>35.536000000000001</v>
      </c>
      <c r="CQ34" s="77">
        <f t="shared" si="6"/>
        <v>39.301000000000002</v>
      </c>
      <c r="CR34" s="77">
        <f t="shared" si="6"/>
        <v>54.372999999999998</v>
      </c>
      <c r="CS34" s="77">
        <f t="shared" si="6"/>
        <v>83.801000000000002</v>
      </c>
      <c r="CT34" s="78">
        <f t="shared" si="6"/>
        <v>0</v>
      </c>
      <c r="CU34" s="78">
        <f t="shared" si="6"/>
        <v>0</v>
      </c>
      <c r="CV34" s="78">
        <f t="shared" si="6"/>
        <v>0</v>
      </c>
      <c r="CW34" s="79">
        <f t="shared" si="6"/>
        <v>0</v>
      </c>
      <c r="CX34" s="80">
        <f>SUM(CX31:CX33)</f>
        <v>1265.8435000000009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47" t="s">
        <v>30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31</v>
      </c>
      <c r="B37" s="114"/>
      <c r="C37" s="115"/>
      <c r="D37" s="115"/>
      <c r="E37" s="115"/>
      <c r="F37" s="115"/>
      <c r="G37" s="115"/>
      <c r="H37" s="115"/>
      <c r="I37" s="115"/>
      <c r="J37" s="115"/>
      <c r="K37" s="115"/>
      <c r="L37" s="115"/>
      <c r="M37" s="115"/>
      <c r="N37" s="115"/>
      <c r="O37" s="115"/>
      <c r="P37" s="115"/>
      <c r="Q37" s="115"/>
      <c r="R37" s="115"/>
      <c r="S37" s="115"/>
      <c r="T37" s="115"/>
      <c r="U37" s="115"/>
      <c r="V37" s="115"/>
      <c r="W37" s="115"/>
      <c r="X37" s="115"/>
      <c r="Y37" s="115"/>
      <c r="Z37" s="115"/>
      <c r="AA37" s="115"/>
      <c r="AB37" s="115"/>
      <c r="AC37" s="115"/>
      <c r="AD37" s="115"/>
      <c r="AE37" s="115"/>
      <c r="AF37" s="115"/>
      <c r="AG37" s="115"/>
      <c r="AH37" s="115"/>
      <c r="AI37" s="115"/>
      <c r="AJ37" s="115"/>
      <c r="AK37" s="115"/>
      <c r="AL37" s="115"/>
      <c r="AM37" s="115"/>
      <c r="AN37" s="115"/>
      <c r="AO37" s="115"/>
      <c r="AP37" s="115"/>
      <c r="AQ37" s="115"/>
      <c r="AR37" s="115"/>
      <c r="AS37" s="115"/>
      <c r="AT37" s="115"/>
      <c r="AU37" s="115"/>
      <c r="AV37" s="115"/>
      <c r="AW37" s="115"/>
      <c r="AX37" s="115"/>
      <c r="AY37" s="115"/>
      <c r="AZ37" s="115"/>
      <c r="BA37" s="115"/>
      <c r="BB37" s="115"/>
      <c r="BC37" s="115"/>
      <c r="BD37" s="115"/>
      <c r="BE37" s="115"/>
      <c r="BF37" s="115"/>
      <c r="BG37" s="115"/>
      <c r="BH37" s="115"/>
      <c r="BI37" s="115"/>
      <c r="BJ37" s="115"/>
      <c r="BK37" s="115"/>
      <c r="BL37" s="115"/>
      <c r="BM37" s="115"/>
      <c r="BN37" s="115"/>
      <c r="BO37" s="115"/>
      <c r="BP37" s="115"/>
      <c r="BQ37" s="115"/>
      <c r="BR37" s="115"/>
      <c r="BS37" s="115"/>
      <c r="BT37" s="115"/>
      <c r="BU37" s="115"/>
      <c r="BV37" s="115"/>
      <c r="BW37" s="115"/>
      <c r="BX37" s="115"/>
      <c r="BY37" s="115"/>
      <c r="BZ37" s="115"/>
      <c r="CA37" s="115"/>
      <c r="CB37" s="115"/>
      <c r="CC37" s="115"/>
      <c r="CD37" s="115"/>
      <c r="CE37" s="115"/>
      <c r="CF37" s="115"/>
      <c r="CG37" s="115"/>
      <c r="CH37" s="115"/>
      <c r="CI37" s="115"/>
      <c r="CJ37" s="115"/>
      <c r="CK37" s="115"/>
      <c r="CL37" s="115"/>
      <c r="CM37" s="115"/>
      <c r="CN37" s="115"/>
      <c r="CO37" s="115"/>
      <c r="CP37" s="115"/>
      <c r="CQ37" s="115"/>
      <c r="CR37" s="115"/>
      <c r="CS37" s="115"/>
      <c r="CT37" s="116"/>
      <c r="CU37" s="116"/>
      <c r="CV37" s="116"/>
      <c r="CW37" s="117"/>
      <c r="CX37" s="91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33</v>
      </c>
      <c r="B39" s="119">
        <v>28.7</v>
      </c>
      <c r="C39" s="120"/>
      <c r="D39" s="120">
        <v>32.299999999999997</v>
      </c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>
        <v>8.1999999999999993</v>
      </c>
      <c r="R39" s="120"/>
      <c r="S39" s="120"/>
      <c r="T39" s="120"/>
      <c r="U39" s="120"/>
      <c r="V39" s="120"/>
      <c r="W39" s="120">
        <v>6.4</v>
      </c>
      <c r="X39" s="120"/>
      <c r="Y39" s="120"/>
      <c r="Z39" s="120">
        <v>76.7</v>
      </c>
      <c r="AA39" s="120">
        <v>88.1</v>
      </c>
      <c r="AB39" s="120">
        <v>99.5</v>
      </c>
      <c r="AC39" s="120">
        <v>39.700000000000003</v>
      </c>
      <c r="AD39" s="120">
        <v>87.6</v>
      </c>
      <c r="AE39" s="120">
        <v>73.900000000000006</v>
      </c>
      <c r="AF39" s="120">
        <v>75.8</v>
      </c>
      <c r="AG39" s="120"/>
      <c r="AH39" s="120">
        <v>110.8</v>
      </c>
      <c r="AI39" s="120">
        <v>32.700000000000003</v>
      </c>
      <c r="AJ39" s="120">
        <v>74.900000000000006</v>
      </c>
      <c r="AK39" s="120">
        <v>202</v>
      </c>
      <c r="AL39" s="120">
        <v>24.9</v>
      </c>
      <c r="AM39" s="120">
        <v>195.6</v>
      </c>
      <c r="AN39" s="120">
        <v>196.6</v>
      </c>
      <c r="AO39" s="120">
        <v>210.7</v>
      </c>
      <c r="AP39" s="120">
        <v>104.1</v>
      </c>
      <c r="AQ39" s="120">
        <v>103.8</v>
      </c>
      <c r="AR39" s="120">
        <v>119.6</v>
      </c>
      <c r="AS39" s="120">
        <v>89.1</v>
      </c>
      <c r="AT39" s="120">
        <v>21</v>
      </c>
      <c r="AU39" s="120">
        <v>8.1999999999999993</v>
      </c>
      <c r="AV39" s="120">
        <v>2.2000000000000002</v>
      </c>
      <c r="AW39" s="120"/>
      <c r="AX39" s="120"/>
      <c r="AY39" s="120"/>
      <c r="AZ39" s="120"/>
      <c r="BA39" s="120"/>
      <c r="BB39" s="120"/>
      <c r="BC39" s="120"/>
      <c r="BD39" s="120"/>
      <c r="BE39" s="120"/>
      <c r="BF39" s="120">
        <v>28.2</v>
      </c>
      <c r="BG39" s="120"/>
      <c r="BH39" s="120">
        <v>7.8</v>
      </c>
      <c r="BI39" s="120">
        <v>24.3</v>
      </c>
      <c r="BJ39" s="120">
        <v>9.1</v>
      </c>
      <c r="BK39" s="120">
        <v>3.8</v>
      </c>
      <c r="BL39" s="120">
        <v>11.1</v>
      </c>
      <c r="BM39" s="120">
        <v>9.3000000000000007</v>
      </c>
      <c r="BN39" s="120">
        <v>23.6</v>
      </c>
      <c r="BO39" s="120">
        <v>29.8</v>
      </c>
      <c r="BP39" s="120">
        <v>22.7</v>
      </c>
      <c r="BQ39" s="120"/>
      <c r="BR39" s="120">
        <v>54</v>
      </c>
      <c r="BS39" s="120">
        <v>7.2</v>
      </c>
      <c r="BT39" s="120">
        <v>69</v>
      </c>
      <c r="BU39" s="120">
        <v>55.6</v>
      </c>
      <c r="BV39" s="120"/>
      <c r="BW39" s="120">
        <v>0.8</v>
      </c>
      <c r="BX39" s="120">
        <v>17.899999999999999</v>
      </c>
      <c r="BY39" s="120">
        <v>0.8</v>
      </c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622.02499999999986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24.95" customHeight="1" x14ac:dyDescent="0.2">
      <c r="A41" s="118" t="s">
        <v>35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>
        <v>3.9</v>
      </c>
      <c r="BW41" s="120">
        <v>3.9</v>
      </c>
      <c r="BX41" s="120">
        <v>3.9</v>
      </c>
      <c r="BY41" s="120">
        <v>3.9</v>
      </c>
      <c r="BZ41" s="120"/>
      <c r="CA41" s="120"/>
      <c r="CB41" s="120"/>
      <c r="CC41" s="120"/>
      <c r="CD41" s="120"/>
      <c r="CE41" s="120"/>
      <c r="CF41" s="120"/>
      <c r="CG41" s="120"/>
      <c r="CH41" s="120"/>
      <c r="CI41" s="120"/>
      <c r="CJ41" s="120"/>
      <c r="CK41" s="120"/>
      <c r="CL41" s="120">
        <v>28.9</v>
      </c>
      <c r="CM41" s="120">
        <v>28.9</v>
      </c>
      <c r="CN41" s="120">
        <v>28.9</v>
      </c>
      <c r="CO41" s="120">
        <v>28.9</v>
      </c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32.800000000000004</v>
      </c>
    </row>
    <row r="42" spans="1:102" ht="30" customHeight="1" thickBot="1" x14ac:dyDescent="0.25">
      <c r="A42" s="105" t="s">
        <v>36</v>
      </c>
      <c r="B42" s="106">
        <f>SUM(B37:B41)</f>
        <v>28.7</v>
      </c>
      <c r="C42" s="107">
        <f t="shared" ref="C42:BN42" si="7">SUM(C37:C41)</f>
        <v>0</v>
      </c>
      <c r="D42" s="107">
        <f t="shared" si="7"/>
        <v>32.299999999999997</v>
      </c>
      <c r="E42" s="107">
        <f t="shared" si="7"/>
        <v>0</v>
      </c>
      <c r="F42" s="107">
        <f t="shared" si="7"/>
        <v>0</v>
      </c>
      <c r="G42" s="107">
        <f t="shared" si="7"/>
        <v>0</v>
      </c>
      <c r="H42" s="107">
        <f t="shared" si="7"/>
        <v>0</v>
      </c>
      <c r="I42" s="107">
        <f t="shared" si="7"/>
        <v>0</v>
      </c>
      <c r="J42" s="107">
        <f t="shared" si="7"/>
        <v>0</v>
      </c>
      <c r="K42" s="107">
        <f t="shared" si="7"/>
        <v>0</v>
      </c>
      <c r="L42" s="107">
        <f t="shared" si="7"/>
        <v>0</v>
      </c>
      <c r="M42" s="107">
        <f t="shared" si="7"/>
        <v>0</v>
      </c>
      <c r="N42" s="107">
        <f t="shared" si="7"/>
        <v>0</v>
      </c>
      <c r="O42" s="107">
        <f t="shared" si="7"/>
        <v>0</v>
      </c>
      <c r="P42" s="107">
        <f t="shared" si="7"/>
        <v>0</v>
      </c>
      <c r="Q42" s="107">
        <f t="shared" si="7"/>
        <v>8.1999999999999993</v>
      </c>
      <c r="R42" s="107">
        <f t="shared" si="7"/>
        <v>0</v>
      </c>
      <c r="S42" s="107">
        <f t="shared" si="7"/>
        <v>0</v>
      </c>
      <c r="T42" s="107">
        <f t="shared" si="7"/>
        <v>0</v>
      </c>
      <c r="U42" s="107">
        <f t="shared" si="7"/>
        <v>0</v>
      </c>
      <c r="V42" s="107">
        <f t="shared" si="7"/>
        <v>0</v>
      </c>
      <c r="W42" s="107">
        <f t="shared" si="7"/>
        <v>6.4</v>
      </c>
      <c r="X42" s="107">
        <f t="shared" si="7"/>
        <v>0</v>
      </c>
      <c r="Y42" s="107">
        <f t="shared" si="7"/>
        <v>0</v>
      </c>
      <c r="Z42" s="107">
        <f t="shared" si="7"/>
        <v>76.7</v>
      </c>
      <c r="AA42" s="107">
        <f t="shared" si="7"/>
        <v>88.1</v>
      </c>
      <c r="AB42" s="107">
        <f t="shared" si="7"/>
        <v>99.5</v>
      </c>
      <c r="AC42" s="107">
        <f t="shared" si="7"/>
        <v>39.700000000000003</v>
      </c>
      <c r="AD42" s="107">
        <f t="shared" si="7"/>
        <v>87.6</v>
      </c>
      <c r="AE42" s="107">
        <f t="shared" si="7"/>
        <v>73.900000000000006</v>
      </c>
      <c r="AF42" s="107">
        <f t="shared" si="7"/>
        <v>75.8</v>
      </c>
      <c r="AG42" s="107">
        <f t="shared" si="7"/>
        <v>0</v>
      </c>
      <c r="AH42" s="107">
        <f t="shared" si="7"/>
        <v>110.8</v>
      </c>
      <c r="AI42" s="107">
        <f t="shared" si="7"/>
        <v>32.700000000000003</v>
      </c>
      <c r="AJ42" s="107">
        <f t="shared" si="7"/>
        <v>74.900000000000006</v>
      </c>
      <c r="AK42" s="107">
        <f t="shared" si="7"/>
        <v>202</v>
      </c>
      <c r="AL42" s="107">
        <f t="shared" si="7"/>
        <v>24.9</v>
      </c>
      <c r="AM42" s="107">
        <f t="shared" si="7"/>
        <v>195.6</v>
      </c>
      <c r="AN42" s="107">
        <f t="shared" si="7"/>
        <v>196.6</v>
      </c>
      <c r="AO42" s="107">
        <f t="shared" si="7"/>
        <v>210.7</v>
      </c>
      <c r="AP42" s="107">
        <f t="shared" si="7"/>
        <v>104.1</v>
      </c>
      <c r="AQ42" s="107">
        <f t="shared" si="7"/>
        <v>103.8</v>
      </c>
      <c r="AR42" s="107">
        <f t="shared" si="7"/>
        <v>119.6</v>
      </c>
      <c r="AS42" s="107">
        <f t="shared" si="7"/>
        <v>89.1</v>
      </c>
      <c r="AT42" s="107">
        <f t="shared" si="7"/>
        <v>21</v>
      </c>
      <c r="AU42" s="107">
        <f t="shared" si="7"/>
        <v>8.1999999999999993</v>
      </c>
      <c r="AV42" s="107">
        <f t="shared" si="7"/>
        <v>2.2000000000000002</v>
      </c>
      <c r="AW42" s="107">
        <f t="shared" si="7"/>
        <v>0</v>
      </c>
      <c r="AX42" s="107">
        <f t="shared" si="7"/>
        <v>0</v>
      </c>
      <c r="AY42" s="107">
        <f t="shared" si="7"/>
        <v>0</v>
      </c>
      <c r="AZ42" s="107">
        <f t="shared" si="7"/>
        <v>0</v>
      </c>
      <c r="BA42" s="107">
        <f t="shared" si="7"/>
        <v>0</v>
      </c>
      <c r="BB42" s="107">
        <f t="shared" si="7"/>
        <v>0</v>
      </c>
      <c r="BC42" s="107">
        <f t="shared" si="7"/>
        <v>0</v>
      </c>
      <c r="BD42" s="107">
        <f t="shared" si="7"/>
        <v>0</v>
      </c>
      <c r="BE42" s="107">
        <f t="shared" si="7"/>
        <v>0</v>
      </c>
      <c r="BF42" s="107">
        <f t="shared" si="7"/>
        <v>28.2</v>
      </c>
      <c r="BG42" s="107">
        <f t="shared" si="7"/>
        <v>0</v>
      </c>
      <c r="BH42" s="107">
        <f t="shared" si="7"/>
        <v>7.8</v>
      </c>
      <c r="BI42" s="107">
        <f t="shared" si="7"/>
        <v>24.3</v>
      </c>
      <c r="BJ42" s="107">
        <f t="shared" si="7"/>
        <v>9.1</v>
      </c>
      <c r="BK42" s="107">
        <f t="shared" si="7"/>
        <v>3.8</v>
      </c>
      <c r="BL42" s="107">
        <f t="shared" si="7"/>
        <v>11.1</v>
      </c>
      <c r="BM42" s="107">
        <f t="shared" si="7"/>
        <v>9.3000000000000007</v>
      </c>
      <c r="BN42" s="107">
        <f t="shared" si="7"/>
        <v>23.6</v>
      </c>
      <c r="BO42" s="107">
        <f t="shared" ref="BO42:CW42" si="8">SUM(BO37:BO41)</f>
        <v>29.8</v>
      </c>
      <c r="BP42" s="107">
        <f t="shared" si="8"/>
        <v>22.7</v>
      </c>
      <c r="BQ42" s="107">
        <f t="shared" si="8"/>
        <v>0</v>
      </c>
      <c r="BR42" s="107">
        <f t="shared" si="8"/>
        <v>54</v>
      </c>
      <c r="BS42" s="107">
        <f t="shared" si="8"/>
        <v>7.2</v>
      </c>
      <c r="BT42" s="107">
        <f t="shared" si="8"/>
        <v>69</v>
      </c>
      <c r="BU42" s="107">
        <f t="shared" si="8"/>
        <v>55.6</v>
      </c>
      <c r="BV42" s="107">
        <f t="shared" si="8"/>
        <v>3.9</v>
      </c>
      <c r="BW42" s="107">
        <f t="shared" si="8"/>
        <v>4.7</v>
      </c>
      <c r="BX42" s="107">
        <f t="shared" si="8"/>
        <v>21.799999999999997</v>
      </c>
      <c r="BY42" s="107">
        <f t="shared" si="8"/>
        <v>4.7</v>
      </c>
      <c r="BZ42" s="107">
        <f t="shared" si="8"/>
        <v>0</v>
      </c>
      <c r="CA42" s="107">
        <f t="shared" si="8"/>
        <v>0</v>
      </c>
      <c r="CB42" s="107">
        <f t="shared" si="8"/>
        <v>0</v>
      </c>
      <c r="CC42" s="107">
        <f t="shared" si="8"/>
        <v>0</v>
      </c>
      <c r="CD42" s="107">
        <f t="shared" si="8"/>
        <v>0</v>
      </c>
      <c r="CE42" s="107">
        <f t="shared" si="8"/>
        <v>0</v>
      </c>
      <c r="CF42" s="107">
        <f t="shared" si="8"/>
        <v>0</v>
      </c>
      <c r="CG42" s="107">
        <f t="shared" si="8"/>
        <v>0</v>
      </c>
      <c r="CH42" s="107">
        <f t="shared" si="8"/>
        <v>0</v>
      </c>
      <c r="CI42" s="107">
        <f t="shared" si="8"/>
        <v>0</v>
      </c>
      <c r="CJ42" s="107">
        <f t="shared" si="8"/>
        <v>0</v>
      </c>
      <c r="CK42" s="107">
        <f t="shared" si="8"/>
        <v>0</v>
      </c>
      <c r="CL42" s="107">
        <f t="shared" si="8"/>
        <v>28.9</v>
      </c>
      <c r="CM42" s="107">
        <f t="shared" si="8"/>
        <v>28.9</v>
      </c>
      <c r="CN42" s="107">
        <f t="shared" si="8"/>
        <v>28.9</v>
      </c>
      <c r="CO42" s="107">
        <f t="shared" si="8"/>
        <v>28.9</v>
      </c>
      <c r="CP42" s="107">
        <f t="shared" si="8"/>
        <v>0</v>
      </c>
      <c r="CQ42" s="107">
        <f t="shared" si="8"/>
        <v>0</v>
      </c>
      <c r="CR42" s="107">
        <f t="shared" si="8"/>
        <v>0</v>
      </c>
      <c r="CS42" s="107">
        <f t="shared" si="8"/>
        <v>0</v>
      </c>
      <c r="CT42" s="108">
        <f t="shared" si="8"/>
        <v>0</v>
      </c>
      <c r="CU42" s="108">
        <f t="shared" si="8"/>
        <v>0</v>
      </c>
      <c r="CV42" s="108">
        <f t="shared" si="8"/>
        <v>0</v>
      </c>
      <c r="CW42" s="109">
        <f t="shared" si="8"/>
        <v>0</v>
      </c>
      <c r="CX42" s="110">
        <f>SUM(CX37:CX41)</f>
        <v>654.82499999999982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47" t="s">
        <v>37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31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33</v>
      </c>
      <c r="B47" s="119">
        <v>28.7</v>
      </c>
      <c r="C47" s="120"/>
      <c r="D47" s="120">
        <v>32.299999999999997</v>
      </c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>
        <v>8.1999999999999993</v>
      </c>
      <c r="R47" s="120"/>
      <c r="S47" s="120"/>
      <c r="T47" s="120"/>
      <c r="U47" s="120"/>
      <c r="V47" s="120"/>
      <c r="W47" s="120">
        <v>6.4</v>
      </c>
      <c r="X47" s="120"/>
      <c r="Y47" s="120"/>
      <c r="Z47" s="120">
        <v>76.7</v>
      </c>
      <c r="AA47" s="120">
        <v>88.1</v>
      </c>
      <c r="AB47" s="120">
        <v>99.5</v>
      </c>
      <c r="AC47" s="120">
        <v>39.700000000000003</v>
      </c>
      <c r="AD47" s="120">
        <v>87.6</v>
      </c>
      <c r="AE47" s="120">
        <v>73.900000000000006</v>
      </c>
      <c r="AF47" s="120">
        <v>75.8</v>
      </c>
      <c r="AG47" s="120"/>
      <c r="AH47" s="120">
        <v>110.8</v>
      </c>
      <c r="AI47" s="120">
        <v>32.700000000000003</v>
      </c>
      <c r="AJ47" s="120">
        <v>74.900000000000006</v>
      </c>
      <c r="AK47" s="120">
        <v>202</v>
      </c>
      <c r="AL47" s="120">
        <v>24.9</v>
      </c>
      <c r="AM47" s="120">
        <v>195.6</v>
      </c>
      <c r="AN47" s="120">
        <v>196.6</v>
      </c>
      <c r="AO47" s="120">
        <v>210.7</v>
      </c>
      <c r="AP47" s="120">
        <v>104.1</v>
      </c>
      <c r="AQ47" s="120">
        <v>103.8</v>
      </c>
      <c r="AR47" s="120">
        <v>119.6</v>
      </c>
      <c r="AS47" s="120">
        <v>89.1</v>
      </c>
      <c r="AT47" s="120">
        <v>21</v>
      </c>
      <c r="AU47" s="120">
        <v>8.1999999999999993</v>
      </c>
      <c r="AV47" s="120">
        <v>2.2000000000000002</v>
      </c>
      <c r="AW47" s="120"/>
      <c r="AX47" s="120"/>
      <c r="AY47" s="120"/>
      <c r="AZ47" s="120"/>
      <c r="BA47" s="120"/>
      <c r="BB47" s="120"/>
      <c r="BC47" s="120"/>
      <c r="BD47" s="120"/>
      <c r="BE47" s="120"/>
      <c r="BF47" s="120">
        <v>28.2</v>
      </c>
      <c r="BG47" s="120"/>
      <c r="BH47" s="120">
        <v>7.8</v>
      </c>
      <c r="BI47" s="120">
        <v>24.3</v>
      </c>
      <c r="BJ47" s="120">
        <v>9.1</v>
      </c>
      <c r="BK47" s="120">
        <v>3.8</v>
      </c>
      <c r="BL47" s="120">
        <v>11.1</v>
      </c>
      <c r="BM47" s="120">
        <v>9.3000000000000007</v>
      </c>
      <c r="BN47" s="120">
        <v>23.6</v>
      </c>
      <c r="BO47" s="120">
        <v>29.8</v>
      </c>
      <c r="BP47" s="120">
        <v>22.7</v>
      </c>
      <c r="BQ47" s="120"/>
      <c r="BR47" s="120">
        <v>54</v>
      </c>
      <c r="BS47" s="120">
        <v>7.2</v>
      </c>
      <c r="BT47" s="120">
        <v>69</v>
      </c>
      <c r="BU47" s="120">
        <v>55.6</v>
      </c>
      <c r="BV47" s="120"/>
      <c r="BW47" s="120">
        <v>0.8</v>
      </c>
      <c r="BX47" s="120">
        <v>17.899999999999999</v>
      </c>
      <c r="BY47" s="120">
        <v>0.8</v>
      </c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622.02499999999986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35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>
        <v>3.9</v>
      </c>
      <c r="BW49" s="120">
        <v>3.9</v>
      </c>
      <c r="BX49" s="120">
        <v>3.9</v>
      </c>
      <c r="BY49" s="120">
        <v>3.9</v>
      </c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>
        <v>28.9</v>
      </c>
      <c r="CM49" s="120">
        <v>28.9</v>
      </c>
      <c r="CN49" s="120">
        <v>28.9</v>
      </c>
      <c r="CO49" s="120">
        <v>28.9</v>
      </c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32.800000000000004</v>
      </c>
    </row>
    <row r="50" spans="1:102" ht="24.95" customHeight="1" x14ac:dyDescent="0.2">
      <c r="A50" s="104" t="s">
        <v>38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39</v>
      </c>
      <c r="B51" s="106">
        <f>SUM(B45:B50)</f>
        <v>28.7</v>
      </c>
      <c r="C51" s="107">
        <f t="shared" ref="C51:BN51" si="9">SUM(C45:C50)</f>
        <v>0</v>
      </c>
      <c r="D51" s="107">
        <f t="shared" si="9"/>
        <v>32.299999999999997</v>
      </c>
      <c r="E51" s="107">
        <f t="shared" si="9"/>
        <v>0</v>
      </c>
      <c r="F51" s="107">
        <f t="shared" si="9"/>
        <v>0</v>
      </c>
      <c r="G51" s="107">
        <f t="shared" si="9"/>
        <v>0</v>
      </c>
      <c r="H51" s="107">
        <f t="shared" si="9"/>
        <v>0</v>
      </c>
      <c r="I51" s="107">
        <f t="shared" si="9"/>
        <v>0</v>
      </c>
      <c r="J51" s="107">
        <f t="shared" si="9"/>
        <v>0</v>
      </c>
      <c r="K51" s="107">
        <f t="shared" si="9"/>
        <v>0</v>
      </c>
      <c r="L51" s="107">
        <f t="shared" si="9"/>
        <v>0</v>
      </c>
      <c r="M51" s="107">
        <f t="shared" si="9"/>
        <v>0</v>
      </c>
      <c r="N51" s="107">
        <f t="shared" si="9"/>
        <v>0</v>
      </c>
      <c r="O51" s="107">
        <f t="shared" si="9"/>
        <v>0</v>
      </c>
      <c r="P51" s="107">
        <f t="shared" si="9"/>
        <v>0</v>
      </c>
      <c r="Q51" s="107">
        <f t="shared" si="9"/>
        <v>8.1999999999999993</v>
      </c>
      <c r="R51" s="107">
        <f t="shared" si="9"/>
        <v>0</v>
      </c>
      <c r="S51" s="107">
        <f t="shared" si="9"/>
        <v>0</v>
      </c>
      <c r="T51" s="107">
        <f t="shared" si="9"/>
        <v>0</v>
      </c>
      <c r="U51" s="107">
        <f t="shared" si="9"/>
        <v>0</v>
      </c>
      <c r="V51" s="107">
        <f t="shared" si="9"/>
        <v>0</v>
      </c>
      <c r="W51" s="107">
        <f t="shared" si="9"/>
        <v>6.4</v>
      </c>
      <c r="X51" s="107">
        <f t="shared" si="9"/>
        <v>0</v>
      </c>
      <c r="Y51" s="107">
        <f t="shared" si="9"/>
        <v>0</v>
      </c>
      <c r="Z51" s="107">
        <f t="shared" si="9"/>
        <v>76.7</v>
      </c>
      <c r="AA51" s="107">
        <f t="shared" si="9"/>
        <v>88.1</v>
      </c>
      <c r="AB51" s="107">
        <f t="shared" si="9"/>
        <v>99.5</v>
      </c>
      <c r="AC51" s="107">
        <f t="shared" si="9"/>
        <v>39.700000000000003</v>
      </c>
      <c r="AD51" s="107">
        <f t="shared" si="9"/>
        <v>87.6</v>
      </c>
      <c r="AE51" s="107">
        <f t="shared" si="9"/>
        <v>73.900000000000006</v>
      </c>
      <c r="AF51" s="107">
        <f t="shared" si="9"/>
        <v>75.8</v>
      </c>
      <c r="AG51" s="107">
        <f t="shared" si="9"/>
        <v>0</v>
      </c>
      <c r="AH51" s="107">
        <f t="shared" si="9"/>
        <v>110.8</v>
      </c>
      <c r="AI51" s="107">
        <f t="shared" si="9"/>
        <v>32.700000000000003</v>
      </c>
      <c r="AJ51" s="107">
        <f t="shared" si="9"/>
        <v>74.900000000000006</v>
      </c>
      <c r="AK51" s="107">
        <f t="shared" si="9"/>
        <v>202</v>
      </c>
      <c r="AL51" s="107">
        <f t="shared" si="9"/>
        <v>24.9</v>
      </c>
      <c r="AM51" s="107">
        <f t="shared" si="9"/>
        <v>195.6</v>
      </c>
      <c r="AN51" s="107">
        <f t="shared" si="9"/>
        <v>196.6</v>
      </c>
      <c r="AO51" s="107">
        <f t="shared" si="9"/>
        <v>210.7</v>
      </c>
      <c r="AP51" s="107">
        <f t="shared" si="9"/>
        <v>104.1</v>
      </c>
      <c r="AQ51" s="107">
        <f t="shared" si="9"/>
        <v>103.8</v>
      </c>
      <c r="AR51" s="107">
        <f t="shared" si="9"/>
        <v>119.6</v>
      </c>
      <c r="AS51" s="107">
        <f t="shared" si="9"/>
        <v>89.1</v>
      </c>
      <c r="AT51" s="107">
        <f t="shared" si="9"/>
        <v>21</v>
      </c>
      <c r="AU51" s="107">
        <f t="shared" si="9"/>
        <v>8.1999999999999993</v>
      </c>
      <c r="AV51" s="107">
        <f t="shared" si="9"/>
        <v>2.2000000000000002</v>
      </c>
      <c r="AW51" s="107">
        <f t="shared" si="9"/>
        <v>0</v>
      </c>
      <c r="AX51" s="107">
        <f t="shared" si="9"/>
        <v>0</v>
      </c>
      <c r="AY51" s="107">
        <f t="shared" si="9"/>
        <v>0</v>
      </c>
      <c r="AZ51" s="107">
        <f t="shared" si="9"/>
        <v>0</v>
      </c>
      <c r="BA51" s="107">
        <f t="shared" si="9"/>
        <v>0</v>
      </c>
      <c r="BB51" s="107">
        <f t="shared" si="9"/>
        <v>0</v>
      </c>
      <c r="BC51" s="107">
        <f t="shared" si="9"/>
        <v>0</v>
      </c>
      <c r="BD51" s="107">
        <f t="shared" si="9"/>
        <v>0</v>
      </c>
      <c r="BE51" s="107">
        <f t="shared" si="9"/>
        <v>0</v>
      </c>
      <c r="BF51" s="107">
        <f t="shared" si="9"/>
        <v>28.2</v>
      </c>
      <c r="BG51" s="107">
        <f t="shared" si="9"/>
        <v>0</v>
      </c>
      <c r="BH51" s="107">
        <f t="shared" si="9"/>
        <v>7.8</v>
      </c>
      <c r="BI51" s="107">
        <f t="shared" si="9"/>
        <v>24.3</v>
      </c>
      <c r="BJ51" s="107">
        <f t="shared" si="9"/>
        <v>9.1</v>
      </c>
      <c r="BK51" s="107">
        <f t="shared" si="9"/>
        <v>3.8</v>
      </c>
      <c r="BL51" s="107">
        <f t="shared" si="9"/>
        <v>11.1</v>
      </c>
      <c r="BM51" s="107">
        <f t="shared" si="9"/>
        <v>9.3000000000000007</v>
      </c>
      <c r="BN51" s="107">
        <f t="shared" si="9"/>
        <v>23.6</v>
      </c>
      <c r="BO51" s="107">
        <f t="shared" ref="BO51:CW51" si="10">SUM(BO45:BO50)</f>
        <v>29.8</v>
      </c>
      <c r="BP51" s="107">
        <f t="shared" si="10"/>
        <v>22.7</v>
      </c>
      <c r="BQ51" s="107">
        <f t="shared" si="10"/>
        <v>0</v>
      </c>
      <c r="BR51" s="107">
        <f t="shared" si="10"/>
        <v>54</v>
      </c>
      <c r="BS51" s="107">
        <f t="shared" si="10"/>
        <v>7.2</v>
      </c>
      <c r="BT51" s="107">
        <f t="shared" si="10"/>
        <v>69</v>
      </c>
      <c r="BU51" s="107">
        <f t="shared" si="10"/>
        <v>55.6</v>
      </c>
      <c r="BV51" s="107">
        <f t="shared" si="10"/>
        <v>3.9</v>
      </c>
      <c r="BW51" s="107">
        <f t="shared" si="10"/>
        <v>4.7</v>
      </c>
      <c r="BX51" s="107">
        <f t="shared" si="10"/>
        <v>21.799999999999997</v>
      </c>
      <c r="BY51" s="107">
        <f t="shared" si="10"/>
        <v>4.7</v>
      </c>
      <c r="BZ51" s="107">
        <f t="shared" si="10"/>
        <v>0</v>
      </c>
      <c r="CA51" s="107">
        <f t="shared" si="10"/>
        <v>0</v>
      </c>
      <c r="CB51" s="107">
        <f t="shared" si="10"/>
        <v>0</v>
      </c>
      <c r="CC51" s="107">
        <f t="shared" si="10"/>
        <v>0</v>
      </c>
      <c r="CD51" s="107">
        <f t="shared" si="10"/>
        <v>0</v>
      </c>
      <c r="CE51" s="107">
        <f t="shared" si="10"/>
        <v>0</v>
      </c>
      <c r="CF51" s="107">
        <f t="shared" si="10"/>
        <v>0</v>
      </c>
      <c r="CG51" s="107">
        <f t="shared" si="10"/>
        <v>0</v>
      </c>
      <c r="CH51" s="107">
        <f t="shared" si="10"/>
        <v>0</v>
      </c>
      <c r="CI51" s="107">
        <f t="shared" si="10"/>
        <v>0</v>
      </c>
      <c r="CJ51" s="107">
        <f t="shared" si="10"/>
        <v>0</v>
      </c>
      <c r="CK51" s="107">
        <f t="shared" si="10"/>
        <v>0</v>
      </c>
      <c r="CL51" s="107">
        <f t="shared" si="10"/>
        <v>28.9</v>
      </c>
      <c r="CM51" s="107">
        <f t="shared" si="10"/>
        <v>28.9</v>
      </c>
      <c r="CN51" s="107">
        <f t="shared" si="10"/>
        <v>28.9</v>
      </c>
      <c r="CO51" s="107">
        <f t="shared" si="10"/>
        <v>28.9</v>
      </c>
      <c r="CP51" s="107">
        <f t="shared" si="10"/>
        <v>0</v>
      </c>
      <c r="CQ51" s="107">
        <f t="shared" si="10"/>
        <v>0</v>
      </c>
      <c r="CR51" s="107">
        <f t="shared" si="10"/>
        <v>0</v>
      </c>
      <c r="CS51" s="107">
        <f t="shared" si="10"/>
        <v>0</v>
      </c>
      <c r="CT51" s="108">
        <f t="shared" si="10"/>
        <v>0</v>
      </c>
      <c r="CU51" s="108">
        <f t="shared" si="10"/>
        <v>0</v>
      </c>
      <c r="CV51" s="108">
        <f t="shared" si="10"/>
        <v>0</v>
      </c>
      <c r="CW51" s="109">
        <f t="shared" si="10"/>
        <v>0</v>
      </c>
      <c r="CX51" s="110">
        <f>SUM(CX45:CX50)</f>
        <v>654.82499999999982</v>
      </c>
    </row>
    <row r="52" spans="1:102" ht="15.95" customHeight="1" thickBot="1" x14ac:dyDescent="0.25"/>
    <row r="53" spans="1:102" ht="30" customHeight="1" thickBot="1" x14ac:dyDescent="0.25">
      <c r="A53" s="85"/>
      <c r="B53" s="11">
        <f>IF(LEN(B$3)&gt;0,B$3,"")</f>
        <v>1</v>
      </c>
      <c r="C53" s="12">
        <f t="shared" ref="C53:BN53" si="11">IF(LEN(C$3)&gt;0,C$3,"")</f>
        <v>2</v>
      </c>
      <c r="D53" s="12">
        <f t="shared" si="11"/>
        <v>3</v>
      </c>
      <c r="E53" s="12">
        <f t="shared" si="11"/>
        <v>4</v>
      </c>
      <c r="F53" s="12">
        <f t="shared" si="11"/>
        <v>5</v>
      </c>
      <c r="G53" s="12">
        <f t="shared" si="11"/>
        <v>6</v>
      </c>
      <c r="H53" s="12">
        <f t="shared" si="11"/>
        <v>7</v>
      </c>
      <c r="I53" s="12">
        <f t="shared" si="11"/>
        <v>8</v>
      </c>
      <c r="J53" s="12">
        <f t="shared" si="11"/>
        <v>9</v>
      </c>
      <c r="K53" s="12">
        <f t="shared" si="11"/>
        <v>10</v>
      </c>
      <c r="L53" s="12">
        <f t="shared" si="11"/>
        <v>11</v>
      </c>
      <c r="M53" s="12">
        <f t="shared" si="11"/>
        <v>12</v>
      </c>
      <c r="N53" s="12">
        <f t="shared" si="11"/>
        <v>13</v>
      </c>
      <c r="O53" s="12">
        <f t="shared" si="11"/>
        <v>14</v>
      </c>
      <c r="P53" s="12">
        <f t="shared" si="11"/>
        <v>15</v>
      </c>
      <c r="Q53" s="12">
        <f t="shared" si="11"/>
        <v>16</v>
      </c>
      <c r="R53" s="12">
        <f t="shared" si="11"/>
        <v>17</v>
      </c>
      <c r="S53" s="12">
        <f t="shared" si="11"/>
        <v>18</v>
      </c>
      <c r="T53" s="12">
        <f t="shared" si="11"/>
        <v>19</v>
      </c>
      <c r="U53" s="12">
        <f t="shared" si="11"/>
        <v>20</v>
      </c>
      <c r="V53" s="12">
        <f t="shared" si="11"/>
        <v>21</v>
      </c>
      <c r="W53" s="12">
        <f t="shared" si="11"/>
        <v>22</v>
      </c>
      <c r="X53" s="12">
        <f t="shared" si="11"/>
        <v>23</v>
      </c>
      <c r="Y53" s="12">
        <f t="shared" si="11"/>
        <v>24</v>
      </c>
      <c r="Z53" s="12">
        <f t="shared" si="11"/>
        <v>25</v>
      </c>
      <c r="AA53" s="12">
        <f t="shared" si="11"/>
        <v>26</v>
      </c>
      <c r="AB53" s="12">
        <f t="shared" si="11"/>
        <v>27</v>
      </c>
      <c r="AC53" s="12">
        <f t="shared" si="11"/>
        <v>28</v>
      </c>
      <c r="AD53" s="12">
        <f t="shared" si="11"/>
        <v>29</v>
      </c>
      <c r="AE53" s="12">
        <f t="shared" si="11"/>
        <v>30</v>
      </c>
      <c r="AF53" s="12">
        <f t="shared" si="11"/>
        <v>31</v>
      </c>
      <c r="AG53" s="12">
        <f t="shared" si="11"/>
        <v>32</v>
      </c>
      <c r="AH53" s="12">
        <f t="shared" si="11"/>
        <v>33</v>
      </c>
      <c r="AI53" s="12">
        <f t="shared" si="11"/>
        <v>34</v>
      </c>
      <c r="AJ53" s="12">
        <f t="shared" si="11"/>
        <v>35</v>
      </c>
      <c r="AK53" s="12">
        <f t="shared" si="11"/>
        <v>36</v>
      </c>
      <c r="AL53" s="12">
        <f t="shared" si="11"/>
        <v>37</v>
      </c>
      <c r="AM53" s="12">
        <f t="shared" si="11"/>
        <v>38</v>
      </c>
      <c r="AN53" s="12">
        <f t="shared" si="11"/>
        <v>39</v>
      </c>
      <c r="AO53" s="12">
        <f t="shared" si="11"/>
        <v>40</v>
      </c>
      <c r="AP53" s="12">
        <f t="shared" si="11"/>
        <v>41</v>
      </c>
      <c r="AQ53" s="12">
        <f t="shared" si="11"/>
        <v>42</v>
      </c>
      <c r="AR53" s="12">
        <f t="shared" si="11"/>
        <v>43</v>
      </c>
      <c r="AS53" s="12">
        <f t="shared" si="11"/>
        <v>44</v>
      </c>
      <c r="AT53" s="12">
        <f t="shared" si="11"/>
        <v>45</v>
      </c>
      <c r="AU53" s="12">
        <f t="shared" si="11"/>
        <v>46</v>
      </c>
      <c r="AV53" s="12">
        <f t="shared" si="11"/>
        <v>47</v>
      </c>
      <c r="AW53" s="12">
        <f t="shared" si="11"/>
        <v>48</v>
      </c>
      <c r="AX53" s="12">
        <f t="shared" si="11"/>
        <v>49</v>
      </c>
      <c r="AY53" s="12">
        <f t="shared" si="11"/>
        <v>50</v>
      </c>
      <c r="AZ53" s="12">
        <f t="shared" si="11"/>
        <v>51</v>
      </c>
      <c r="BA53" s="12">
        <f t="shared" si="11"/>
        <v>52</v>
      </c>
      <c r="BB53" s="12">
        <f t="shared" si="11"/>
        <v>53</v>
      </c>
      <c r="BC53" s="12">
        <f t="shared" si="11"/>
        <v>54</v>
      </c>
      <c r="BD53" s="12">
        <f t="shared" si="11"/>
        <v>55</v>
      </c>
      <c r="BE53" s="12">
        <f t="shared" si="11"/>
        <v>56</v>
      </c>
      <c r="BF53" s="12">
        <f t="shared" si="11"/>
        <v>57</v>
      </c>
      <c r="BG53" s="12">
        <f t="shared" si="11"/>
        <v>58</v>
      </c>
      <c r="BH53" s="12">
        <f t="shared" si="11"/>
        <v>59</v>
      </c>
      <c r="BI53" s="12">
        <f t="shared" si="11"/>
        <v>60</v>
      </c>
      <c r="BJ53" s="12">
        <f t="shared" si="11"/>
        <v>61</v>
      </c>
      <c r="BK53" s="12">
        <f t="shared" si="11"/>
        <v>62</v>
      </c>
      <c r="BL53" s="12">
        <f t="shared" si="11"/>
        <v>63</v>
      </c>
      <c r="BM53" s="12">
        <f t="shared" si="11"/>
        <v>64</v>
      </c>
      <c r="BN53" s="12">
        <f t="shared" si="11"/>
        <v>65</v>
      </c>
      <c r="BO53" s="12">
        <f t="shared" ref="BO53:CW53" si="12">IF(LEN(BO$3)&gt;0,BO$3,"")</f>
        <v>66</v>
      </c>
      <c r="BP53" s="12">
        <f t="shared" si="12"/>
        <v>67</v>
      </c>
      <c r="BQ53" s="12">
        <f t="shared" si="12"/>
        <v>68</v>
      </c>
      <c r="BR53" s="12">
        <f t="shared" si="12"/>
        <v>69</v>
      </c>
      <c r="BS53" s="12">
        <f t="shared" si="12"/>
        <v>70</v>
      </c>
      <c r="BT53" s="12">
        <f t="shared" si="12"/>
        <v>71</v>
      </c>
      <c r="BU53" s="12">
        <f t="shared" si="12"/>
        <v>72</v>
      </c>
      <c r="BV53" s="12">
        <f t="shared" si="12"/>
        <v>73</v>
      </c>
      <c r="BW53" s="12">
        <f t="shared" si="12"/>
        <v>74</v>
      </c>
      <c r="BX53" s="12">
        <f t="shared" si="12"/>
        <v>75</v>
      </c>
      <c r="BY53" s="12">
        <f t="shared" si="12"/>
        <v>76</v>
      </c>
      <c r="BZ53" s="12">
        <f t="shared" si="12"/>
        <v>77</v>
      </c>
      <c r="CA53" s="12">
        <f t="shared" si="12"/>
        <v>78</v>
      </c>
      <c r="CB53" s="12">
        <f t="shared" si="12"/>
        <v>79</v>
      </c>
      <c r="CC53" s="12">
        <f t="shared" si="12"/>
        <v>80</v>
      </c>
      <c r="CD53" s="12">
        <f t="shared" si="12"/>
        <v>81</v>
      </c>
      <c r="CE53" s="12">
        <f t="shared" si="12"/>
        <v>82</v>
      </c>
      <c r="CF53" s="12">
        <f t="shared" si="12"/>
        <v>83</v>
      </c>
      <c r="CG53" s="12">
        <f t="shared" si="12"/>
        <v>84</v>
      </c>
      <c r="CH53" s="12">
        <f t="shared" si="12"/>
        <v>85</v>
      </c>
      <c r="CI53" s="12">
        <f t="shared" si="12"/>
        <v>86</v>
      </c>
      <c r="CJ53" s="12">
        <f t="shared" si="12"/>
        <v>87</v>
      </c>
      <c r="CK53" s="12">
        <f t="shared" si="12"/>
        <v>88</v>
      </c>
      <c r="CL53" s="12">
        <f t="shared" si="12"/>
        <v>89</v>
      </c>
      <c r="CM53" s="12">
        <f t="shared" si="12"/>
        <v>90</v>
      </c>
      <c r="CN53" s="12">
        <f t="shared" si="12"/>
        <v>91</v>
      </c>
      <c r="CO53" s="12">
        <f t="shared" si="12"/>
        <v>92</v>
      </c>
      <c r="CP53" s="12">
        <f t="shared" si="12"/>
        <v>93</v>
      </c>
      <c r="CQ53" s="12">
        <f t="shared" si="12"/>
        <v>94</v>
      </c>
      <c r="CR53" s="12">
        <f t="shared" si="12"/>
        <v>95</v>
      </c>
      <c r="CS53" s="13">
        <f t="shared" si="12"/>
        <v>96</v>
      </c>
      <c r="CT53" s="13" t="str">
        <f t="shared" si="12"/>
        <v/>
      </c>
      <c r="CU53" s="13" t="str">
        <f t="shared" si="12"/>
        <v/>
      </c>
      <c r="CV53" s="13" t="str">
        <f t="shared" si="12"/>
        <v/>
      </c>
      <c r="CW53" s="17" t="str">
        <f t="shared" si="12"/>
        <v/>
      </c>
      <c r="CX53" s="18" t="s">
        <v>1</v>
      </c>
    </row>
    <row r="54" spans="1:102" ht="24.95" customHeight="1" thickBot="1" x14ac:dyDescent="0.25">
      <c r="A54" s="105" t="s">
        <v>29</v>
      </c>
      <c r="B54" s="106">
        <f>B18+B28+B42</f>
        <v>50.843999999999994</v>
      </c>
      <c r="C54" s="107">
        <f t="shared" ref="C54:BN54" si="13">C18+C28+C42</f>
        <v>40.828000000000003</v>
      </c>
      <c r="D54" s="107">
        <f t="shared" si="13"/>
        <v>48.8</v>
      </c>
      <c r="E54" s="107">
        <f t="shared" si="13"/>
        <v>86.003</v>
      </c>
      <c r="F54" s="107">
        <f t="shared" si="13"/>
        <v>127.946</v>
      </c>
      <c r="G54" s="107">
        <f t="shared" si="13"/>
        <v>173.99600000000001</v>
      </c>
      <c r="H54" s="107">
        <f t="shared" si="13"/>
        <v>202.71500000000003</v>
      </c>
      <c r="I54" s="107">
        <f t="shared" si="13"/>
        <v>201.137</v>
      </c>
      <c r="J54" s="107">
        <f t="shared" si="13"/>
        <v>233.732</v>
      </c>
      <c r="K54" s="107">
        <f t="shared" si="13"/>
        <v>141.93900000000002</v>
      </c>
      <c r="L54" s="107">
        <f t="shared" si="13"/>
        <v>111.682</v>
      </c>
      <c r="M54" s="107">
        <f t="shared" si="13"/>
        <v>123.67999999999999</v>
      </c>
      <c r="N54" s="107">
        <f t="shared" si="13"/>
        <v>200.25099999999998</v>
      </c>
      <c r="O54" s="107">
        <f t="shared" si="13"/>
        <v>194.95600000000002</v>
      </c>
      <c r="P54" s="107">
        <f t="shared" si="13"/>
        <v>134.255</v>
      </c>
      <c r="Q54" s="107">
        <f t="shared" si="13"/>
        <v>17.734000000000002</v>
      </c>
      <c r="R54" s="107">
        <f t="shared" si="13"/>
        <v>30.483000000000001</v>
      </c>
      <c r="S54" s="107">
        <f t="shared" si="13"/>
        <v>31.544999999999998</v>
      </c>
      <c r="T54" s="107">
        <f t="shared" si="13"/>
        <v>39.340000000000003</v>
      </c>
      <c r="U54" s="107">
        <f t="shared" si="13"/>
        <v>66.212999999999994</v>
      </c>
      <c r="V54" s="107">
        <f t="shared" si="13"/>
        <v>44.671999999999997</v>
      </c>
      <c r="W54" s="107">
        <f t="shared" si="13"/>
        <v>19.8</v>
      </c>
      <c r="X54" s="107">
        <f t="shared" si="13"/>
        <v>98.76700000000001</v>
      </c>
      <c r="Y54" s="107">
        <f t="shared" si="13"/>
        <v>68.745000000000005</v>
      </c>
      <c r="Z54" s="107">
        <f t="shared" si="13"/>
        <v>82.09</v>
      </c>
      <c r="AA54" s="107">
        <f t="shared" si="13"/>
        <v>88.41</v>
      </c>
      <c r="AB54" s="107">
        <f t="shared" si="13"/>
        <v>99.62</v>
      </c>
      <c r="AC54" s="107">
        <f t="shared" si="13"/>
        <v>116.7</v>
      </c>
      <c r="AD54" s="107">
        <f t="shared" si="13"/>
        <v>108.55799999999999</v>
      </c>
      <c r="AE54" s="107">
        <f t="shared" si="13"/>
        <v>149.23500000000001</v>
      </c>
      <c r="AF54" s="107">
        <f t="shared" si="13"/>
        <v>156.21699999999998</v>
      </c>
      <c r="AG54" s="107">
        <f t="shared" si="13"/>
        <v>166.12899999999999</v>
      </c>
      <c r="AH54" s="107">
        <f t="shared" si="13"/>
        <v>170.965</v>
      </c>
      <c r="AI54" s="107">
        <f t="shared" si="13"/>
        <v>184.99299999999999</v>
      </c>
      <c r="AJ54" s="107">
        <f t="shared" si="13"/>
        <v>190.751</v>
      </c>
      <c r="AK54" s="107">
        <f t="shared" si="13"/>
        <v>203.077</v>
      </c>
      <c r="AL54" s="107">
        <f t="shared" si="13"/>
        <v>190.86100000000002</v>
      </c>
      <c r="AM54" s="107">
        <f t="shared" si="13"/>
        <v>195.601</v>
      </c>
      <c r="AN54" s="107">
        <f t="shared" si="13"/>
        <v>196.6</v>
      </c>
      <c r="AO54" s="107">
        <f t="shared" si="13"/>
        <v>213.494</v>
      </c>
      <c r="AP54" s="107">
        <f t="shared" si="13"/>
        <v>122.345</v>
      </c>
      <c r="AQ54" s="107">
        <f t="shared" si="13"/>
        <v>122.31699999999999</v>
      </c>
      <c r="AR54" s="107">
        <f t="shared" si="13"/>
        <v>138.69</v>
      </c>
      <c r="AS54" s="107">
        <f t="shared" si="13"/>
        <v>113.50399999999999</v>
      </c>
      <c r="AT54" s="107">
        <f t="shared" si="13"/>
        <v>55.27</v>
      </c>
      <c r="AU54" s="107">
        <f t="shared" si="13"/>
        <v>43.551999999999992</v>
      </c>
      <c r="AV54" s="107">
        <f t="shared" si="13"/>
        <v>38.666000000000004</v>
      </c>
      <c r="AW54" s="107">
        <f t="shared" si="13"/>
        <v>63.828999999999994</v>
      </c>
      <c r="AX54" s="107">
        <f t="shared" si="13"/>
        <v>35.599000000000004</v>
      </c>
      <c r="AY54" s="107">
        <f t="shared" si="13"/>
        <v>46.844999999999999</v>
      </c>
      <c r="AZ54" s="107">
        <f t="shared" si="13"/>
        <v>46.88</v>
      </c>
      <c r="BA54" s="107">
        <f t="shared" si="13"/>
        <v>44.26</v>
      </c>
      <c r="BB54" s="107">
        <f t="shared" si="13"/>
        <v>51.759</v>
      </c>
      <c r="BC54" s="107">
        <f t="shared" si="13"/>
        <v>40.15</v>
      </c>
      <c r="BD54" s="107">
        <f t="shared" si="13"/>
        <v>47.033000000000001</v>
      </c>
      <c r="BE54" s="107">
        <f t="shared" si="13"/>
        <v>60.222000000000001</v>
      </c>
      <c r="BF54" s="107">
        <f t="shared" si="13"/>
        <v>43.890999999999998</v>
      </c>
      <c r="BG54" s="107">
        <f t="shared" si="13"/>
        <v>44.316000000000003</v>
      </c>
      <c r="BH54" s="107">
        <f t="shared" si="13"/>
        <v>42.756999999999998</v>
      </c>
      <c r="BI54" s="107">
        <f t="shared" si="13"/>
        <v>61.308000000000007</v>
      </c>
      <c r="BJ54" s="107">
        <f t="shared" si="13"/>
        <v>39.122</v>
      </c>
      <c r="BK54" s="107">
        <f t="shared" si="13"/>
        <v>30.644000000000002</v>
      </c>
      <c r="BL54" s="107">
        <f t="shared" si="13"/>
        <v>32.953000000000003</v>
      </c>
      <c r="BM54" s="107">
        <f t="shared" si="13"/>
        <v>24.448999999999998</v>
      </c>
      <c r="BN54" s="107">
        <f t="shared" si="13"/>
        <v>29.023000000000003</v>
      </c>
      <c r="BO54" s="107">
        <f t="shared" ref="BO54:CX54" si="14">BO18+BO28+BO42</f>
        <v>31.969000000000001</v>
      </c>
      <c r="BP54" s="107">
        <f t="shared" si="14"/>
        <v>33.978999999999999</v>
      </c>
      <c r="BQ54" s="107">
        <f t="shared" si="14"/>
        <v>48</v>
      </c>
      <c r="BR54" s="107">
        <f t="shared" si="14"/>
        <v>54</v>
      </c>
      <c r="BS54" s="107">
        <f t="shared" si="14"/>
        <v>46.818000000000005</v>
      </c>
      <c r="BT54" s="107">
        <f t="shared" si="14"/>
        <v>69</v>
      </c>
      <c r="BU54" s="107">
        <f t="shared" si="14"/>
        <v>57.692</v>
      </c>
      <c r="BV54" s="107">
        <f t="shared" si="14"/>
        <v>70.458000000000013</v>
      </c>
      <c r="BW54" s="107">
        <f t="shared" si="14"/>
        <v>46.736000000000004</v>
      </c>
      <c r="BX54" s="107">
        <f t="shared" si="14"/>
        <v>27.847999999999999</v>
      </c>
      <c r="BY54" s="107">
        <f t="shared" si="14"/>
        <v>43.550000000000004</v>
      </c>
      <c r="BZ54" s="107">
        <f t="shared" si="14"/>
        <v>16.427</v>
      </c>
      <c r="CA54" s="107">
        <f t="shared" si="14"/>
        <v>25.124000000000002</v>
      </c>
      <c r="CB54" s="107">
        <f t="shared" si="14"/>
        <v>34.902999999999999</v>
      </c>
      <c r="CC54" s="107">
        <f t="shared" si="14"/>
        <v>35.076999999999998</v>
      </c>
      <c r="CD54" s="107">
        <f t="shared" si="14"/>
        <v>20.536000000000001</v>
      </c>
      <c r="CE54" s="107">
        <f t="shared" si="14"/>
        <v>21.815000000000001</v>
      </c>
      <c r="CF54" s="107">
        <f t="shared" si="14"/>
        <v>22.097999999999999</v>
      </c>
      <c r="CG54" s="107">
        <f t="shared" si="14"/>
        <v>43.588999999999999</v>
      </c>
      <c r="CH54" s="107">
        <f t="shared" si="14"/>
        <v>29.85</v>
      </c>
      <c r="CI54" s="107">
        <f t="shared" si="14"/>
        <v>24.731999999999999</v>
      </c>
      <c r="CJ54" s="107">
        <f t="shared" si="14"/>
        <v>23.167000000000002</v>
      </c>
      <c r="CK54" s="107">
        <f t="shared" si="14"/>
        <v>31.270000000000003</v>
      </c>
      <c r="CL54" s="107">
        <f t="shared" si="14"/>
        <v>46.25</v>
      </c>
      <c r="CM54" s="107">
        <f t="shared" si="14"/>
        <v>67.744</v>
      </c>
      <c r="CN54" s="107">
        <f t="shared" si="14"/>
        <v>41.342999999999996</v>
      </c>
      <c r="CO54" s="107">
        <f t="shared" si="14"/>
        <v>32.94</v>
      </c>
      <c r="CP54" s="107">
        <f t="shared" si="14"/>
        <v>35.535999999999994</v>
      </c>
      <c r="CQ54" s="107">
        <f t="shared" si="14"/>
        <v>39.301000000000002</v>
      </c>
      <c r="CR54" s="107">
        <f t="shared" si="14"/>
        <v>54.372999999999998</v>
      </c>
      <c r="CS54" s="107">
        <f t="shared" si="14"/>
        <v>83.801000000000002</v>
      </c>
      <c r="CT54" s="108">
        <f t="shared" si="14"/>
        <v>0</v>
      </c>
      <c r="CU54" s="108">
        <f t="shared" si="14"/>
        <v>0</v>
      </c>
      <c r="CV54" s="108">
        <f t="shared" si="14"/>
        <v>0</v>
      </c>
      <c r="CW54" s="109">
        <f t="shared" si="14"/>
        <v>0</v>
      </c>
      <c r="CX54" s="126">
        <f t="shared" si="14"/>
        <v>1920.6684999999998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4"/>
  <sheetViews>
    <sheetView showGridLines="0" zoomScale="60" zoomScaleNormal="60" workbookViewId="0">
      <pane xSplit="1" ySplit="3" topLeftCell="BB4" activePane="bottomRight" state="frozen"/>
      <selection sqref="A1:XFD1048576"/>
      <selection pane="topRight" sqref="A1:XFD1048576"/>
      <selection pane="bottomLeft" sqref="A1:XFD1048576"/>
      <selection pane="bottomRight" activeCell="CQ8" sqref="CQ8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46189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40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50.868000000000002</v>
      </c>
      <c r="C5" s="25">
        <v>40.829000000000001</v>
      </c>
      <c r="D5" s="25">
        <v>48.756</v>
      </c>
      <c r="E5" s="25">
        <v>86.012</v>
      </c>
      <c r="F5" s="25">
        <v>127.90600000000001</v>
      </c>
      <c r="G5" s="25">
        <v>173.96899999999999</v>
      </c>
      <c r="H5" s="25">
        <v>202.68100000000001</v>
      </c>
      <c r="I5" s="25">
        <v>201.13200000000001</v>
      </c>
      <c r="J5" s="25">
        <v>233.732</v>
      </c>
      <c r="K5" s="25">
        <v>141.93899999999999</v>
      </c>
      <c r="L5" s="25">
        <v>111.639</v>
      </c>
      <c r="M5" s="25">
        <v>123.678</v>
      </c>
      <c r="N5" s="25">
        <v>200.26599999999999</v>
      </c>
      <c r="O5" s="25">
        <v>194.93799999999999</v>
      </c>
      <c r="P5" s="25">
        <v>134.25</v>
      </c>
      <c r="Q5" s="25">
        <v>17.777999999999999</v>
      </c>
      <c r="R5" s="25">
        <v>30.483000000000001</v>
      </c>
      <c r="S5" s="25">
        <v>31.545000000000002</v>
      </c>
      <c r="T5" s="25">
        <v>39.377000000000002</v>
      </c>
      <c r="U5" s="25">
        <v>66.212999999999994</v>
      </c>
      <c r="V5" s="25">
        <v>44.661000000000001</v>
      </c>
      <c r="W5" s="25">
        <v>19.815000000000001</v>
      </c>
      <c r="X5" s="25">
        <v>98.816999999999993</v>
      </c>
      <c r="Y5" s="25">
        <v>68.775000000000006</v>
      </c>
      <c r="Z5" s="25">
        <v>82.069000000000003</v>
      </c>
      <c r="AA5" s="25">
        <v>88.397999999999996</v>
      </c>
      <c r="AB5" s="25">
        <v>99.658000000000001</v>
      </c>
      <c r="AC5" s="25">
        <v>116.65900000000001</v>
      </c>
      <c r="AD5" s="25">
        <v>108.54900000000001</v>
      </c>
      <c r="AE5" s="25">
        <v>149.26599999999999</v>
      </c>
      <c r="AF5" s="25">
        <v>156.23599999999999</v>
      </c>
      <c r="AG5" s="25">
        <v>166.08699999999999</v>
      </c>
      <c r="AH5" s="25">
        <v>170.958</v>
      </c>
      <c r="AI5" s="25">
        <v>185.018</v>
      </c>
      <c r="AJ5" s="25">
        <v>190.77699999999999</v>
      </c>
      <c r="AK5" s="25">
        <v>203.06899999999999</v>
      </c>
      <c r="AL5" s="25">
        <v>190.86199999999999</v>
      </c>
      <c r="AM5" s="25">
        <v>195.62700000000001</v>
      </c>
      <c r="AN5" s="25">
        <v>196.625</v>
      </c>
      <c r="AO5" s="25">
        <v>213.453</v>
      </c>
      <c r="AP5" s="25">
        <v>122.324</v>
      </c>
      <c r="AQ5" s="25">
        <v>122.289</v>
      </c>
      <c r="AR5" s="25">
        <v>138.64400000000001</v>
      </c>
      <c r="AS5" s="25">
        <v>113.46</v>
      </c>
      <c r="AT5" s="25">
        <v>55.305999999999997</v>
      </c>
      <c r="AU5" s="25">
        <v>43.545000000000002</v>
      </c>
      <c r="AV5" s="25">
        <v>38.667999999999999</v>
      </c>
      <c r="AW5" s="25">
        <v>63.841000000000001</v>
      </c>
      <c r="AX5" s="25">
        <v>35.600999999999999</v>
      </c>
      <c r="AY5" s="25">
        <v>46.847000000000001</v>
      </c>
      <c r="AZ5" s="25">
        <v>46.890999999999998</v>
      </c>
      <c r="BA5" s="25">
        <v>44.302</v>
      </c>
      <c r="BB5" s="25">
        <v>51.808</v>
      </c>
      <c r="BC5" s="25">
        <v>40.118000000000002</v>
      </c>
      <c r="BD5" s="25">
        <v>47.073999999999998</v>
      </c>
      <c r="BE5" s="25">
        <v>60.176000000000002</v>
      </c>
      <c r="BF5" s="25">
        <v>43.874000000000002</v>
      </c>
      <c r="BG5" s="25">
        <v>44.359000000000002</v>
      </c>
      <c r="BH5" s="25">
        <v>42.76</v>
      </c>
      <c r="BI5" s="25">
        <v>61.296999999999997</v>
      </c>
      <c r="BJ5" s="25">
        <v>39.085000000000001</v>
      </c>
      <c r="BK5" s="25">
        <v>30.684000000000001</v>
      </c>
      <c r="BL5" s="25">
        <v>32.994999999999997</v>
      </c>
      <c r="BM5" s="25">
        <v>24.481000000000002</v>
      </c>
      <c r="BN5" s="25">
        <v>29.007000000000001</v>
      </c>
      <c r="BO5" s="25">
        <v>31.992999999999999</v>
      </c>
      <c r="BP5" s="25">
        <v>33.953000000000003</v>
      </c>
      <c r="BQ5" s="25">
        <v>47.98</v>
      </c>
      <c r="BR5" s="25">
        <v>53.962000000000003</v>
      </c>
      <c r="BS5" s="25">
        <v>46.863999999999997</v>
      </c>
      <c r="BT5" s="25">
        <v>69.03</v>
      </c>
      <c r="BU5" s="25">
        <v>57.722000000000001</v>
      </c>
      <c r="BV5" s="25">
        <v>70.474000000000004</v>
      </c>
      <c r="BW5" s="25">
        <v>46.735999999999997</v>
      </c>
      <c r="BX5" s="25">
        <v>27.81</v>
      </c>
      <c r="BY5" s="25">
        <v>43.55</v>
      </c>
      <c r="BZ5" s="25">
        <v>16.471</v>
      </c>
      <c r="CA5" s="25">
        <v>25.16</v>
      </c>
      <c r="CB5" s="25">
        <v>34.902999999999999</v>
      </c>
      <c r="CC5" s="25">
        <v>35.091999999999999</v>
      </c>
      <c r="CD5" s="25">
        <v>20.524000000000001</v>
      </c>
      <c r="CE5" s="25">
        <v>21.847999999999999</v>
      </c>
      <c r="CF5" s="25">
        <v>22.062999999999999</v>
      </c>
      <c r="CG5" s="25">
        <v>43.564999999999998</v>
      </c>
      <c r="CH5" s="25">
        <v>29.818999999999999</v>
      </c>
      <c r="CI5" s="25">
        <v>24.734000000000002</v>
      </c>
      <c r="CJ5" s="25">
        <v>23.151</v>
      </c>
      <c r="CK5" s="25">
        <v>31.244</v>
      </c>
      <c r="CL5" s="25">
        <v>46.203000000000003</v>
      </c>
      <c r="CM5" s="25">
        <v>67.731999999999999</v>
      </c>
      <c r="CN5" s="25">
        <v>41.331000000000003</v>
      </c>
      <c r="CO5" s="25">
        <v>32.927999999999997</v>
      </c>
      <c r="CP5" s="25">
        <v>35.527000000000001</v>
      </c>
      <c r="CQ5" s="25">
        <v>39.347999999999999</v>
      </c>
      <c r="CR5" s="25">
        <v>54.369</v>
      </c>
      <c r="CS5" s="25">
        <v>83.843999999999994</v>
      </c>
      <c r="CT5" s="26"/>
      <c r="CU5" s="26"/>
      <c r="CV5" s="26"/>
      <c r="CW5" s="27"/>
      <c r="CX5" s="28">
        <f t="array" ref="CX5">SUMPRODUCT(B5:CW5*0.25)</f>
        <v>1920.684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144.18</v>
      </c>
      <c r="C8" s="37">
        <v>151.33000000000001</v>
      </c>
      <c r="D8" s="37">
        <v>131.22</v>
      </c>
      <c r="E8" s="37">
        <v>127.43</v>
      </c>
      <c r="F8" s="37">
        <v>126.87</v>
      </c>
      <c r="G8" s="37">
        <v>118.66</v>
      </c>
      <c r="H8" s="37">
        <v>117.31</v>
      </c>
      <c r="I8" s="37">
        <v>111.63</v>
      </c>
      <c r="J8" s="37">
        <v>112.23</v>
      </c>
      <c r="K8" s="37">
        <v>109.43</v>
      </c>
      <c r="L8" s="37">
        <v>107.51</v>
      </c>
      <c r="M8" s="37">
        <v>107.06</v>
      </c>
      <c r="N8" s="37">
        <v>108.93</v>
      </c>
      <c r="O8" s="37">
        <v>108.71</v>
      </c>
      <c r="P8" s="37">
        <v>108.65</v>
      </c>
      <c r="Q8" s="37">
        <v>105.24</v>
      </c>
      <c r="R8" s="37">
        <v>106.52</v>
      </c>
      <c r="S8" s="37">
        <v>106.51</v>
      </c>
      <c r="T8" s="37">
        <v>107.02</v>
      </c>
      <c r="U8" s="37">
        <v>109.75</v>
      </c>
      <c r="V8" s="37">
        <v>111.72</v>
      </c>
      <c r="W8" s="37">
        <v>111.12</v>
      </c>
      <c r="X8" s="37">
        <v>113.63</v>
      </c>
      <c r="Y8" s="37">
        <v>117.75</v>
      </c>
      <c r="Z8" s="37">
        <v>123.22</v>
      </c>
      <c r="AA8" s="37">
        <v>128.83000000000001</v>
      </c>
      <c r="AB8" s="37">
        <v>129.85</v>
      </c>
      <c r="AC8" s="37">
        <v>128.97</v>
      </c>
      <c r="AD8" s="37">
        <v>139.37</v>
      </c>
      <c r="AE8" s="37">
        <v>134.72999999999999</v>
      </c>
      <c r="AF8" s="37">
        <v>130.87</v>
      </c>
      <c r="AG8" s="37">
        <v>121</v>
      </c>
      <c r="AH8" s="37">
        <v>127.61</v>
      </c>
      <c r="AI8" s="37">
        <v>109.39</v>
      </c>
      <c r="AJ8" s="37">
        <v>106.32</v>
      </c>
      <c r="AK8" s="37">
        <v>91.45</v>
      </c>
      <c r="AL8" s="37">
        <v>108.44</v>
      </c>
      <c r="AM8" s="37">
        <v>73.02</v>
      </c>
      <c r="AN8" s="37">
        <v>45.52</v>
      </c>
      <c r="AO8" s="37">
        <v>31.77</v>
      </c>
      <c r="AP8" s="37">
        <v>62.5</v>
      </c>
      <c r="AQ8" s="37">
        <v>38.619999999999997</v>
      </c>
      <c r="AR8" s="37">
        <v>32.86</v>
      </c>
      <c r="AS8" s="37">
        <v>22.43</v>
      </c>
      <c r="AT8" s="37">
        <v>31.67</v>
      </c>
      <c r="AU8" s="37">
        <v>25.88</v>
      </c>
      <c r="AV8" s="37">
        <v>25.97</v>
      </c>
      <c r="AW8" s="37">
        <v>18.13</v>
      </c>
      <c r="AX8" s="37">
        <v>28.01</v>
      </c>
      <c r="AY8" s="37">
        <v>45.92</v>
      </c>
      <c r="AZ8" s="37">
        <v>43.22</v>
      </c>
      <c r="BA8" s="37">
        <v>22.38</v>
      </c>
      <c r="BB8" s="37">
        <v>43.25</v>
      </c>
      <c r="BC8" s="37">
        <v>21.2</v>
      </c>
      <c r="BD8" s="37">
        <v>17.89</v>
      </c>
      <c r="BE8" s="37">
        <v>14.88</v>
      </c>
      <c r="BF8" s="37">
        <v>30.99</v>
      </c>
      <c r="BG8" s="37">
        <v>20.6</v>
      </c>
      <c r="BH8" s="37">
        <v>41.36</v>
      </c>
      <c r="BI8" s="37">
        <v>45.81</v>
      </c>
      <c r="BJ8" s="37">
        <v>41.45</v>
      </c>
      <c r="BK8" s="37">
        <v>47.55</v>
      </c>
      <c r="BL8" s="37">
        <v>49.89</v>
      </c>
      <c r="BM8" s="37">
        <v>51.2</v>
      </c>
      <c r="BN8" s="37">
        <v>51.11</v>
      </c>
      <c r="BO8" s="37">
        <v>66.03</v>
      </c>
      <c r="BP8" s="37">
        <v>95.61</v>
      </c>
      <c r="BQ8" s="37">
        <v>114.87</v>
      </c>
      <c r="BR8" s="37">
        <v>93.8</v>
      </c>
      <c r="BS8" s="37">
        <v>109.86</v>
      </c>
      <c r="BT8" s="37">
        <v>116.5</v>
      </c>
      <c r="BU8" s="37">
        <v>135.30000000000001</v>
      </c>
      <c r="BV8" s="37">
        <v>112.15</v>
      </c>
      <c r="BW8" s="37">
        <v>132.71</v>
      </c>
      <c r="BX8" s="37">
        <v>152.97999999999999</v>
      </c>
      <c r="BY8" s="37">
        <v>155.46</v>
      </c>
      <c r="BZ8" s="37">
        <v>146.44999999999999</v>
      </c>
      <c r="CA8" s="37">
        <v>153.94999999999999</v>
      </c>
      <c r="CB8" s="37">
        <v>144.63999999999999</v>
      </c>
      <c r="CC8" s="37">
        <v>149.68</v>
      </c>
      <c r="CD8" s="37">
        <v>156.80000000000001</v>
      </c>
      <c r="CE8" s="37">
        <v>155.51</v>
      </c>
      <c r="CF8" s="37">
        <v>162.01</v>
      </c>
      <c r="CG8" s="37">
        <v>161.66999999999999</v>
      </c>
      <c r="CH8" s="37">
        <v>160.4</v>
      </c>
      <c r="CI8" s="37">
        <v>160.12</v>
      </c>
      <c r="CJ8" s="37">
        <v>158.03</v>
      </c>
      <c r="CK8" s="37">
        <v>161.44999999999999</v>
      </c>
      <c r="CL8" s="37">
        <v>145.66</v>
      </c>
      <c r="CM8" s="37">
        <v>167.9</v>
      </c>
      <c r="CN8" s="37">
        <v>144.54</v>
      </c>
      <c r="CO8" s="37">
        <v>156.35</v>
      </c>
      <c r="CP8" s="37">
        <v>160.63999999999999</v>
      </c>
      <c r="CQ8" s="37">
        <v>153.96</v>
      </c>
      <c r="CR8" s="37">
        <v>152.4</v>
      </c>
      <c r="CS8" s="37">
        <v>139.41</v>
      </c>
      <c r="CT8" s="38"/>
      <c r="CU8" s="38"/>
      <c r="CV8" s="38"/>
      <c r="CW8" s="39"/>
      <c r="CX8" s="40">
        <f>IF(SUM(B8:CW8)&lt;&gt;0,AVERAGEIF(B8:CW8,"&lt;&gt;"""),"")</f>
        <v>101.69145833333334</v>
      </c>
    </row>
    <row r="9" spans="1:102" ht="24.95" customHeight="1" thickBot="1" x14ac:dyDescent="0.25">
      <c r="A9" s="41" t="s">
        <v>6</v>
      </c>
      <c r="B9" s="42">
        <v>138.54</v>
      </c>
      <c r="C9" s="43">
        <v>138.54</v>
      </c>
      <c r="D9" s="43">
        <v>138.54</v>
      </c>
      <c r="E9" s="43">
        <v>138.54</v>
      </c>
      <c r="F9" s="43">
        <v>118.61750000000001</v>
      </c>
      <c r="G9" s="43">
        <v>118.61750000000001</v>
      </c>
      <c r="H9" s="43">
        <v>118.61750000000001</v>
      </c>
      <c r="I9" s="43">
        <v>118.61750000000001</v>
      </c>
      <c r="J9" s="43">
        <v>109.0575</v>
      </c>
      <c r="K9" s="43">
        <v>109.0575</v>
      </c>
      <c r="L9" s="43">
        <v>109.0575</v>
      </c>
      <c r="M9" s="43">
        <v>109.0575</v>
      </c>
      <c r="N9" s="43">
        <v>107.88249999999999</v>
      </c>
      <c r="O9" s="43">
        <v>107.88249999999999</v>
      </c>
      <c r="P9" s="43">
        <v>107.88249999999999</v>
      </c>
      <c r="Q9" s="43">
        <v>107.88249999999999</v>
      </c>
      <c r="R9" s="43">
        <v>107.45</v>
      </c>
      <c r="S9" s="43">
        <v>107.45</v>
      </c>
      <c r="T9" s="43">
        <v>107.45</v>
      </c>
      <c r="U9" s="43">
        <v>107.45</v>
      </c>
      <c r="V9" s="43">
        <v>113.55500000000001</v>
      </c>
      <c r="W9" s="43">
        <v>113.55500000000001</v>
      </c>
      <c r="X9" s="43">
        <v>113.55500000000001</v>
      </c>
      <c r="Y9" s="43">
        <v>113.55500000000001</v>
      </c>
      <c r="Z9" s="43">
        <v>127.7175</v>
      </c>
      <c r="AA9" s="43">
        <v>127.7175</v>
      </c>
      <c r="AB9" s="43">
        <v>127.7175</v>
      </c>
      <c r="AC9" s="43">
        <v>127.7175</v>
      </c>
      <c r="AD9" s="43">
        <v>131.49250000000001</v>
      </c>
      <c r="AE9" s="43">
        <v>131.49250000000001</v>
      </c>
      <c r="AF9" s="43">
        <v>131.49250000000001</v>
      </c>
      <c r="AG9" s="43">
        <v>131.49250000000001</v>
      </c>
      <c r="AH9" s="43">
        <v>108.6925</v>
      </c>
      <c r="AI9" s="43">
        <v>108.6925</v>
      </c>
      <c r="AJ9" s="43">
        <v>108.6925</v>
      </c>
      <c r="AK9" s="43">
        <v>108.6925</v>
      </c>
      <c r="AL9" s="43">
        <v>64.6875</v>
      </c>
      <c r="AM9" s="43">
        <v>64.6875</v>
      </c>
      <c r="AN9" s="43">
        <v>64.6875</v>
      </c>
      <c r="AO9" s="43">
        <v>64.6875</v>
      </c>
      <c r="AP9" s="43">
        <v>39.102499999999999</v>
      </c>
      <c r="AQ9" s="43">
        <v>39.102499999999999</v>
      </c>
      <c r="AR9" s="43">
        <v>39.102499999999999</v>
      </c>
      <c r="AS9" s="43">
        <v>39.102499999999999</v>
      </c>
      <c r="AT9" s="43">
        <v>25.412500000000001</v>
      </c>
      <c r="AU9" s="43">
        <v>25.412500000000001</v>
      </c>
      <c r="AV9" s="43">
        <v>25.412500000000001</v>
      </c>
      <c r="AW9" s="43">
        <v>25.412500000000001</v>
      </c>
      <c r="AX9" s="43">
        <v>34.8825</v>
      </c>
      <c r="AY9" s="43">
        <v>34.8825</v>
      </c>
      <c r="AZ9" s="43">
        <v>34.8825</v>
      </c>
      <c r="BA9" s="43">
        <v>34.8825</v>
      </c>
      <c r="BB9" s="43">
        <v>24.305</v>
      </c>
      <c r="BC9" s="43">
        <v>24.305</v>
      </c>
      <c r="BD9" s="43">
        <v>24.305</v>
      </c>
      <c r="BE9" s="43">
        <v>24.305</v>
      </c>
      <c r="BF9" s="43">
        <v>34.69</v>
      </c>
      <c r="BG9" s="43">
        <v>34.69</v>
      </c>
      <c r="BH9" s="43">
        <v>34.69</v>
      </c>
      <c r="BI9" s="43">
        <v>34.69</v>
      </c>
      <c r="BJ9" s="43">
        <v>47.522500000000001</v>
      </c>
      <c r="BK9" s="43">
        <v>47.522500000000001</v>
      </c>
      <c r="BL9" s="43">
        <v>47.522500000000001</v>
      </c>
      <c r="BM9" s="43">
        <v>47.522500000000001</v>
      </c>
      <c r="BN9" s="43">
        <v>81.905000000000001</v>
      </c>
      <c r="BO9" s="43">
        <v>81.905000000000001</v>
      </c>
      <c r="BP9" s="43">
        <v>81.905000000000001</v>
      </c>
      <c r="BQ9" s="43">
        <v>81.905000000000001</v>
      </c>
      <c r="BR9" s="43">
        <v>113.86499999999999</v>
      </c>
      <c r="BS9" s="43">
        <v>113.86499999999999</v>
      </c>
      <c r="BT9" s="43">
        <v>113.86499999999999</v>
      </c>
      <c r="BU9" s="43">
        <v>113.86499999999999</v>
      </c>
      <c r="BV9" s="43">
        <v>138.32499999999999</v>
      </c>
      <c r="BW9" s="43">
        <v>138.32499999999999</v>
      </c>
      <c r="BX9" s="43">
        <v>138.32499999999999</v>
      </c>
      <c r="BY9" s="43">
        <v>138.32499999999999</v>
      </c>
      <c r="BZ9" s="43">
        <v>148.68</v>
      </c>
      <c r="CA9" s="43">
        <v>148.68</v>
      </c>
      <c r="CB9" s="43">
        <v>148.68</v>
      </c>
      <c r="CC9" s="43">
        <v>148.68</v>
      </c>
      <c r="CD9" s="43">
        <v>158.9975</v>
      </c>
      <c r="CE9" s="43">
        <v>158.9975</v>
      </c>
      <c r="CF9" s="43">
        <v>158.9975</v>
      </c>
      <c r="CG9" s="43">
        <v>158.9975</v>
      </c>
      <c r="CH9" s="43">
        <v>160</v>
      </c>
      <c r="CI9" s="43">
        <v>160</v>
      </c>
      <c r="CJ9" s="43">
        <v>160</v>
      </c>
      <c r="CK9" s="43">
        <v>160</v>
      </c>
      <c r="CL9" s="43">
        <v>153.61250000000001</v>
      </c>
      <c r="CM9" s="43">
        <v>153.61250000000001</v>
      </c>
      <c r="CN9" s="43">
        <v>153.61250000000001</v>
      </c>
      <c r="CO9" s="43">
        <v>153.61250000000001</v>
      </c>
      <c r="CP9" s="43">
        <v>151.60249999999999</v>
      </c>
      <c r="CQ9" s="43">
        <v>151.60249999999999</v>
      </c>
      <c r="CR9" s="43">
        <v>151.60249999999999</v>
      </c>
      <c r="CS9" s="43">
        <v>151.60249999999999</v>
      </c>
      <c r="CT9" s="44"/>
      <c r="CU9" s="44"/>
      <c r="CV9" s="44"/>
      <c r="CW9" s="45"/>
      <c r="CX9" s="46">
        <f>IF(SUM(B9:CW9)&lt;&gt;0,AVERAGEIF(B9:CW9,"&lt;&gt;"""),"")</f>
        <v>101.69145833333333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>
        <v>3.851</v>
      </c>
      <c r="CM13" s="65">
        <v>24.356000000000002</v>
      </c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7.0517500000000002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36.067999999999998</v>
      </c>
      <c r="C15" s="71">
        <v>40.113</v>
      </c>
      <c r="D15" s="71">
        <v>39.000999999999998</v>
      </c>
      <c r="E15" s="71">
        <v>38.6</v>
      </c>
      <c r="F15" s="71">
        <v>1.1000000000000001</v>
      </c>
      <c r="G15" s="71">
        <v>0.51800000000000002</v>
      </c>
      <c r="H15" s="71"/>
      <c r="I15" s="71">
        <v>4.3630000000000004</v>
      </c>
      <c r="J15" s="71">
        <v>3.4790000000000001</v>
      </c>
      <c r="K15" s="71">
        <v>3.5329999999999999</v>
      </c>
      <c r="L15" s="71">
        <v>4.3810000000000002</v>
      </c>
      <c r="M15" s="71">
        <v>3.331</v>
      </c>
      <c r="N15" s="71">
        <v>4.1630000000000003</v>
      </c>
      <c r="O15" s="71">
        <v>6.3010000000000002</v>
      </c>
      <c r="P15" s="71">
        <v>6.9240000000000004</v>
      </c>
      <c r="Q15" s="71">
        <v>10.842000000000001</v>
      </c>
      <c r="R15" s="71">
        <v>6.1449999999999996</v>
      </c>
      <c r="S15" s="71">
        <v>7.1589999999999998</v>
      </c>
      <c r="T15" s="71">
        <v>7.6120000000000001</v>
      </c>
      <c r="U15" s="71">
        <v>4.7729999999999997</v>
      </c>
      <c r="V15" s="71">
        <v>6.1550000000000002</v>
      </c>
      <c r="W15" s="71">
        <v>10.9</v>
      </c>
      <c r="X15" s="71">
        <v>6.6680000000000001</v>
      </c>
      <c r="Y15" s="71">
        <v>6.3570000000000002</v>
      </c>
      <c r="Z15" s="71">
        <v>72.721000000000004</v>
      </c>
      <c r="AA15" s="71">
        <v>78.751999999999995</v>
      </c>
      <c r="AB15" s="71">
        <v>89.224000000000004</v>
      </c>
      <c r="AC15" s="71">
        <v>105.43600000000001</v>
      </c>
      <c r="AD15" s="71">
        <v>106.544</v>
      </c>
      <c r="AE15" s="71">
        <v>136.643</v>
      </c>
      <c r="AF15" s="71">
        <v>146.56200000000001</v>
      </c>
      <c r="AG15" s="71">
        <v>151.08799999999999</v>
      </c>
      <c r="AH15" s="71">
        <v>159.00200000000001</v>
      </c>
      <c r="AI15" s="71">
        <v>173.72200000000001</v>
      </c>
      <c r="AJ15" s="71">
        <v>179.28</v>
      </c>
      <c r="AK15" s="71">
        <v>191.86099999999999</v>
      </c>
      <c r="AL15" s="71">
        <v>179.71600000000001</v>
      </c>
      <c r="AM15" s="71">
        <v>183.98</v>
      </c>
      <c r="AN15" s="71">
        <v>184.77</v>
      </c>
      <c r="AO15" s="71">
        <v>201.53399999999999</v>
      </c>
      <c r="AP15" s="71">
        <v>122.324</v>
      </c>
      <c r="AQ15" s="71">
        <v>110.06699999999999</v>
      </c>
      <c r="AR15" s="71">
        <v>126.675</v>
      </c>
      <c r="AS15" s="71">
        <v>101.327</v>
      </c>
      <c r="AT15" s="71">
        <v>43.008000000000003</v>
      </c>
      <c r="AU15" s="71">
        <v>31.052</v>
      </c>
      <c r="AV15" s="71">
        <v>26.158999999999999</v>
      </c>
      <c r="AW15" s="71">
        <v>16.72</v>
      </c>
      <c r="AX15" s="71">
        <v>6.9850000000000003</v>
      </c>
      <c r="AY15" s="71">
        <v>14.927</v>
      </c>
      <c r="AZ15" s="71">
        <v>1.1739999999999999</v>
      </c>
      <c r="BA15" s="71">
        <v>1.9379999999999999</v>
      </c>
      <c r="BB15" s="71">
        <v>11.548</v>
      </c>
      <c r="BC15" s="71">
        <v>0.84199999999999997</v>
      </c>
      <c r="BD15" s="71">
        <v>0.49199999999999999</v>
      </c>
      <c r="BE15" s="71">
        <v>3.0470000000000002</v>
      </c>
      <c r="BF15" s="71">
        <v>32.369</v>
      </c>
      <c r="BG15" s="71">
        <v>32.9</v>
      </c>
      <c r="BH15" s="71">
        <v>39.587000000000003</v>
      </c>
      <c r="BI15" s="71">
        <v>35.377000000000002</v>
      </c>
      <c r="BJ15" s="71">
        <v>34.619999999999997</v>
      </c>
      <c r="BK15" s="71">
        <v>29.850999999999999</v>
      </c>
      <c r="BL15" s="71">
        <v>32.732999999999997</v>
      </c>
      <c r="BM15" s="71">
        <v>24.478000000000002</v>
      </c>
      <c r="BN15" s="71">
        <v>21.398</v>
      </c>
      <c r="BO15" s="71">
        <v>21.151</v>
      </c>
      <c r="BP15" s="71">
        <v>23.286999999999999</v>
      </c>
      <c r="BQ15" s="71">
        <v>28.401</v>
      </c>
      <c r="BR15" s="71">
        <v>39.639000000000003</v>
      </c>
      <c r="BS15" s="71">
        <v>34.347999999999999</v>
      </c>
      <c r="BT15" s="71">
        <v>50.350999999999999</v>
      </c>
      <c r="BU15" s="71">
        <v>45.954000000000001</v>
      </c>
      <c r="BV15" s="71">
        <v>37.737000000000002</v>
      </c>
      <c r="BW15" s="71">
        <v>35.805999999999997</v>
      </c>
      <c r="BX15" s="71">
        <v>27.75</v>
      </c>
      <c r="BY15" s="71">
        <v>32.712000000000003</v>
      </c>
      <c r="BZ15" s="71"/>
      <c r="CA15" s="71"/>
      <c r="CB15" s="71"/>
      <c r="CC15" s="71"/>
      <c r="CD15" s="71"/>
      <c r="CE15" s="71"/>
      <c r="CF15" s="71">
        <v>1.901</v>
      </c>
      <c r="CG15" s="71"/>
      <c r="CH15" s="71"/>
      <c r="CI15" s="71"/>
      <c r="CJ15" s="71"/>
      <c r="CK15" s="71"/>
      <c r="CL15" s="71">
        <v>15.5</v>
      </c>
      <c r="CM15" s="71">
        <v>30.13</v>
      </c>
      <c r="CN15" s="71">
        <v>27.71</v>
      </c>
      <c r="CO15" s="71">
        <v>23.584</v>
      </c>
      <c r="CP15" s="71">
        <v>19.687000000000001</v>
      </c>
      <c r="CQ15" s="71">
        <v>22.114000000000001</v>
      </c>
      <c r="CR15" s="71">
        <v>19.431000000000001</v>
      </c>
      <c r="CS15" s="71">
        <v>35.024999999999999</v>
      </c>
      <c r="CT15" s="72"/>
      <c r="CU15" s="72"/>
      <c r="CV15" s="72"/>
      <c r="CW15" s="73"/>
      <c r="CX15" s="74">
        <f t="array" ref="CX15">SUMPRODUCT(B15:CW15*0.25)</f>
        <v>1018.2842500000002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0</v>
      </c>
    </row>
    <row r="18" spans="1:102" ht="30" customHeight="1" thickBot="1" x14ac:dyDescent="0.25">
      <c r="A18" s="75" t="s">
        <v>15</v>
      </c>
      <c r="B18" s="76">
        <f>SUM(B11:B17)</f>
        <v>36.067999999999998</v>
      </c>
      <c r="C18" s="77">
        <f t="shared" ref="C18:BN18" si="0">SUM(C11:C17)</f>
        <v>40.113</v>
      </c>
      <c r="D18" s="77">
        <f t="shared" si="0"/>
        <v>39.000999999999998</v>
      </c>
      <c r="E18" s="77">
        <f t="shared" si="0"/>
        <v>38.6</v>
      </c>
      <c r="F18" s="77">
        <f t="shared" si="0"/>
        <v>1.1000000000000001</v>
      </c>
      <c r="G18" s="77">
        <f t="shared" si="0"/>
        <v>0.51800000000000002</v>
      </c>
      <c r="H18" s="77">
        <f t="shared" si="0"/>
        <v>0</v>
      </c>
      <c r="I18" s="77">
        <f t="shared" si="0"/>
        <v>4.3630000000000004</v>
      </c>
      <c r="J18" s="77">
        <f t="shared" si="0"/>
        <v>3.4790000000000001</v>
      </c>
      <c r="K18" s="77">
        <f t="shared" si="0"/>
        <v>3.5329999999999999</v>
      </c>
      <c r="L18" s="77">
        <f t="shared" si="0"/>
        <v>4.3810000000000002</v>
      </c>
      <c r="M18" s="77">
        <f t="shared" si="0"/>
        <v>3.331</v>
      </c>
      <c r="N18" s="77">
        <f t="shared" si="0"/>
        <v>4.1630000000000003</v>
      </c>
      <c r="O18" s="77">
        <f t="shared" si="0"/>
        <v>6.3010000000000002</v>
      </c>
      <c r="P18" s="77">
        <f t="shared" si="0"/>
        <v>6.9240000000000004</v>
      </c>
      <c r="Q18" s="77">
        <f t="shared" si="0"/>
        <v>10.842000000000001</v>
      </c>
      <c r="R18" s="77">
        <f t="shared" si="0"/>
        <v>6.1449999999999996</v>
      </c>
      <c r="S18" s="77">
        <f t="shared" si="0"/>
        <v>7.1589999999999998</v>
      </c>
      <c r="T18" s="77">
        <f t="shared" si="0"/>
        <v>7.6120000000000001</v>
      </c>
      <c r="U18" s="77">
        <f t="shared" si="0"/>
        <v>4.7729999999999997</v>
      </c>
      <c r="V18" s="77">
        <f t="shared" si="0"/>
        <v>6.1550000000000002</v>
      </c>
      <c r="W18" s="77">
        <f t="shared" si="0"/>
        <v>10.9</v>
      </c>
      <c r="X18" s="77">
        <f t="shared" si="0"/>
        <v>6.6680000000000001</v>
      </c>
      <c r="Y18" s="77">
        <f t="shared" si="0"/>
        <v>6.3570000000000002</v>
      </c>
      <c r="Z18" s="77">
        <f t="shared" si="0"/>
        <v>72.721000000000004</v>
      </c>
      <c r="AA18" s="77">
        <f t="shared" si="0"/>
        <v>78.751999999999995</v>
      </c>
      <c r="AB18" s="77">
        <f t="shared" si="0"/>
        <v>89.224000000000004</v>
      </c>
      <c r="AC18" s="77">
        <f t="shared" si="0"/>
        <v>105.43600000000001</v>
      </c>
      <c r="AD18" s="77">
        <f t="shared" si="0"/>
        <v>106.544</v>
      </c>
      <c r="AE18" s="77">
        <f t="shared" si="0"/>
        <v>136.643</v>
      </c>
      <c r="AF18" s="77">
        <f t="shared" si="0"/>
        <v>146.56200000000001</v>
      </c>
      <c r="AG18" s="77">
        <f t="shared" si="0"/>
        <v>151.08799999999999</v>
      </c>
      <c r="AH18" s="77">
        <f t="shared" si="0"/>
        <v>159.00200000000001</v>
      </c>
      <c r="AI18" s="77">
        <f t="shared" si="0"/>
        <v>173.72200000000001</v>
      </c>
      <c r="AJ18" s="77">
        <f t="shared" si="0"/>
        <v>179.28</v>
      </c>
      <c r="AK18" s="77">
        <f t="shared" si="0"/>
        <v>191.86099999999999</v>
      </c>
      <c r="AL18" s="77">
        <f t="shared" si="0"/>
        <v>179.71600000000001</v>
      </c>
      <c r="AM18" s="77">
        <f t="shared" si="0"/>
        <v>183.98</v>
      </c>
      <c r="AN18" s="77">
        <f t="shared" si="0"/>
        <v>184.77</v>
      </c>
      <c r="AO18" s="77">
        <f t="shared" si="0"/>
        <v>201.53399999999999</v>
      </c>
      <c r="AP18" s="77">
        <f t="shared" si="0"/>
        <v>122.324</v>
      </c>
      <c r="AQ18" s="77">
        <f t="shared" si="0"/>
        <v>110.06699999999999</v>
      </c>
      <c r="AR18" s="77">
        <f t="shared" si="0"/>
        <v>126.675</v>
      </c>
      <c r="AS18" s="77">
        <f t="shared" si="0"/>
        <v>101.327</v>
      </c>
      <c r="AT18" s="77">
        <f t="shared" si="0"/>
        <v>43.008000000000003</v>
      </c>
      <c r="AU18" s="77">
        <f t="shared" si="0"/>
        <v>31.052</v>
      </c>
      <c r="AV18" s="77">
        <f t="shared" si="0"/>
        <v>26.158999999999999</v>
      </c>
      <c r="AW18" s="77">
        <f t="shared" si="0"/>
        <v>16.72</v>
      </c>
      <c r="AX18" s="77">
        <f t="shared" si="0"/>
        <v>6.9850000000000003</v>
      </c>
      <c r="AY18" s="77">
        <f t="shared" si="0"/>
        <v>14.927</v>
      </c>
      <c r="AZ18" s="77">
        <f t="shared" si="0"/>
        <v>1.1739999999999999</v>
      </c>
      <c r="BA18" s="77">
        <f t="shared" si="0"/>
        <v>1.9379999999999999</v>
      </c>
      <c r="BB18" s="77">
        <f t="shared" si="0"/>
        <v>11.548</v>
      </c>
      <c r="BC18" s="77">
        <f t="shared" si="0"/>
        <v>0.84199999999999997</v>
      </c>
      <c r="BD18" s="77">
        <f t="shared" si="0"/>
        <v>0.49199999999999999</v>
      </c>
      <c r="BE18" s="77">
        <f t="shared" si="0"/>
        <v>3.0470000000000002</v>
      </c>
      <c r="BF18" s="77">
        <f t="shared" si="0"/>
        <v>32.369</v>
      </c>
      <c r="BG18" s="77">
        <f t="shared" si="0"/>
        <v>32.9</v>
      </c>
      <c r="BH18" s="77">
        <f t="shared" si="0"/>
        <v>39.587000000000003</v>
      </c>
      <c r="BI18" s="77">
        <f t="shared" si="0"/>
        <v>35.377000000000002</v>
      </c>
      <c r="BJ18" s="77">
        <f t="shared" si="0"/>
        <v>34.619999999999997</v>
      </c>
      <c r="BK18" s="77">
        <f t="shared" si="0"/>
        <v>29.850999999999999</v>
      </c>
      <c r="BL18" s="77">
        <f t="shared" si="0"/>
        <v>32.732999999999997</v>
      </c>
      <c r="BM18" s="77">
        <f t="shared" si="0"/>
        <v>24.478000000000002</v>
      </c>
      <c r="BN18" s="77">
        <f t="shared" si="0"/>
        <v>21.398</v>
      </c>
      <c r="BO18" s="77">
        <f t="shared" ref="BO18:CW18" si="1">SUM(BO11:BO17)</f>
        <v>21.151</v>
      </c>
      <c r="BP18" s="77">
        <f t="shared" si="1"/>
        <v>23.286999999999999</v>
      </c>
      <c r="BQ18" s="77">
        <f t="shared" si="1"/>
        <v>28.401</v>
      </c>
      <c r="BR18" s="77">
        <f t="shared" si="1"/>
        <v>39.639000000000003</v>
      </c>
      <c r="BS18" s="77">
        <f t="shared" si="1"/>
        <v>34.347999999999999</v>
      </c>
      <c r="BT18" s="77">
        <f t="shared" si="1"/>
        <v>50.350999999999999</v>
      </c>
      <c r="BU18" s="77">
        <f t="shared" si="1"/>
        <v>45.954000000000001</v>
      </c>
      <c r="BV18" s="77">
        <f t="shared" si="1"/>
        <v>37.737000000000002</v>
      </c>
      <c r="BW18" s="77">
        <f t="shared" si="1"/>
        <v>35.805999999999997</v>
      </c>
      <c r="BX18" s="77">
        <f t="shared" si="1"/>
        <v>27.75</v>
      </c>
      <c r="BY18" s="77">
        <f t="shared" si="1"/>
        <v>32.712000000000003</v>
      </c>
      <c r="BZ18" s="77">
        <f t="shared" si="1"/>
        <v>0</v>
      </c>
      <c r="CA18" s="77">
        <f t="shared" si="1"/>
        <v>0</v>
      </c>
      <c r="CB18" s="77">
        <f t="shared" si="1"/>
        <v>0</v>
      </c>
      <c r="CC18" s="77">
        <f t="shared" si="1"/>
        <v>0</v>
      </c>
      <c r="CD18" s="77">
        <f t="shared" si="1"/>
        <v>0</v>
      </c>
      <c r="CE18" s="77">
        <f t="shared" si="1"/>
        <v>0</v>
      </c>
      <c r="CF18" s="77">
        <f t="shared" si="1"/>
        <v>1.901</v>
      </c>
      <c r="CG18" s="77">
        <f t="shared" si="1"/>
        <v>0</v>
      </c>
      <c r="CH18" s="77">
        <f t="shared" si="1"/>
        <v>0</v>
      </c>
      <c r="CI18" s="77">
        <f t="shared" si="1"/>
        <v>0</v>
      </c>
      <c r="CJ18" s="77">
        <f t="shared" si="1"/>
        <v>0</v>
      </c>
      <c r="CK18" s="77">
        <f t="shared" si="1"/>
        <v>0</v>
      </c>
      <c r="CL18" s="77">
        <f t="shared" si="1"/>
        <v>19.350999999999999</v>
      </c>
      <c r="CM18" s="77">
        <f t="shared" si="1"/>
        <v>54.486000000000004</v>
      </c>
      <c r="CN18" s="77">
        <f t="shared" si="1"/>
        <v>27.71</v>
      </c>
      <c r="CO18" s="77">
        <f t="shared" si="1"/>
        <v>23.584</v>
      </c>
      <c r="CP18" s="77">
        <f t="shared" si="1"/>
        <v>19.687000000000001</v>
      </c>
      <c r="CQ18" s="77">
        <f t="shared" si="1"/>
        <v>22.114000000000001</v>
      </c>
      <c r="CR18" s="77">
        <f t="shared" si="1"/>
        <v>19.431000000000001</v>
      </c>
      <c r="CS18" s="77">
        <f t="shared" si="1"/>
        <v>35.024999999999999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1025.3360000000002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/>
      <c r="AY21" s="88"/>
      <c r="AZ21" s="88"/>
      <c r="BA21" s="88"/>
      <c r="BB21" s="88"/>
      <c r="BC21" s="88"/>
      <c r="BD21" s="88"/>
      <c r="BE21" s="88"/>
      <c r="BF21" s="88"/>
      <c r="BG21" s="88"/>
      <c r="BH21" s="88"/>
      <c r="BI21" s="88"/>
      <c r="BJ21" s="88"/>
      <c r="BK21" s="88"/>
      <c r="BL21" s="88"/>
      <c r="BM21" s="88"/>
      <c r="BN21" s="88"/>
      <c r="BO21" s="88"/>
      <c r="BP21" s="88"/>
      <c r="BQ21" s="88"/>
      <c r="BR21" s="88"/>
      <c r="BS21" s="88"/>
      <c r="BT21" s="88"/>
      <c r="BU21" s="88"/>
      <c r="BV21" s="88"/>
      <c r="BW21" s="88"/>
      <c r="BX21" s="88"/>
      <c r="BY21" s="88"/>
      <c r="BZ21" s="88"/>
      <c r="CA21" s="88"/>
      <c r="CB21" s="88"/>
      <c r="CC21" s="88"/>
      <c r="CD21" s="88"/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9"/>
      <c r="CU21" s="89"/>
      <c r="CV21" s="89"/>
      <c r="CW21" s="90"/>
      <c r="CX21" s="91">
        <f t="array" ref="CX21">SUMPRODUCT(B21:CW21*0.25)</f>
        <v>0</v>
      </c>
    </row>
    <row r="22" spans="1:102" ht="24.95" customHeight="1" x14ac:dyDescent="0.2">
      <c r="A22" s="92" t="s">
        <v>18</v>
      </c>
      <c r="B22" s="93">
        <v>6.4</v>
      </c>
      <c r="C22" s="94">
        <v>2.4E-2</v>
      </c>
      <c r="D22" s="94">
        <v>5.3579999999999997</v>
      </c>
      <c r="E22" s="94">
        <v>4.359</v>
      </c>
      <c r="F22" s="94">
        <v>4.3609999999999998</v>
      </c>
      <c r="G22" s="94">
        <v>4.4960000000000004</v>
      </c>
      <c r="H22" s="94">
        <v>4.5289999999999999</v>
      </c>
      <c r="I22" s="94">
        <v>4.6159999999999997</v>
      </c>
      <c r="J22" s="94">
        <v>4.5880000000000001</v>
      </c>
      <c r="K22" s="94">
        <v>4.5540000000000003</v>
      </c>
      <c r="L22" s="94">
        <v>4.5659999999999998</v>
      </c>
      <c r="M22" s="94">
        <v>4.5640000000000001</v>
      </c>
      <c r="N22" s="94">
        <v>4.6210000000000004</v>
      </c>
      <c r="O22" s="94">
        <v>4.5519999999999996</v>
      </c>
      <c r="P22" s="94">
        <v>4.4640000000000004</v>
      </c>
      <c r="Q22" s="94">
        <v>5.7359999999999998</v>
      </c>
      <c r="R22" s="94">
        <v>4.6449999999999996</v>
      </c>
      <c r="S22" s="94">
        <v>4.665</v>
      </c>
      <c r="T22" s="94">
        <v>4.694</v>
      </c>
      <c r="U22" s="94">
        <v>4.8899999999999997</v>
      </c>
      <c r="V22" s="94">
        <v>4.9370000000000003</v>
      </c>
      <c r="W22" s="94">
        <v>4.97</v>
      </c>
      <c r="X22" s="94">
        <v>4.8970000000000002</v>
      </c>
      <c r="Y22" s="94">
        <v>4.6740000000000004</v>
      </c>
      <c r="Z22" s="94">
        <v>5.0350000000000001</v>
      </c>
      <c r="AA22" s="94">
        <v>5.1550000000000002</v>
      </c>
      <c r="AB22" s="94">
        <v>5.1150000000000002</v>
      </c>
      <c r="AC22" s="94">
        <v>5.1120000000000001</v>
      </c>
      <c r="AD22" s="94">
        <v>1.482</v>
      </c>
      <c r="AE22" s="94">
        <v>4.9260000000000002</v>
      </c>
      <c r="AF22" s="94">
        <v>4.9740000000000002</v>
      </c>
      <c r="AG22" s="94">
        <v>4.9320000000000004</v>
      </c>
      <c r="AH22" s="94">
        <v>4.9189999999999996</v>
      </c>
      <c r="AI22" s="94">
        <v>4.9909999999999997</v>
      </c>
      <c r="AJ22" s="94">
        <v>5.0880000000000001</v>
      </c>
      <c r="AK22" s="94">
        <v>4.8129999999999997</v>
      </c>
      <c r="AL22" s="94">
        <v>4.641</v>
      </c>
      <c r="AM22" s="94">
        <v>5.0030000000000001</v>
      </c>
      <c r="AN22" s="94">
        <v>5.0810000000000004</v>
      </c>
      <c r="AO22" s="94">
        <v>5.008</v>
      </c>
      <c r="AP22" s="94"/>
      <c r="AQ22" s="94">
        <v>5.0739999999999998</v>
      </c>
      <c r="AR22" s="94">
        <v>4.9009999999999998</v>
      </c>
      <c r="AS22" s="94">
        <v>4.9580000000000002</v>
      </c>
      <c r="AT22" s="94">
        <v>5.0730000000000004</v>
      </c>
      <c r="AU22" s="94">
        <v>5.0919999999999996</v>
      </c>
      <c r="AV22" s="94">
        <v>5.0289999999999999</v>
      </c>
      <c r="AW22" s="94">
        <v>5.0110000000000001</v>
      </c>
      <c r="AX22" s="94">
        <v>5.07</v>
      </c>
      <c r="AY22" s="94">
        <v>11.52</v>
      </c>
      <c r="AZ22" s="94">
        <v>4.2000000000000003E-2</v>
      </c>
      <c r="BA22" s="94">
        <v>5.3040000000000003</v>
      </c>
      <c r="BB22" s="94">
        <v>5.76</v>
      </c>
      <c r="BC22" s="94">
        <v>4.9569999999999999</v>
      </c>
      <c r="BD22" s="94">
        <v>4.8929999999999998</v>
      </c>
      <c r="BE22" s="94">
        <v>4.6719999999999997</v>
      </c>
      <c r="BF22" s="94">
        <v>4.4829999999999997</v>
      </c>
      <c r="BG22" s="94">
        <v>4.4290000000000003</v>
      </c>
      <c r="BH22" s="94"/>
      <c r="BI22" s="94">
        <v>14.08</v>
      </c>
      <c r="BJ22" s="94">
        <v>4.4649999999999999</v>
      </c>
      <c r="BK22" s="94"/>
      <c r="BL22" s="94"/>
      <c r="BM22" s="94"/>
      <c r="BN22" s="94">
        <v>4.3949999999999996</v>
      </c>
      <c r="BO22" s="94">
        <v>4.399</v>
      </c>
      <c r="BP22" s="94">
        <v>4.3330000000000002</v>
      </c>
      <c r="BQ22" s="94">
        <v>4.2469999999999999</v>
      </c>
      <c r="BR22" s="94">
        <v>4.1890000000000001</v>
      </c>
      <c r="BS22" s="94">
        <v>4.319</v>
      </c>
      <c r="BT22" s="94">
        <v>7.6929999999999996</v>
      </c>
      <c r="BU22" s="94">
        <v>4.6159999999999997</v>
      </c>
      <c r="BV22" s="94">
        <v>4.7270000000000003</v>
      </c>
      <c r="BW22" s="94">
        <v>4.7530000000000001</v>
      </c>
      <c r="BX22" s="94">
        <v>1.2999999999999999E-2</v>
      </c>
      <c r="BY22" s="94">
        <v>4.7389999999999999</v>
      </c>
      <c r="BZ22" s="94">
        <v>4.7770000000000001</v>
      </c>
      <c r="CA22" s="94">
        <v>5.0529999999999999</v>
      </c>
      <c r="CB22" s="94">
        <v>5.1859999999999999</v>
      </c>
      <c r="CC22" s="94">
        <v>5.3330000000000002</v>
      </c>
      <c r="CD22" s="94">
        <v>5.2549999999999999</v>
      </c>
      <c r="CE22" s="94">
        <v>5.3630000000000004</v>
      </c>
      <c r="CF22" s="94">
        <v>5.2960000000000003</v>
      </c>
      <c r="CG22" s="94">
        <v>5.1870000000000003</v>
      </c>
      <c r="CH22" s="94">
        <v>5.133</v>
      </c>
      <c r="CI22" s="94">
        <v>5.1120000000000001</v>
      </c>
      <c r="CJ22" s="94">
        <v>5.0679999999999996</v>
      </c>
      <c r="CK22" s="94">
        <v>5.125</v>
      </c>
      <c r="CL22" s="94">
        <v>5.0350000000000001</v>
      </c>
      <c r="CM22" s="94"/>
      <c r="CN22" s="94">
        <v>5.0579999999999998</v>
      </c>
      <c r="CO22" s="94">
        <v>5</v>
      </c>
      <c r="CP22" s="94">
        <v>5.0019999999999998</v>
      </c>
      <c r="CQ22" s="94">
        <v>4.9989999999999997</v>
      </c>
      <c r="CR22" s="94">
        <v>12.912000000000001</v>
      </c>
      <c r="CS22" s="94">
        <v>4.8680000000000003</v>
      </c>
      <c r="CT22" s="95"/>
      <c r="CU22" s="95"/>
      <c r="CV22" s="95"/>
      <c r="CW22" s="96"/>
      <c r="CX22" s="97">
        <f t="array" ref="CX22">SUMPRODUCT(B22:CW22*0.25)</f>
        <v>112.10824999999997</v>
      </c>
    </row>
    <row r="23" spans="1:102" ht="24.95" customHeight="1" x14ac:dyDescent="0.2">
      <c r="A23" s="92" t="s">
        <v>19</v>
      </c>
      <c r="B23" s="98">
        <v>8.4</v>
      </c>
      <c r="C23" s="99">
        <v>9.1999999999999998E-2</v>
      </c>
      <c r="D23" s="99">
        <v>4.3970000000000002</v>
      </c>
      <c r="E23" s="99">
        <v>3.8530000000000002</v>
      </c>
      <c r="F23" s="99">
        <v>3.7450000000000001</v>
      </c>
      <c r="G23" s="99">
        <v>3.7549999999999999</v>
      </c>
      <c r="H23" s="99">
        <v>3.7519999999999998</v>
      </c>
      <c r="I23" s="99">
        <v>3.7530000000000001</v>
      </c>
      <c r="J23" s="99">
        <v>3.3650000000000002</v>
      </c>
      <c r="K23" s="99">
        <v>3.7519999999999998</v>
      </c>
      <c r="L23" s="99">
        <v>3.6920000000000002</v>
      </c>
      <c r="M23" s="99">
        <v>3.6829999999999998</v>
      </c>
      <c r="N23" s="99">
        <v>3.6819999999999999</v>
      </c>
      <c r="O23" s="99">
        <v>3.6850000000000001</v>
      </c>
      <c r="P23" s="99">
        <v>3.6619999999999999</v>
      </c>
      <c r="Q23" s="99">
        <v>1.2</v>
      </c>
      <c r="R23" s="99">
        <v>3.6930000000000001</v>
      </c>
      <c r="S23" s="99">
        <v>3.7210000000000001</v>
      </c>
      <c r="T23" s="99">
        <v>3.871</v>
      </c>
      <c r="U23" s="99">
        <v>3.95</v>
      </c>
      <c r="V23" s="99">
        <v>3.9689999999999999</v>
      </c>
      <c r="W23" s="99">
        <v>3.9449999999999998</v>
      </c>
      <c r="X23" s="99">
        <v>3.952</v>
      </c>
      <c r="Y23" s="99">
        <v>0.84399999999999997</v>
      </c>
      <c r="Z23" s="99">
        <v>4.3129999999999997</v>
      </c>
      <c r="AA23" s="99">
        <v>4.4909999999999997</v>
      </c>
      <c r="AB23" s="99">
        <v>5.319</v>
      </c>
      <c r="AC23" s="99">
        <v>6.1109999999999998</v>
      </c>
      <c r="AD23" s="99">
        <v>0.52300000000000002</v>
      </c>
      <c r="AE23" s="99">
        <v>7.6970000000000001</v>
      </c>
      <c r="AF23" s="99">
        <v>4.7</v>
      </c>
      <c r="AG23" s="99">
        <v>6.867</v>
      </c>
      <c r="AH23" s="99">
        <v>7.0369999999999999</v>
      </c>
      <c r="AI23" s="99">
        <v>6.3049999999999997</v>
      </c>
      <c r="AJ23" s="99">
        <v>6.4089999999999998</v>
      </c>
      <c r="AK23" s="99">
        <v>6.3949999999999996</v>
      </c>
      <c r="AL23" s="99">
        <v>6.5049999999999999</v>
      </c>
      <c r="AM23" s="99">
        <v>6.6440000000000001</v>
      </c>
      <c r="AN23" s="99">
        <v>6.774</v>
      </c>
      <c r="AO23" s="99">
        <v>6.9109999999999996</v>
      </c>
      <c r="AP23" s="99"/>
      <c r="AQ23" s="99">
        <v>7.1479999999999997</v>
      </c>
      <c r="AR23" s="99">
        <v>7.0679999999999996</v>
      </c>
      <c r="AS23" s="99">
        <v>7.1749999999999998</v>
      </c>
      <c r="AT23" s="99">
        <v>7.2249999999999996</v>
      </c>
      <c r="AU23" s="99">
        <v>7.4009999999999998</v>
      </c>
      <c r="AV23" s="99">
        <v>7.48</v>
      </c>
      <c r="AW23" s="99">
        <v>7.41</v>
      </c>
      <c r="AX23" s="99">
        <v>10.946</v>
      </c>
      <c r="AY23" s="99">
        <v>9.6</v>
      </c>
      <c r="AZ23" s="99">
        <v>2.0750000000000002</v>
      </c>
      <c r="BA23" s="99">
        <v>7.46</v>
      </c>
      <c r="BB23" s="99">
        <v>9.6</v>
      </c>
      <c r="BC23" s="99">
        <v>7.319</v>
      </c>
      <c r="BD23" s="99">
        <v>7.2889999999999997</v>
      </c>
      <c r="BE23" s="99">
        <v>18.657</v>
      </c>
      <c r="BF23" s="99">
        <v>7.0220000000000002</v>
      </c>
      <c r="BG23" s="99">
        <v>6.93</v>
      </c>
      <c r="BH23" s="99">
        <v>3.173</v>
      </c>
      <c r="BI23" s="99">
        <v>11.84</v>
      </c>
      <c r="BJ23" s="99"/>
      <c r="BK23" s="99">
        <v>0.83299999999999996</v>
      </c>
      <c r="BL23" s="99">
        <v>0.26200000000000001</v>
      </c>
      <c r="BM23" s="99">
        <v>3.0000000000000001E-3</v>
      </c>
      <c r="BN23" s="99">
        <v>3.214</v>
      </c>
      <c r="BO23" s="99">
        <v>6.4429999999999996</v>
      </c>
      <c r="BP23" s="99">
        <v>6.3330000000000002</v>
      </c>
      <c r="BQ23" s="99">
        <v>6.532</v>
      </c>
      <c r="BR23" s="99">
        <v>10.134</v>
      </c>
      <c r="BS23" s="99">
        <v>8.1969999999999992</v>
      </c>
      <c r="BT23" s="99">
        <v>10.986000000000001</v>
      </c>
      <c r="BU23" s="99">
        <v>7.1520000000000001</v>
      </c>
      <c r="BV23" s="99">
        <v>6.21</v>
      </c>
      <c r="BW23" s="99">
        <v>6.1769999999999996</v>
      </c>
      <c r="BX23" s="99">
        <v>4.7E-2</v>
      </c>
      <c r="BY23" s="99">
        <v>6.0990000000000002</v>
      </c>
      <c r="BZ23" s="99">
        <v>6.0940000000000003</v>
      </c>
      <c r="CA23" s="99">
        <v>6.1070000000000002</v>
      </c>
      <c r="CB23" s="99">
        <v>6.117</v>
      </c>
      <c r="CC23" s="99">
        <v>6.1589999999999998</v>
      </c>
      <c r="CD23" s="99">
        <v>6.1689999999999996</v>
      </c>
      <c r="CE23" s="99">
        <v>6.1849999999999996</v>
      </c>
      <c r="CF23" s="99">
        <v>4.766</v>
      </c>
      <c r="CG23" s="99">
        <v>6.1779999999999999</v>
      </c>
      <c r="CH23" s="99">
        <v>5.9859999999999998</v>
      </c>
      <c r="CI23" s="99">
        <v>5.7220000000000004</v>
      </c>
      <c r="CJ23" s="99">
        <v>5.5830000000000002</v>
      </c>
      <c r="CK23" s="99">
        <v>5.4189999999999996</v>
      </c>
      <c r="CL23" s="99">
        <v>2.5169999999999999</v>
      </c>
      <c r="CM23" s="99">
        <v>8.9459999999999997</v>
      </c>
      <c r="CN23" s="99">
        <v>4.2629999999999999</v>
      </c>
      <c r="CO23" s="99">
        <v>4.3999999999999997E-2</v>
      </c>
      <c r="CP23" s="99">
        <v>4.7380000000000004</v>
      </c>
      <c r="CQ23" s="99">
        <v>4.6349999999999998</v>
      </c>
      <c r="CR23" s="99">
        <v>19.326000000000001</v>
      </c>
      <c r="CS23" s="99">
        <v>38.850999999999999</v>
      </c>
      <c r="CT23" s="100"/>
      <c r="CU23" s="100"/>
      <c r="CV23" s="100"/>
      <c r="CW23" s="96"/>
      <c r="CX23" s="97">
        <f t="array" ref="CX23">SUMPRODUCT(B23:CW23*0.25)</f>
        <v>141.16475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>SUM(B21:B27)</f>
        <v>14.8</v>
      </c>
      <c r="C28" s="107">
        <f t="shared" ref="C28:BN28" si="2">SUM(C21:C27)</f>
        <v>0.11599999999999999</v>
      </c>
      <c r="D28" s="107">
        <f t="shared" si="2"/>
        <v>9.754999999999999</v>
      </c>
      <c r="E28" s="107">
        <f t="shared" si="2"/>
        <v>8.2119999999999997</v>
      </c>
      <c r="F28" s="107">
        <f t="shared" si="2"/>
        <v>8.1059999999999999</v>
      </c>
      <c r="G28" s="107">
        <f t="shared" si="2"/>
        <v>8.2510000000000012</v>
      </c>
      <c r="H28" s="107">
        <f t="shared" si="2"/>
        <v>8.2809999999999988</v>
      </c>
      <c r="I28" s="107">
        <f t="shared" si="2"/>
        <v>8.3689999999999998</v>
      </c>
      <c r="J28" s="107">
        <f t="shared" si="2"/>
        <v>7.9530000000000003</v>
      </c>
      <c r="K28" s="107">
        <f t="shared" si="2"/>
        <v>8.3060000000000009</v>
      </c>
      <c r="L28" s="107">
        <f t="shared" si="2"/>
        <v>8.2579999999999991</v>
      </c>
      <c r="M28" s="107">
        <f t="shared" si="2"/>
        <v>8.2469999999999999</v>
      </c>
      <c r="N28" s="107">
        <f t="shared" si="2"/>
        <v>8.3030000000000008</v>
      </c>
      <c r="O28" s="107">
        <f t="shared" si="2"/>
        <v>8.2370000000000001</v>
      </c>
      <c r="P28" s="107">
        <f t="shared" si="2"/>
        <v>8.1260000000000012</v>
      </c>
      <c r="Q28" s="107">
        <f t="shared" si="2"/>
        <v>6.9359999999999999</v>
      </c>
      <c r="R28" s="107">
        <f t="shared" si="2"/>
        <v>8.3379999999999992</v>
      </c>
      <c r="S28" s="107">
        <f t="shared" si="2"/>
        <v>8.3859999999999992</v>
      </c>
      <c r="T28" s="107">
        <f t="shared" si="2"/>
        <v>8.5649999999999995</v>
      </c>
      <c r="U28" s="107">
        <f t="shared" si="2"/>
        <v>8.84</v>
      </c>
      <c r="V28" s="107">
        <f t="shared" si="2"/>
        <v>8.9060000000000006</v>
      </c>
      <c r="W28" s="107">
        <f t="shared" si="2"/>
        <v>8.9149999999999991</v>
      </c>
      <c r="X28" s="107">
        <f t="shared" si="2"/>
        <v>8.8490000000000002</v>
      </c>
      <c r="Y28" s="107">
        <f t="shared" si="2"/>
        <v>5.5180000000000007</v>
      </c>
      <c r="Z28" s="107">
        <f t="shared" si="2"/>
        <v>9.347999999999999</v>
      </c>
      <c r="AA28" s="107">
        <f t="shared" si="2"/>
        <v>9.6460000000000008</v>
      </c>
      <c r="AB28" s="107">
        <f t="shared" si="2"/>
        <v>10.434000000000001</v>
      </c>
      <c r="AC28" s="107">
        <f t="shared" si="2"/>
        <v>11.222999999999999</v>
      </c>
      <c r="AD28" s="107">
        <f t="shared" si="2"/>
        <v>2.0049999999999999</v>
      </c>
      <c r="AE28" s="107">
        <f t="shared" si="2"/>
        <v>12.623000000000001</v>
      </c>
      <c r="AF28" s="107">
        <f t="shared" si="2"/>
        <v>9.6739999999999995</v>
      </c>
      <c r="AG28" s="107">
        <f t="shared" si="2"/>
        <v>11.798999999999999</v>
      </c>
      <c r="AH28" s="107">
        <f t="shared" si="2"/>
        <v>11.956</v>
      </c>
      <c r="AI28" s="107">
        <f t="shared" si="2"/>
        <v>11.295999999999999</v>
      </c>
      <c r="AJ28" s="107">
        <f t="shared" si="2"/>
        <v>11.497</v>
      </c>
      <c r="AK28" s="107">
        <f t="shared" si="2"/>
        <v>11.207999999999998</v>
      </c>
      <c r="AL28" s="107">
        <f t="shared" si="2"/>
        <v>11.146000000000001</v>
      </c>
      <c r="AM28" s="107">
        <f t="shared" si="2"/>
        <v>11.647</v>
      </c>
      <c r="AN28" s="107">
        <f t="shared" si="2"/>
        <v>11.855</v>
      </c>
      <c r="AO28" s="107">
        <f t="shared" si="2"/>
        <v>11.919</v>
      </c>
      <c r="AP28" s="107">
        <f t="shared" si="2"/>
        <v>0</v>
      </c>
      <c r="AQ28" s="107">
        <f t="shared" si="2"/>
        <v>12.222</v>
      </c>
      <c r="AR28" s="107">
        <f t="shared" si="2"/>
        <v>11.968999999999999</v>
      </c>
      <c r="AS28" s="107">
        <f t="shared" si="2"/>
        <v>12.132999999999999</v>
      </c>
      <c r="AT28" s="107">
        <f t="shared" si="2"/>
        <v>12.298</v>
      </c>
      <c r="AU28" s="107">
        <f t="shared" si="2"/>
        <v>12.492999999999999</v>
      </c>
      <c r="AV28" s="107">
        <f t="shared" si="2"/>
        <v>12.509</v>
      </c>
      <c r="AW28" s="107">
        <f t="shared" si="2"/>
        <v>12.420999999999999</v>
      </c>
      <c r="AX28" s="107">
        <f t="shared" si="2"/>
        <v>16.015999999999998</v>
      </c>
      <c r="AY28" s="107">
        <f t="shared" si="2"/>
        <v>21.119999999999997</v>
      </c>
      <c r="AZ28" s="107">
        <f t="shared" si="2"/>
        <v>2.117</v>
      </c>
      <c r="BA28" s="107">
        <f t="shared" si="2"/>
        <v>12.763999999999999</v>
      </c>
      <c r="BB28" s="107">
        <f t="shared" si="2"/>
        <v>15.36</v>
      </c>
      <c r="BC28" s="107">
        <f t="shared" si="2"/>
        <v>12.276</v>
      </c>
      <c r="BD28" s="107">
        <f t="shared" si="2"/>
        <v>12.181999999999999</v>
      </c>
      <c r="BE28" s="107">
        <f t="shared" si="2"/>
        <v>23.329000000000001</v>
      </c>
      <c r="BF28" s="107">
        <f t="shared" si="2"/>
        <v>11.504999999999999</v>
      </c>
      <c r="BG28" s="107">
        <f t="shared" si="2"/>
        <v>11.359</v>
      </c>
      <c r="BH28" s="107">
        <f t="shared" si="2"/>
        <v>3.173</v>
      </c>
      <c r="BI28" s="107">
        <f t="shared" si="2"/>
        <v>25.92</v>
      </c>
      <c r="BJ28" s="107">
        <f t="shared" si="2"/>
        <v>4.4649999999999999</v>
      </c>
      <c r="BK28" s="107">
        <f t="shared" si="2"/>
        <v>0.83299999999999996</v>
      </c>
      <c r="BL28" s="107">
        <f t="shared" si="2"/>
        <v>0.26200000000000001</v>
      </c>
      <c r="BM28" s="107">
        <f t="shared" si="2"/>
        <v>3.0000000000000001E-3</v>
      </c>
      <c r="BN28" s="107">
        <f t="shared" si="2"/>
        <v>7.609</v>
      </c>
      <c r="BO28" s="107">
        <f t="shared" ref="BO28:CW28" si="3">SUM(BO21:BO27)</f>
        <v>10.841999999999999</v>
      </c>
      <c r="BP28" s="107">
        <f t="shared" si="3"/>
        <v>10.666</v>
      </c>
      <c r="BQ28" s="107">
        <f t="shared" si="3"/>
        <v>10.779</v>
      </c>
      <c r="BR28" s="107">
        <f t="shared" si="3"/>
        <v>14.323</v>
      </c>
      <c r="BS28" s="107">
        <f t="shared" si="3"/>
        <v>12.515999999999998</v>
      </c>
      <c r="BT28" s="107">
        <f t="shared" si="3"/>
        <v>18.679000000000002</v>
      </c>
      <c r="BU28" s="107">
        <f t="shared" si="3"/>
        <v>11.768000000000001</v>
      </c>
      <c r="BV28" s="107">
        <f t="shared" si="3"/>
        <v>10.937000000000001</v>
      </c>
      <c r="BW28" s="107">
        <f t="shared" si="3"/>
        <v>10.93</v>
      </c>
      <c r="BX28" s="107">
        <f t="shared" si="3"/>
        <v>0.06</v>
      </c>
      <c r="BY28" s="107">
        <f t="shared" si="3"/>
        <v>10.838000000000001</v>
      </c>
      <c r="BZ28" s="107">
        <f t="shared" si="3"/>
        <v>10.871</v>
      </c>
      <c r="CA28" s="107">
        <f t="shared" si="3"/>
        <v>11.16</v>
      </c>
      <c r="CB28" s="107">
        <f t="shared" si="3"/>
        <v>11.303000000000001</v>
      </c>
      <c r="CC28" s="107">
        <f t="shared" si="3"/>
        <v>11.492000000000001</v>
      </c>
      <c r="CD28" s="107">
        <f t="shared" si="3"/>
        <v>11.423999999999999</v>
      </c>
      <c r="CE28" s="107">
        <f t="shared" si="3"/>
        <v>11.548</v>
      </c>
      <c r="CF28" s="107">
        <f t="shared" si="3"/>
        <v>10.062000000000001</v>
      </c>
      <c r="CG28" s="107">
        <f t="shared" si="3"/>
        <v>11.365</v>
      </c>
      <c r="CH28" s="107">
        <f t="shared" si="3"/>
        <v>11.119</v>
      </c>
      <c r="CI28" s="107">
        <f t="shared" si="3"/>
        <v>10.834</v>
      </c>
      <c r="CJ28" s="107">
        <f t="shared" si="3"/>
        <v>10.651</v>
      </c>
      <c r="CK28" s="107">
        <f t="shared" si="3"/>
        <v>10.544</v>
      </c>
      <c r="CL28" s="107">
        <f t="shared" si="3"/>
        <v>7.5519999999999996</v>
      </c>
      <c r="CM28" s="107">
        <f t="shared" si="3"/>
        <v>8.9459999999999997</v>
      </c>
      <c r="CN28" s="107">
        <f t="shared" si="3"/>
        <v>9.3209999999999997</v>
      </c>
      <c r="CO28" s="107">
        <f t="shared" si="3"/>
        <v>5.0439999999999996</v>
      </c>
      <c r="CP28" s="107">
        <f t="shared" si="3"/>
        <v>9.74</v>
      </c>
      <c r="CQ28" s="107">
        <f t="shared" si="3"/>
        <v>9.6340000000000003</v>
      </c>
      <c r="CR28" s="107">
        <f t="shared" si="3"/>
        <v>32.238</v>
      </c>
      <c r="CS28" s="107">
        <f t="shared" si="3"/>
        <v>43.719000000000001</v>
      </c>
      <c r="CT28" s="108">
        <f t="shared" si="3"/>
        <v>0</v>
      </c>
      <c r="CU28" s="108">
        <f t="shared" si="3"/>
        <v>0</v>
      </c>
      <c r="CV28" s="108">
        <f t="shared" si="3"/>
        <v>0</v>
      </c>
      <c r="CW28" s="109">
        <f t="shared" si="3"/>
        <v>0</v>
      </c>
      <c r="CX28" s="110">
        <f>SUM(CX21:CX27)</f>
        <v>253.27299999999997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41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/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  <c r="AA31" s="88"/>
      <c r="AB31" s="88"/>
      <c r="AC31" s="88"/>
      <c r="AD31" s="88"/>
      <c r="AE31" s="88"/>
      <c r="AF31" s="88"/>
      <c r="AG31" s="88"/>
      <c r="AH31" s="88"/>
      <c r="AI31" s="88"/>
      <c r="AJ31" s="88"/>
      <c r="AK31" s="88"/>
      <c r="AL31" s="88"/>
      <c r="AM31" s="88"/>
      <c r="AN31" s="88"/>
      <c r="AO31" s="88"/>
      <c r="AP31" s="88"/>
      <c r="AQ31" s="88"/>
      <c r="AR31" s="88"/>
      <c r="AS31" s="88"/>
      <c r="AT31" s="88"/>
      <c r="AU31" s="88"/>
      <c r="AV31" s="88"/>
      <c r="AW31" s="88"/>
      <c r="AX31" s="88"/>
      <c r="AY31" s="88"/>
      <c r="AZ31" s="88"/>
      <c r="BA31" s="88"/>
      <c r="BB31" s="88"/>
      <c r="BC31" s="88"/>
      <c r="BD31" s="88"/>
      <c r="BE31" s="88"/>
      <c r="BF31" s="88"/>
      <c r="BG31" s="88"/>
      <c r="BH31" s="88"/>
      <c r="BI31" s="88"/>
      <c r="BJ31" s="88"/>
      <c r="BK31" s="88"/>
      <c r="BL31" s="88"/>
      <c r="BM31" s="88"/>
      <c r="BN31" s="88"/>
      <c r="BO31" s="88"/>
      <c r="BP31" s="88"/>
      <c r="BQ31" s="88"/>
      <c r="BR31" s="88"/>
      <c r="BS31" s="88"/>
      <c r="BT31" s="88"/>
      <c r="BU31" s="88"/>
      <c r="BV31" s="88"/>
      <c r="BW31" s="88"/>
      <c r="BX31" s="88"/>
      <c r="BY31" s="88"/>
      <c r="BZ31" s="88"/>
      <c r="CA31" s="88"/>
      <c r="CB31" s="88"/>
      <c r="CC31" s="88"/>
      <c r="CD31" s="88"/>
      <c r="CE31" s="88"/>
      <c r="CF31" s="88"/>
      <c r="CG31" s="88"/>
      <c r="CH31" s="88"/>
      <c r="CI31" s="88"/>
      <c r="CJ31" s="88"/>
      <c r="CK31" s="88"/>
      <c r="CL31" s="88"/>
      <c r="CM31" s="88"/>
      <c r="CN31" s="88"/>
      <c r="CO31" s="88"/>
      <c r="CP31" s="88"/>
      <c r="CQ31" s="88"/>
      <c r="CR31" s="88"/>
      <c r="CS31" s="88"/>
      <c r="CT31" s="89"/>
      <c r="CU31" s="89"/>
      <c r="CV31" s="89"/>
      <c r="CW31" s="90"/>
      <c r="CX31" s="91">
        <f t="array" ref="CX31">SUMPRODUCT(B31:CW31*0.25)</f>
        <v>0</v>
      </c>
    </row>
    <row r="32" spans="1:102" ht="24.95" customHeight="1" x14ac:dyDescent="0.2">
      <c r="A32" s="92" t="s">
        <v>27</v>
      </c>
      <c r="B32" s="93">
        <v>50.868000000000002</v>
      </c>
      <c r="C32" s="94">
        <v>40.228999999999999</v>
      </c>
      <c r="D32" s="94">
        <v>48.756</v>
      </c>
      <c r="E32" s="94">
        <v>46.811999999999998</v>
      </c>
      <c r="F32" s="94">
        <v>9.2059999999999995</v>
      </c>
      <c r="G32" s="94">
        <v>8.7690000000000001</v>
      </c>
      <c r="H32" s="94">
        <v>8.2810000000000006</v>
      </c>
      <c r="I32" s="94">
        <v>12.731999999999999</v>
      </c>
      <c r="J32" s="94">
        <v>11.432</v>
      </c>
      <c r="K32" s="94">
        <v>11.839</v>
      </c>
      <c r="L32" s="94">
        <v>12.638999999999999</v>
      </c>
      <c r="M32" s="94">
        <v>11.577999999999999</v>
      </c>
      <c r="N32" s="94">
        <v>12.465999999999999</v>
      </c>
      <c r="O32" s="94">
        <v>14.538</v>
      </c>
      <c r="P32" s="94">
        <v>15.05</v>
      </c>
      <c r="Q32" s="94">
        <v>17.777999999999999</v>
      </c>
      <c r="R32" s="94">
        <v>14.483000000000001</v>
      </c>
      <c r="S32" s="94">
        <v>15.545</v>
      </c>
      <c r="T32" s="94">
        <v>16.177</v>
      </c>
      <c r="U32" s="94">
        <v>13.613</v>
      </c>
      <c r="V32" s="94">
        <v>15.061</v>
      </c>
      <c r="W32" s="94">
        <v>19.815000000000001</v>
      </c>
      <c r="X32" s="94">
        <v>15.516999999999999</v>
      </c>
      <c r="Y32" s="94">
        <v>11.875</v>
      </c>
      <c r="Z32" s="94">
        <v>82.069000000000003</v>
      </c>
      <c r="AA32" s="94">
        <v>88.397999999999996</v>
      </c>
      <c r="AB32" s="94">
        <v>99.658000000000001</v>
      </c>
      <c r="AC32" s="94">
        <v>116.65900000000001</v>
      </c>
      <c r="AD32" s="94">
        <v>108.54900000000001</v>
      </c>
      <c r="AE32" s="94">
        <v>149.26599999999999</v>
      </c>
      <c r="AF32" s="94">
        <v>156.23599999999999</v>
      </c>
      <c r="AG32" s="94">
        <v>162.887</v>
      </c>
      <c r="AH32" s="94">
        <v>170.958</v>
      </c>
      <c r="AI32" s="94">
        <v>185.018</v>
      </c>
      <c r="AJ32" s="94">
        <v>190.77699999999999</v>
      </c>
      <c r="AK32" s="94">
        <v>203.06899999999999</v>
      </c>
      <c r="AL32" s="94">
        <v>190.86199999999999</v>
      </c>
      <c r="AM32" s="94">
        <v>195.62700000000001</v>
      </c>
      <c r="AN32" s="94">
        <v>196.625</v>
      </c>
      <c r="AO32" s="94">
        <v>213.453</v>
      </c>
      <c r="AP32" s="94">
        <v>122.324</v>
      </c>
      <c r="AQ32" s="94">
        <v>122.289</v>
      </c>
      <c r="AR32" s="94">
        <v>138.64400000000001</v>
      </c>
      <c r="AS32" s="94">
        <v>113.46</v>
      </c>
      <c r="AT32" s="94">
        <v>55.305999999999997</v>
      </c>
      <c r="AU32" s="94">
        <v>43.545000000000002</v>
      </c>
      <c r="AV32" s="94">
        <v>38.667999999999999</v>
      </c>
      <c r="AW32" s="94">
        <v>29.140999999999998</v>
      </c>
      <c r="AX32" s="94">
        <v>23.001000000000001</v>
      </c>
      <c r="AY32" s="94">
        <v>36.046999999999997</v>
      </c>
      <c r="AZ32" s="94">
        <v>3.2909999999999999</v>
      </c>
      <c r="BA32" s="94">
        <v>14.702</v>
      </c>
      <c r="BB32" s="94">
        <v>26.908000000000001</v>
      </c>
      <c r="BC32" s="94">
        <v>13.118</v>
      </c>
      <c r="BD32" s="94">
        <v>12.673999999999999</v>
      </c>
      <c r="BE32" s="94">
        <v>26.376000000000001</v>
      </c>
      <c r="BF32" s="94">
        <v>43.874000000000002</v>
      </c>
      <c r="BG32" s="94">
        <v>44.259</v>
      </c>
      <c r="BH32" s="94">
        <v>42.76</v>
      </c>
      <c r="BI32" s="94">
        <v>61.296999999999997</v>
      </c>
      <c r="BJ32" s="94">
        <v>39.085000000000001</v>
      </c>
      <c r="BK32" s="94">
        <v>30.684000000000001</v>
      </c>
      <c r="BL32" s="94">
        <v>32.994999999999997</v>
      </c>
      <c r="BM32" s="94">
        <v>24.481000000000002</v>
      </c>
      <c r="BN32" s="94">
        <v>29.007000000000001</v>
      </c>
      <c r="BO32" s="94">
        <v>31.992999999999999</v>
      </c>
      <c r="BP32" s="94">
        <v>33.953000000000003</v>
      </c>
      <c r="BQ32" s="94">
        <v>39.18</v>
      </c>
      <c r="BR32" s="94">
        <v>53.962000000000003</v>
      </c>
      <c r="BS32" s="94">
        <v>46.863999999999997</v>
      </c>
      <c r="BT32" s="94">
        <v>69.03</v>
      </c>
      <c r="BU32" s="94">
        <v>57.722000000000001</v>
      </c>
      <c r="BV32" s="94">
        <v>48.673999999999999</v>
      </c>
      <c r="BW32" s="94">
        <v>46.735999999999997</v>
      </c>
      <c r="BX32" s="94">
        <v>27.81</v>
      </c>
      <c r="BY32" s="94">
        <v>43.55</v>
      </c>
      <c r="BZ32" s="94">
        <v>10.871</v>
      </c>
      <c r="CA32" s="94">
        <v>11.16</v>
      </c>
      <c r="CB32" s="94">
        <v>11.303000000000001</v>
      </c>
      <c r="CC32" s="94">
        <v>11.492000000000001</v>
      </c>
      <c r="CD32" s="94">
        <v>11.423999999999999</v>
      </c>
      <c r="CE32" s="94">
        <v>11.548</v>
      </c>
      <c r="CF32" s="94">
        <v>11.962999999999999</v>
      </c>
      <c r="CG32" s="94">
        <v>11.365</v>
      </c>
      <c r="CH32" s="94">
        <v>11.119</v>
      </c>
      <c r="CI32" s="94">
        <v>10.834</v>
      </c>
      <c r="CJ32" s="94">
        <v>10.651</v>
      </c>
      <c r="CK32" s="94">
        <v>10.544</v>
      </c>
      <c r="CL32" s="94">
        <v>26.902999999999999</v>
      </c>
      <c r="CM32" s="94">
        <v>63.432000000000002</v>
      </c>
      <c r="CN32" s="94">
        <v>37.030999999999999</v>
      </c>
      <c r="CO32" s="94">
        <v>28.628</v>
      </c>
      <c r="CP32" s="94">
        <v>29.427</v>
      </c>
      <c r="CQ32" s="94">
        <v>31.748000000000001</v>
      </c>
      <c r="CR32" s="94">
        <v>51.668999999999997</v>
      </c>
      <c r="CS32" s="94">
        <v>78.744</v>
      </c>
      <c r="CT32" s="95"/>
      <c r="CU32" s="95"/>
      <c r="CV32" s="95"/>
      <c r="CW32" s="96"/>
      <c r="CX32" s="97">
        <f t="array" ref="CX32">SUMPRODUCT(B32:CW32*0.25)</f>
        <v>1278.6089999999999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42</v>
      </c>
      <c r="B34" s="76">
        <f>SUM(B31:B33)</f>
        <v>50.868000000000002</v>
      </c>
      <c r="C34" s="77">
        <f t="shared" ref="C34:BN34" si="4">SUM(C31:C33)</f>
        <v>40.228999999999999</v>
      </c>
      <c r="D34" s="77">
        <f t="shared" si="4"/>
        <v>48.756</v>
      </c>
      <c r="E34" s="77">
        <f t="shared" si="4"/>
        <v>46.811999999999998</v>
      </c>
      <c r="F34" s="77">
        <f t="shared" si="4"/>
        <v>9.2059999999999995</v>
      </c>
      <c r="G34" s="77">
        <f t="shared" si="4"/>
        <v>8.7690000000000001</v>
      </c>
      <c r="H34" s="77">
        <f t="shared" si="4"/>
        <v>8.2810000000000006</v>
      </c>
      <c r="I34" s="77">
        <f t="shared" si="4"/>
        <v>12.731999999999999</v>
      </c>
      <c r="J34" s="77">
        <f t="shared" si="4"/>
        <v>11.432</v>
      </c>
      <c r="K34" s="77">
        <f t="shared" si="4"/>
        <v>11.839</v>
      </c>
      <c r="L34" s="77">
        <f t="shared" si="4"/>
        <v>12.638999999999999</v>
      </c>
      <c r="M34" s="77">
        <f t="shared" si="4"/>
        <v>11.577999999999999</v>
      </c>
      <c r="N34" s="77">
        <f t="shared" si="4"/>
        <v>12.465999999999999</v>
      </c>
      <c r="O34" s="77">
        <f t="shared" si="4"/>
        <v>14.538</v>
      </c>
      <c r="P34" s="77">
        <f t="shared" si="4"/>
        <v>15.05</v>
      </c>
      <c r="Q34" s="77">
        <f t="shared" si="4"/>
        <v>17.777999999999999</v>
      </c>
      <c r="R34" s="77">
        <f t="shared" si="4"/>
        <v>14.483000000000001</v>
      </c>
      <c r="S34" s="77">
        <f t="shared" si="4"/>
        <v>15.545</v>
      </c>
      <c r="T34" s="77">
        <f t="shared" si="4"/>
        <v>16.177</v>
      </c>
      <c r="U34" s="77">
        <f t="shared" si="4"/>
        <v>13.613</v>
      </c>
      <c r="V34" s="77">
        <f t="shared" si="4"/>
        <v>15.061</v>
      </c>
      <c r="W34" s="77">
        <f t="shared" si="4"/>
        <v>19.815000000000001</v>
      </c>
      <c r="X34" s="77">
        <f t="shared" si="4"/>
        <v>15.516999999999999</v>
      </c>
      <c r="Y34" s="77">
        <f t="shared" si="4"/>
        <v>11.875</v>
      </c>
      <c r="Z34" s="77">
        <f t="shared" si="4"/>
        <v>82.069000000000003</v>
      </c>
      <c r="AA34" s="77">
        <f t="shared" si="4"/>
        <v>88.397999999999996</v>
      </c>
      <c r="AB34" s="77">
        <f t="shared" si="4"/>
        <v>99.658000000000001</v>
      </c>
      <c r="AC34" s="77">
        <f t="shared" si="4"/>
        <v>116.65900000000001</v>
      </c>
      <c r="AD34" s="77">
        <f t="shared" si="4"/>
        <v>108.54900000000001</v>
      </c>
      <c r="AE34" s="77">
        <f t="shared" si="4"/>
        <v>149.26599999999999</v>
      </c>
      <c r="AF34" s="77">
        <f t="shared" si="4"/>
        <v>156.23599999999999</v>
      </c>
      <c r="AG34" s="77">
        <f t="shared" si="4"/>
        <v>162.887</v>
      </c>
      <c r="AH34" s="77">
        <f t="shared" si="4"/>
        <v>170.958</v>
      </c>
      <c r="AI34" s="77">
        <f t="shared" si="4"/>
        <v>185.018</v>
      </c>
      <c r="AJ34" s="77">
        <f t="shared" si="4"/>
        <v>190.77699999999999</v>
      </c>
      <c r="AK34" s="77">
        <f t="shared" si="4"/>
        <v>203.06899999999999</v>
      </c>
      <c r="AL34" s="77">
        <f t="shared" si="4"/>
        <v>190.86199999999999</v>
      </c>
      <c r="AM34" s="77">
        <f t="shared" si="4"/>
        <v>195.62700000000001</v>
      </c>
      <c r="AN34" s="77">
        <f t="shared" si="4"/>
        <v>196.625</v>
      </c>
      <c r="AO34" s="77">
        <f t="shared" si="4"/>
        <v>213.453</v>
      </c>
      <c r="AP34" s="77">
        <f t="shared" si="4"/>
        <v>122.324</v>
      </c>
      <c r="AQ34" s="77">
        <f t="shared" si="4"/>
        <v>122.289</v>
      </c>
      <c r="AR34" s="77">
        <f t="shared" si="4"/>
        <v>138.64400000000001</v>
      </c>
      <c r="AS34" s="77">
        <f t="shared" si="4"/>
        <v>113.46</v>
      </c>
      <c r="AT34" s="77">
        <f t="shared" si="4"/>
        <v>55.305999999999997</v>
      </c>
      <c r="AU34" s="77">
        <f t="shared" si="4"/>
        <v>43.545000000000002</v>
      </c>
      <c r="AV34" s="77">
        <f t="shared" si="4"/>
        <v>38.667999999999999</v>
      </c>
      <c r="AW34" s="77">
        <f t="shared" si="4"/>
        <v>29.140999999999998</v>
      </c>
      <c r="AX34" s="77">
        <f t="shared" si="4"/>
        <v>23.001000000000001</v>
      </c>
      <c r="AY34" s="77">
        <f t="shared" si="4"/>
        <v>36.046999999999997</v>
      </c>
      <c r="AZ34" s="77">
        <f t="shared" si="4"/>
        <v>3.2909999999999999</v>
      </c>
      <c r="BA34" s="77">
        <f t="shared" si="4"/>
        <v>14.702</v>
      </c>
      <c r="BB34" s="77">
        <f t="shared" si="4"/>
        <v>26.908000000000001</v>
      </c>
      <c r="BC34" s="77">
        <f t="shared" si="4"/>
        <v>13.118</v>
      </c>
      <c r="BD34" s="77">
        <f t="shared" si="4"/>
        <v>12.673999999999999</v>
      </c>
      <c r="BE34" s="77">
        <f t="shared" si="4"/>
        <v>26.376000000000001</v>
      </c>
      <c r="BF34" s="77">
        <f t="shared" si="4"/>
        <v>43.874000000000002</v>
      </c>
      <c r="BG34" s="77">
        <f t="shared" si="4"/>
        <v>44.259</v>
      </c>
      <c r="BH34" s="77">
        <f t="shared" si="4"/>
        <v>42.76</v>
      </c>
      <c r="BI34" s="77">
        <f t="shared" si="4"/>
        <v>61.296999999999997</v>
      </c>
      <c r="BJ34" s="77">
        <f t="shared" si="4"/>
        <v>39.085000000000001</v>
      </c>
      <c r="BK34" s="77">
        <f t="shared" si="4"/>
        <v>30.684000000000001</v>
      </c>
      <c r="BL34" s="77">
        <f t="shared" si="4"/>
        <v>32.994999999999997</v>
      </c>
      <c r="BM34" s="77">
        <f t="shared" si="4"/>
        <v>24.481000000000002</v>
      </c>
      <c r="BN34" s="77">
        <f t="shared" si="4"/>
        <v>29.007000000000001</v>
      </c>
      <c r="BO34" s="77">
        <f t="shared" ref="BO34:CW34" si="5">SUM(BO31:BO33)</f>
        <v>31.992999999999999</v>
      </c>
      <c r="BP34" s="77">
        <f t="shared" si="5"/>
        <v>33.953000000000003</v>
      </c>
      <c r="BQ34" s="77">
        <f t="shared" si="5"/>
        <v>39.18</v>
      </c>
      <c r="BR34" s="77">
        <f t="shared" si="5"/>
        <v>53.962000000000003</v>
      </c>
      <c r="BS34" s="77">
        <f t="shared" si="5"/>
        <v>46.863999999999997</v>
      </c>
      <c r="BT34" s="77">
        <f t="shared" si="5"/>
        <v>69.03</v>
      </c>
      <c r="BU34" s="77">
        <f t="shared" si="5"/>
        <v>57.722000000000001</v>
      </c>
      <c r="BV34" s="77">
        <f t="shared" si="5"/>
        <v>48.673999999999999</v>
      </c>
      <c r="BW34" s="77">
        <f t="shared" si="5"/>
        <v>46.735999999999997</v>
      </c>
      <c r="BX34" s="77">
        <f t="shared" si="5"/>
        <v>27.81</v>
      </c>
      <c r="BY34" s="77">
        <f t="shared" si="5"/>
        <v>43.55</v>
      </c>
      <c r="BZ34" s="77">
        <f t="shared" si="5"/>
        <v>10.871</v>
      </c>
      <c r="CA34" s="77">
        <f t="shared" si="5"/>
        <v>11.16</v>
      </c>
      <c r="CB34" s="77">
        <f t="shared" si="5"/>
        <v>11.303000000000001</v>
      </c>
      <c r="CC34" s="77">
        <f t="shared" si="5"/>
        <v>11.492000000000001</v>
      </c>
      <c r="CD34" s="77">
        <f t="shared" si="5"/>
        <v>11.423999999999999</v>
      </c>
      <c r="CE34" s="77">
        <f t="shared" si="5"/>
        <v>11.548</v>
      </c>
      <c r="CF34" s="77">
        <f t="shared" si="5"/>
        <v>11.962999999999999</v>
      </c>
      <c r="CG34" s="77">
        <f t="shared" si="5"/>
        <v>11.365</v>
      </c>
      <c r="CH34" s="77">
        <f t="shared" si="5"/>
        <v>11.119</v>
      </c>
      <c r="CI34" s="77">
        <f t="shared" si="5"/>
        <v>10.834</v>
      </c>
      <c r="CJ34" s="77">
        <f t="shared" si="5"/>
        <v>10.651</v>
      </c>
      <c r="CK34" s="77">
        <f t="shared" si="5"/>
        <v>10.544</v>
      </c>
      <c r="CL34" s="77">
        <f t="shared" si="5"/>
        <v>26.902999999999999</v>
      </c>
      <c r="CM34" s="77">
        <f t="shared" si="5"/>
        <v>63.432000000000002</v>
      </c>
      <c r="CN34" s="77">
        <f t="shared" si="5"/>
        <v>37.030999999999999</v>
      </c>
      <c r="CO34" s="77">
        <f t="shared" si="5"/>
        <v>28.628</v>
      </c>
      <c r="CP34" s="77">
        <f t="shared" si="5"/>
        <v>29.427</v>
      </c>
      <c r="CQ34" s="77">
        <f t="shared" si="5"/>
        <v>31.748000000000001</v>
      </c>
      <c r="CR34" s="77">
        <f t="shared" si="5"/>
        <v>51.668999999999997</v>
      </c>
      <c r="CS34" s="77">
        <f t="shared" si="5"/>
        <v>78.744</v>
      </c>
      <c r="CT34" s="78">
        <f t="shared" si="5"/>
        <v>0</v>
      </c>
      <c r="CU34" s="78">
        <f t="shared" si="5"/>
        <v>0</v>
      </c>
      <c r="CV34" s="78">
        <f t="shared" si="5"/>
        <v>0</v>
      </c>
      <c r="CW34" s="79">
        <f t="shared" si="5"/>
        <v>0</v>
      </c>
      <c r="CX34" s="80">
        <f>SUM(CX31:CX33)</f>
        <v>1278.6089999999999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85" t="s">
        <v>43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44</v>
      </c>
      <c r="B37" s="114"/>
      <c r="C37" s="115"/>
      <c r="D37" s="115"/>
      <c r="E37" s="115"/>
      <c r="F37" s="115"/>
      <c r="G37" s="115"/>
      <c r="H37" s="115"/>
      <c r="I37" s="115"/>
      <c r="J37" s="115"/>
      <c r="K37" s="115"/>
      <c r="L37" s="115"/>
      <c r="M37" s="115"/>
      <c r="N37" s="115"/>
      <c r="O37" s="115"/>
      <c r="P37" s="115"/>
      <c r="Q37" s="115"/>
      <c r="R37" s="115"/>
      <c r="S37" s="115"/>
      <c r="T37" s="115"/>
      <c r="U37" s="115"/>
      <c r="V37" s="115"/>
      <c r="W37" s="115"/>
      <c r="X37" s="115"/>
      <c r="Y37" s="115"/>
      <c r="Z37" s="115"/>
      <c r="AA37" s="115"/>
      <c r="AB37" s="115"/>
      <c r="AC37" s="115"/>
      <c r="AD37" s="115"/>
      <c r="AE37" s="115"/>
      <c r="AF37" s="115"/>
      <c r="AG37" s="115"/>
      <c r="AH37" s="115"/>
      <c r="AI37" s="115"/>
      <c r="AJ37" s="115"/>
      <c r="AK37" s="115"/>
      <c r="AL37" s="115"/>
      <c r="AM37" s="115"/>
      <c r="AN37" s="115"/>
      <c r="AO37" s="115"/>
      <c r="AP37" s="115"/>
      <c r="AQ37" s="115"/>
      <c r="AR37" s="115"/>
      <c r="AS37" s="115"/>
      <c r="AT37" s="115"/>
      <c r="AU37" s="115"/>
      <c r="AV37" s="115"/>
      <c r="AW37" s="115"/>
      <c r="AX37" s="115"/>
      <c r="AY37" s="115"/>
      <c r="AZ37" s="115"/>
      <c r="BA37" s="115"/>
      <c r="BB37" s="115"/>
      <c r="BC37" s="115"/>
      <c r="BD37" s="115"/>
      <c r="BE37" s="115"/>
      <c r="BF37" s="115"/>
      <c r="BG37" s="115"/>
      <c r="BH37" s="115"/>
      <c r="BI37" s="115"/>
      <c r="BJ37" s="115"/>
      <c r="BK37" s="115"/>
      <c r="BL37" s="115"/>
      <c r="BM37" s="115"/>
      <c r="BN37" s="115"/>
      <c r="BO37" s="115"/>
      <c r="BP37" s="115"/>
      <c r="BQ37" s="115"/>
      <c r="BR37" s="115"/>
      <c r="BS37" s="115"/>
      <c r="BT37" s="115"/>
      <c r="BU37" s="115"/>
      <c r="BV37" s="115"/>
      <c r="BW37" s="115"/>
      <c r="BX37" s="115"/>
      <c r="BY37" s="115"/>
      <c r="BZ37" s="115"/>
      <c r="CA37" s="115"/>
      <c r="CB37" s="115"/>
      <c r="CC37" s="115"/>
      <c r="CD37" s="115"/>
      <c r="CE37" s="115"/>
      <c r="CF37" s="115"/>
      <c r="CG37" s="115"/>
      <c r="CH37" s="115"/>
      <c r="CI37" s="115"/>
      <c r="CJ37" s="115"/>
      <c r="CK37" s="115"/>
      <c r="CL37" s="115"/>
      <c r="CM37" s="115"/>
      <c r="CN37" s="115"/>
      <c r="CO37" s="115"/>
      <c r="CP37" s="115"/>
      <c r="CQ37" s="115"/>
      <c r="CR37" s="115"/>
      <c r="CS37" s="115"/>
      <c r="CT37" s="116"/>
      <c r="CU37" s="116"/>
      <c r="CV37" s="116"/>
      <c r="CW37" s="117"/>
      <c r="CX37" s="91">
        <f t="array" ref="CX37">SUMPRODUCT(B37:CW37*0.25)</f>
        <v>0</v>
      </c>
    </row>
    <row r="38" spans="1:102" ht="24.95" customHeight="1" x14ac:dyDescent="0.2">
      <c r="A38" s="118" t="s">
        <v>45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46</v>
      </c>
      <c r="B39" s="119"/>
      <c r="C39" s="120">
        <v>0.6</v>
      </c>
      <c r="D39" s="120"/>
      <c r="E39" s="120">
        <v>39.200000000000003</v>
      </c>
      <c r="F39" s="120">
        <v>118.7</v>
      </c>
      <c r="G39" s="120">
        <v>165.2</v>
      </c>
      <c r="H39" s="120">
        <v>194.4</v>
      </c>
      <c r="I39" s="120">
        <v>188.4</v>
      </c>
      <c r="J39" s="120">
        <v>222.3</v>
      </c>
      <c r="K39" s="120">
        <v>130.1</v>
      </c>
      <c r="L39" s="120">
        <v>99</v>
      </c>
      <c r="M39" s="120">
        <v>112.1</v>
      </c>
      <c r="N39" s="120">
        <v>187.8</v>
      </c>
      <c r="O39" s="120">
        <v>180.4</v>
      </c>
      <c r="P39" s="120">
        <v>119.2</v>
      </c>
      <c r="Q39" s="120"/>
      <c r="R39" s="120">
        <v>16</v>
      </c>
      <c r="S39" s="120">
        <v>16</v>
      </c>
      <c r="T39" s="120">
        <v>23.2</v>
      </c>
      <c r="U39" s="120">
        <v>52.6</v>
      </c>
      <c r="V39" s="120">
        <v>29.6</v>
      </c>
      <c r="W39" s="120"/>
      <c r="X39" s="120">
        <v>83.3</v>
      </c>
      <c r="Y39" s="120">
        <v>56.9</v>
      </c>
      <c r="Z39" s="120"/>
      <c r="AA39" s="120"/>
      <c r="AB39" s="120"/>
      <c r="AC39" s="120"/>
      <c r="AD39" s="120"/>
      <c r="AE39" s="120"/>
      <c r="AF39" s="120"/>
      <c r="AG39" s="120">
        <v>3.2</v>
      </c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>
        <v>34.700000000000003</v>
      </c>
      <c r="AX39" s="120">
        <v>12.6</v>
      </c>
      <c r="AY39" s="120">
        <v>10.8</v>
      </c>
      <c r="AZ39" s="120">
        <v>43.6</v>
      </c>
      <c r="BA39" s="120">
        <v>29.6</v>
      </c>
      <c r="BB39" s="120">
        <v>24.9</v>
      </c>
      <c r="BC39" s="120">
        <v>27</v>
      </c>
      <c r="BD39" s="120">
        <v>34.4</v>
      </c>
      <c r="BE39" s="120">
        <v>33.799999999999997</v>
      </c>
      <c r="BF39" s="120"/>
      <c r="BG39" s="120">
        <v>0.1</v>
      </c>
      <c r="BH39" s="120"/>
      <c r="BI39" s="120"/>
      <c r="BJ39" s="120"/>
      <c r="BK39" s="120"/>
      <c r="BL39" s="120"/>
      <c r="BM39" s="120"/>
      <c r="BN39" s="120"/>
      <c r="BO39" s="120"/>
      <c r="BP39" s="120"/>
      <c r="BQ39" s="120">
        <v>8.8000000000000007</v>
      </c>
      <c r="BR39" s="120"/>
      <c r="BS39" s="120"/>
      <c r="BT39" s="120"/>
      <c r="BU39" s="120"/>
      <c r="BV39" s="120">
        <v>21.8</v>
      </c>
      <c r="BW39" s="120"/>
      <c r="BX39" s="120"/>
      <c r="BY39" s="120"/>
      <c r="BZ39" s="120">
        <v>5.6</v>
      </c>
      <c r="CA39" s="120">
        <v>14</v>
      </c>
      <c r="CB39" s="120">
        <v>23.6</v>
      </c>
      <c r="CC39" s="120">
        <v>23.6</v>
      </c>
      <c r="CD39" s="120">
        <v>9.1</v>
      </c>
      <c r="CE39" s="120">
        <v>10.3</v>
      </c>
      <c r="CF39" s="120">
        <v>10.1</v>
      </c>
      <c r="CG39" s="120">
        <v>32.200000000000003</v>
      </c>
      <c r="CH39" s="120">
        <v>18.7</v>
      </c>
      <c r="CI39" s="120">
        <v>13.9</v>
      </c>
      <c r="CJ39" s="120">
        <v>12.5</v>
      </c>
      <c r="CK39" s="120">
        <v>20.7</v>
      </c>
      <c r="CL39" s="120">
        <v>19.3</v>
      </c>
      <c r="CM39" s="120">
        <v>4.3</v>
      </c>
      <c r="CN39" s="120">
        <v>4.3</v>
      </c>
      <c r="CO39" s="120">
        <v>4.3</v>
      </c>
      <c r="CP39" s="120">
        <v>6.1</v>
      </c>
      <c r="CQ39" s="120">
        <v>7.6</v>
      </c>
      <c r="CR39" s="120">
        <v>2.7</v>
      </c>
      <c r="CS39" s="120">
        <v>5.0999999999999996</v>
      </c>
      <c r="CT39" s="122"/>
      <c r="CU39" s="122"/>
      <c r="CV39" s="122"/>
      <c r="CW39" s="121"/>
      <c r="CX39" s="97">
        <f t="array" ref="CX39">SUMPRODUCT(B39:CW39*0.25)</f>
        <v>642.07499999999993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24.95" customHeight="1" x14ac:dyDescent="0.2">
      <c r="A41" s="118" t="s">
        <v>48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/>
      <c r="BW41" s="120"/>
      <c r="BX41" s="120"/>
      <c r="BY41" s="120"/>
      <c r="BZ41" s="120"/>
      <c r="CA41" s="120"/>
      <c r="CB41" s="120"/>
      <c r="CC41" s="120"/>
      <c r="CD41" s="120"/>
      <c r="CE41" s="120"/>
      <c r="CF41" s="120"/>
      <c r="CG41" s="120"/>
      <c r="CH41" s="120"/>
      <c r="CI41" s="120"/>
      <c r="CJ41" s="120"/>
      <c r="CK41" s="120"/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0</v>
      </c>
    </row>
    <row r="42" spans="1:102" ht="30" customHeight="1" thickBot="1" x14ac:dyDescent="0.25">
      <c r="A42" s="105" t="s">
        <v>49</v>
      </c>
      <c r="B42" s="106">
        <f>SUM(B37:B41)</f>
        <v>0</v>
      </c>
      <c r="C42" s="107">
        <f t="shared" ref="C42:BN42" si="6">SUM(C37:C41)</f>
        <v>0.6</v>
      </c>
      <c r="D42" s="107">
        <f t="shared" si="6"/>
        <v>0</v>
      </c>
      <c r="E42" s="107">
        <f t="shared" si="6"/>
        <v>39.200000000000003</v>
      </c>
      <c r="F42" s="107">
        <f t="shared" si="6"/>
        <v>118.7</v>
      </c>
      <c r="G42" s="107">
        <f t="shared" si="6"/>
        <v>165.2</v>
      </c>
      <c r="H42" s="107">
        <f t="shared" si="6"/>
        <v>194.4</v>
      </c>
      <c r="I42" s="107">
        <f t="shared" si="6"/>
        <v>188.4</v>
      </c>
      <c r="J42" s="107">
        <f t="shared" si="6"/>
        <v>222.3</v>
      </c>
      <c r="K42" s="107">
        <f t="shared" si="6"/>
        <v>130.1</v>
      </c>
      <c r="L42" s="107">
        <f t="shared" si="6"/>
        <v>99</v>
      </c>
      <c r="M42" s="107">
        <f t="shared" si="6"/>
        <v>112.1</v>
      </c>
      <c r="N42" s="107">
        <f t="shared" si="6"/>
        <v>187.8</v>
      </c>
      <c r="O42" s="107">
        <f t="shared" si="6"/>
        <v>180.4</v>
      </c>
      <c r="P42" s="107">
        <f t="shared" si="6"/>
        <v>119.2</v>
      </c>
      <c r="Q42" s="107">
        <f t="shared" si="6"/>
        <v>0</v>
      </c>
      <c r="R42" s="107">
        <f t="shared" si="6"/>
        <v>16</v>
      </c>
      <c r="S42" s="107">
        <f t="shared" si="6"/>
        <v>16</v>
      </c>
      <c r="T42" s="107">
        <f t="shared" si="6"/>
        <v>23.2</v>
      </c>
      <c r="U42" s="107">
        <f t="shared" si="6"/>
        <v>52.6</v>
      </c>
      <c r="V42" s="107">
        <f t="shared" si="6"/>
        <v>29.6</v>
      </c>
      <c r="W42" s="107">
        <f t="shared" si="6"/>
        <v>0</v>
      </c>
      <c r="X42" s="107">
        <f t="shared" si="6"/>
        <v>83.3</v>
      </c>
      <c r="Y42" s="107">
        <f t="shared" si="6"/>
        <v>56.9</v>
      </c>
      <c r="Z42" s="107">
        <f t="shared" si="6"/>
        <v>0</v>
      </c>
      <c r="AA42" s="107">
        <f t="shared" si="6"/>
        <v>0</v>
      </c>
      <c r="AB42" s="107">
        <f t="shared" si="6"/>
        <v>0</v>
      </c>
      <c r="AC42" s="107">
        <f t="shared" si="6"/>
        <v>0</v>
      </c>
      <c r="AD42" s="107">
        <f t="shared" si="6"/>
        <v>0</v>
      </c>
      <c r="AE42" s="107">
        <f t="shared" si="6"/>
        <v>0</v>
      </c>
      <c r="AF42" s="107">
        <f t="shared" si="6"/>
        <v>0</v>
      </c>
      <c r="AG42" s="107">
        <f t="shared" si="6"/>
        <v>3.2</v>
      </c>
      <c r="AH42" s="107">
        <f t="shared" si="6"/>
        <v>0</v>
      </c>
      <c r="AI42" s="107">
        <f t="shared" si="6"/>
        <v>0</v>
      </c>
      <c r="AJ42" s="107">
        <f t="shared" si="6"/>
        <v>0</v>
      </c>
      <c r="AK42" s="107">
        <f t="shared" si="6"/>
        <v>0</v>
      </c>
      <c r="AL42" s="107">
        <f t="shared" si="6"/>
        <v>0</v>
      </c>
      <c r="AM42" s="107">
        <f t="shared" si="6"/>
        <v>0</v>
      </c>
      <c r="AN42" s="107">
        <f t="shared" si="6"/>
        <v>0</v>
      </c>
      <c r="AO42" s="107">
        <f t="shared" si="6"/>
        <v>0</v>
      </c>
      <c r="AP42" s="107">
        <f t="shared" si="6"/>
        <v>0</v>
      </c>
      <c r="AQ42" s="107">
        <f t="shared" si="6"/>
        <v>0</v>
      </c>
      <c r="AR42" s="107">
        <f t="shared" si="6"/>
        <v>0</v>
      </c>
      <c r="AS42" s="107">
        <f t="shared" si="6"/>
        <v>0</v>
      </c>
      <c r="AT42" s="107">
        <f t="shared" si="6"/>
        <v>0</v>
      </c>
      <c r="AU42" s="107">
        <f t="shared" si="6"/>
        <v>0</v>
      </c>
      <c r="AV42" s="107">
        <f t="shared" si="6"/>
        <v>0</v>
      </c>
      <c r="AW42" s="107">
        <f t="shared" si="6"/>
        <v>34.700000000000003</v>
      </c>
      <c r="AX42" s="107">
        <f t="shared" si="6"/>
        <v>12.6</v>
      </c>
      <c r="AY42" s="107">
        <f t="shared" si="6"/>
        <v>10.8</v>
      </c>
      <c r="AZ42" s="107">
        <f t="shared" si="6"/>
        <v>43.6</v>
      </c>
      <c r="BA42" s="107">
        <f t="shared" si="6"/>
        <v>29.6</v>
      </c>
      <c r="BB42" s="107">
        <f t="shared" si="6"/>
        <v>24.9</v>
      </c>
      <c r="BC42" s="107">
        <f t="shared" si="6"/>
        <v>27</v>
      </c>
      <c r="BD42" s="107">
        <f t="shared" si="6"/>
        <v>34.4</v>
      </c>
      <c r="BE42" s="107">
        <f t="shared" si="6"/>
        <v>33.799999999999997</v>
      </c>
      <c r="BF42" s="107">
        <f t="shared" si="6"/>
        <v>0</v>
      </c>
      <c r="BG42" s="107">
        <f t="shared" si="6"/>
        <v>0.1</v>
      </c>
      <c r="BH42" s="107">
        <f t="shared" si="6"/>
        <v>0</v>
      </c>
      <c r="BI42" s="107">
        <f t="shared" si="6"/>
        <v>0</v>
      </c>
      <c r="BJ42" s="107">
        <f t="shared" si="6"/>
        <v>0</v>
      </c>
      <c r="BK42" s="107">
        <f t="shared" si="6"/>
        <v>0</v>
      </c>
      <c r="BL42" s="107">
        <f t="shared" si="6"/>
        <v>0</v>
      </c>
      <c r="BM42" s="107">
        <f t="shared" si="6"/>
        <v>0</v>
      </c>
      <c r="BN42" s="107">
        <f t="shared" si="6"/>
        <v>0</v>
      </c>
      <c r="BO42" s="107">
        <f t="shared" ref="BO42:CW42" si="7">SUM(BO37:BO41)</f>
        <v>0</v>
      </c>
      <c r="BP42" s="107">
        <f t="shared" si="7"/>
        <v>0</v>
      </c>
      <c r="BQ42" s="107">
        <f t="shared" si="7"/>
        <v>8.8000000000000007</v>
      </c>
      <c r="BR42" s="107">
        <f t="shared" si="7"/>
        <v>0</v>
      </c>
      <c r="BS42" s="107">
        <f t="shared" si="7"/>
        <v>0</v>
      </c>
      <c r="BT42" s="107">
        <f t="shared" si="7"/>
        <v>0</v>
      </c>
      <c r="BU42" s="107">
        <f t="shared" si="7"/>
        <v>0</v>
      </c>
      <c r="BV42" s="107">
        <f t="shared" si="7"/>
        <v>21.8</v>
      </c>
      <c r="BW42" s="107">
        <f t="shared" si="7"/>
        <v>0</v>
      </c>
      <c r="BX42" s="107">
        <f t="shared" si="7"/>
        <v>0</v>
      </c>
      <c r="BY42" s="107">
        <f t="shared" si="7"/>
        <v>0</v>
      </c>
      <c r="BZ42" s="107">
        <f t="shared" si="7"/>
        <v>5.6</v>
      </c>
      <c r="CA42" s="107">
        <f t="shared" si="7"/>
        <v>14</v>
      </c>
      <c r="CB42" s="107">
        <f t="shared" si="7"/>
        <v>23.6</v>
      </c>
      <c r="CC42" s="107">
        <f t="shared" si="7"/>
        <v>23.6</v>
      </c>
      <c r="CD42" s="107">
        <f t="shared" si="7"/>
        <v>9.1</v>
      </c>
      <c r="CE42" s="107">
        <f t="shared" si="7"/>
        <v>10.3</v>
      </c>
      <c r="CF42" s="107">
        <f t="shared" si="7"/>
        <v>10.1</v>
      </c>
      <c r="CG42" s="107">
        <f t="shared" si="7"/>
        <v>32.200000000000003</v>
      </c>
      <c r="CH42" s="107">
        <f t="shared" si="7"/>
        <v>18.7</v>
      </c>
      <c r="CI42" s="107">
        <f t="shared" si="7"/>
        <v>13.9</v>
      </c>
      <c r="CJ42" s="107">
        <f t="shared" si="7"/>
        <v>12.5</v>
      </c>
      <c r="CK42" s="107">
        <f t="shared" si="7"/>
        <v>20.7</v>
      </c>
      <c r="CL42" s="107">
        <f t="shared" si="7"/>
        <v>19.3</v>
      </c>
      <c r="CM42" s="107">
        <f t="shared" si="7"/>
        <v>4.3</v>
      </c>
      <c r="CN42" s="107">
        <f t="shared" si="7"/>
        <v>4.3</v>
      </c>
      <c r="CO42" s="107">
        <f t="shared" si="7"/>
        <v>4.3</v>
      </c>
      <c r="CP42" s="107">
        <f t="shared" si="7"/>
        <v>6.1</v>
      </c>
      <c r="CQ42" s="107">
        <f t="shared" si="7"/>
        <v>7.6</v>
      </c>
      <c r="CR42" s="107">
        <f t="shared" si="7"/>
        <v>2.7</v>
      </c>
      <c r="CS42" s="107">
        <f t="shared" si="7"/>
        <v>5.0999999999999996</v>
      </c>
      <c r="CT42" s="108">
        <f t="shared" si="7"/>
        <v>0</v>
      </c>
      <c r="CU42" s="108">
        <f t="shared" si="7"/>
        <v>0</v>
      </c>
      <c r="CV42" s="108">
        <f t="shared" si="7"/>
        <v>0</v>
      </c>
      <c r="CW42" s="109">
        <f t="shared" si="7"/>
        <v>0</v>
      </c>
      <c r="CX42" s="110">
        <f>SUM(CX37:CX41)</f>
        <v>642.07499999999993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85" t="s">
        <v>50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44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46</v>
      </c>
      <c r="B47" s="119"/>
      <c r="C47" s="120">
        <v>0.6</v>
      </c>
      <c r="D47" s="120"/>
      <c r="E47" s="120">
        <v>39.200000000000003</v>
      </c>
      <c r="F47" s="120">
        <v>118.7</v>
      </c>
      <c r="G47" s="120">
        <v>165.2</v>
      </c>
      <c r="H47" s="120">
        <v>194.4</v>
      </c>
      <c r="I47" s="120">
        <v>188.4</v>
      </c>
      <c r="J47" s="120">
        <v>222.3</v>
      </c>
      <c r="K47" s="120">
        <v>130.1</v>
      </c>
      <c r="L47" s="120">
        <v>99</v>
      </c>
      <c r="M47" s="120">
        <v>112.1</v>
      </c>
      <c r="N47" s="120">
        <v>187.8</v>
      </c>
      <c r="O47" s="120">
        <v>180.4</v>
      </c>
      <c r="P47" s="120">
        <v>119.2</v>
      </c>
      <c r="Q47" s="120"/>
      <c r="R47" s="120">
        <v>16</v>
      </c>
      <c r="S47" s="120">
        <v>16</v>
      </c>
      <c r="T47" s="120">
        <v>23.2</v>
      </c>
      <c r="U47" s="120">
        <v>52.6</v>
      </c>
      <c r="V47" s="120">
        <v>29.6</v>
      </c>
      <c r="W47" s="120"/>
      <c r="X47" s="120">
        <v>83.3</v>
      </c>
      <c r="Y47" s="120">
        <v>56.9</v>
      </c>
      <c r="Z47" s="120"/>
      <c r="AA47" s="120"/>
      <c r="AB47" s="120"/>
      <c r="AC47" s="120"/>
      <c r="AD47" s="120"/>
      <c r="AE47" s="120"/>
      <c r="AF47" s="120"/>
      <c r="AG47" s="120">
        <v>3.2</v>
      </c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>
        <v>34.700000000000003</v>
      </c>
      <c r="AX47" s="120">
        <v>12.6</v>
      </c>
      <c r="AY47" s="120">
        <v>10.8</v>
      </c>
      <c r="AZ47" s="120">
        <v>43.6</v>
      </c>
      <c r="BA47" s="120">
        <v>29.6</v>
      </c>
      <c r="BB47" s="120">
        <v>24.9</v>
      </c>
      <c r="BC47" s="120">
        <v>27</v>
      </c>
      <c r="BD47" s="120">
        <v>34.4</v>
      </c>
      <c r="BE47" s="120">
        <v>33.799999999999997</v>
      </c>
      <c r="BF47" s="120"/>
      <c r="BG47" s="120">
        <v>0.1</v>
      </c>
      <c r="BH47" s="120"/>
      <c r="BI47" s="120"/>
      <c r="BJ47" s="120"/>
      <c r="BK47" s="120"/>
      <c r="BL47" s="120"/>
      <c r="BM47" s="120"/>
      <c r="BN47" s="120"/>
      <c r="BO47" s="120"/>
      <c r="BP47" s="120"/>
      <c r="BQ47" s="120">
        <v>8.8000000000000007</v>
      </c>
      <c r="BR47" s="120"/>
      <c r="BS47" s="120"/>
      <c r="BT47" s="120"/>
      <c r="BU47" s="120"/>
      <c r="BV47" s="120">
        <v>21.8</v>
      </c>
      <c r="BW47" s="120"/>
      <c r="BX47" s="120"/>
      <c r="BY47" s="120"/>
      <c r="BZ47" s="120">
        <v>5.6</v>
      </c>
      <c r="CA47" s="120">
        <v>14</v>
      </c>
      <c r="CB47" s="120">
        <v>23.6</v>
      </c>
      <c r="CC47" s="120">
        <v>23.6</v>
      </c>
      <c r="CD47" s="120">
        <v>9.1</v>
      </c>
      <c r="CE47" s="120">
        <v>10.3</v>
      </c>
      <c r="CF47" s="120">
        <v>10.1</v>
      </c>
      <c r="CG47" s="120">
        <v>32.200000000000003</v>
      </c>
      <c r="CH47" s="120">
        <v>18.7</v>
      </c>
      <c r="CI47" s="120">
        <v>13.9</v>
      </c>
      <c r="CJ47" s="120">
        <v>12.5</v>
      </c>
      <c r="CK47" s="120">
        <v>20.7</v>
      </c>
      <c r="CL47" s="120">
        <v>19.3</v>
      </c>
      <c r="CM47" s="120">
        <v>4.3</v>
      </c>
      <c r="CN47" s="120">
        <v>4.3</v>
      </c>
      <c r="CO47" s="120">
        <v>4.3</v>
      </c>
      <c r="CP47" s="120">
        <v>6.1</v>
      </c>
      <c r="CQ47" s="120">
        <v>7.6</v>
      </c>
      <c r="CR47" s="120">
        <v>2.7</v>
      </c>
      <c r="CS47" s="120">
        <v>5.0999999999999996</v>
      </c>
      <c r="CT47" s="122"/>
      <c r="CU47" s="122"/>
      <c r="CV47" s="122"/>
      <c r="CW47" s="121"/>
      <c r="CX47" s="97">
        <f t="array" ref="CX47">SUMPRODUCT(B47:CW47*0.25)</f>
        <v>642.07499999999993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48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24.95" customHeight="1" x14ac:dyDescent="0.2">
      <c r="A50" s="104" t="s">
        <v>51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52</v>
      </c>
      <c r="B51" s="106">
        <f>SUM(B45:B50)</f>
        <v>0</v>
      </c>
      <c r="C51" s="107">
        <f t="shared" ref="C51:BN51" si="8">SUM(C45:C50)</f>
        <v>0.6</v>
      </c>
      <c r="D51" s="107">
        <f t="shared" si="8"/>
        <v>0</v>
      </c>
      <c r="E51" s="107">
        <f t="shared" si="8"/>
        <v>39.200000000000003</v>
      </c>
      <c r="F51" s="107">
        <f t="shared" si="8"/>
        <v>118.7</v>
      </c>
      <c r="G51" s="107">
        <f t="shared" si="8"/>
        <v>165.2</v>
      </c>
      <c r="H51" s="107">
        <f t="shared" si="8"/>
        <v>194.4</v>
      </c>
      <c r="I51" s="107">
        <f t="shared" si="8"/>
        <v>188.4</v>
      </c>
      <c r="J51" s="107">
        <f t="shared" si="8"/>
        <v>222.3</v>
      </c>
      <c r="K51" s="107">
        <f t="shared" si="8"/>
        <v>130.1</v>
      </c>
      <c r="L51" s="107">
        <f t="shared" si="8"/>
        <v>99</v>
      </c>
      <c r="M51" s="107">
        <f t="shared" si="8"/>
        <v>112.1</v>
      </c>
      <c r="N51" s="107">
        <f t="shared" si="8"/>
        <v>187.8</v>
      </c>
      <c r="O51" s="107">
        <f t="shared" si="8"/>
        <v>180.4</v>
      </c>
      <c r="P51" s="107">
        <f t="shared" si="8"/>
        <v>119.2</v>
      </c>
      <c r="Q51" s="107">
        <f t="shared" si="8"/>
        <v>0</v>
      </c>
      <c r="R51" s="107">
        <f t="shared" si="8"/>
        <v>16</v>
      </c>
      <c r="S51" s="107">
        <f t="shared" si="8"/>
        <v>16</v>
      </c>
      <c r="T51" s="107">
        <f t="shared" si="8"/>
        <v>23.2</v>
      </c>
      <c r="U51" s="107">
        <f t="shared" si="8"/>
        <v>52.6</v>
      </c>
      <c r="V51" s="107">
        <f t="shared" si="8"/>
        <v>29.6</v>
      </c>
      <c r="W51" s="107">
        <f t="shared" si="8"/>
        <v>0</v>
      </c>
      <c r="X51" s="107">
        <f t="shared" si="8"/>
        <v>83.3</v>
      </c>
      <c r="Y51" s="107">
        <f t="shared" si="8"/>
        <v>56.9</v>
      </c>
      <c r="Z51" s="107">
        <f t="shared" si="8"/>
        <v>0</v>
      </c>
      <c r="AA51" s="107">
        <f t="shared" si="8"/>
        <v>0</v>
      </c>
      <c r="AB51" s="107">
        <f t="shared" si="8"/>
        <v>0</v>
      </c>
      <c r="AC51" s="107">
        <f t="shared" si="8"/>
        <v>0</v>
      </c>
      <c r="AD51" s="107">
        <f t="shared" si="8"/>
        <v>0</v>
      </c>
      <c r="AE51" s="107">
        <f t="shared" si="8"/>
        <v>0</v>
      </c>
      <c r="AF51" s="107">
        <f t="shared" si="8"/>
        <v>0</v>
      </c>
      <c r="AG51" s="107">
        <f t="shared" si="8"/>
        <v>3.2</v>
      </c>
      <c r="AH51" s="107">
        <f t="shared" si="8"/>
        <v>0</v>
      </c>
      <c r="AI51" s="107">
        <f t="shared" si="8"/>
        <v>0</v>
      </c>
      <c r="AJ51" s="107">
        <f t="shared" si="8"/>
        <v>0</v>
      </c>
      <c r="AK51" s="107">
        <f t="shared" si="8"/>
        <v>0</v>
      </c>
      <c r="AL51" s="107">
        <f t="shared" si="8"/>
        <v>0</v>
      </c>
      <c r="AM51" s="107">
        <f t="shared" si="8"/>
        <v>0</v>
      </c>
      <c r="AN51" s="107">
        <f t="shared" si="8"/>
        <v>0</v>
      </c>
      <c r="AO51" s="107">
        <f t="shared" si="8"/>
        <v>0</v>
      </c>
      <c r="AP51" s="107">
        <f t="shared" si="8"/>
        <v>0</v>
      </c>
      <c r="AQ51" s="107">
        <f t="shared" si="8"/>
        <v>0</v>
      </c>
      <c r="AR51" s="107">
        <f t="shared" si="8"/>
        <v>0</v>
      </c>
      <c r="AS51" s="107">
        <f t="shared" si="8"/>
        <v>0</v>
      </c>
      <c r="AT51" s="107">
        <f t="shared" si="8"/>
        <v>0</v>
      </c>
      <c r="AU51" s="107">
        <f t="shared" si="8"/>
        <v>0</v>
      </c>
      <c r="AV51" s="107">
        <f t="shared" si="8"/>
        <v>0</v>
      </c>
      <c r="AW51" s="107">
        <f t="shared" si="8"/>
        <v>34.700000000000003</v>
      </c>
      <c r="AX51" s="107">
        <f t="shared" si="8"/>
        <v>12.6</v>
      </c>
      <c r="AY51" s="107">
        <f t="shared" si="8"/>
        <v>10.8</v>
      </c>
      <c r="AZ51" s="107">
        <f t="shared" si="8"/>
        <v>43.6</v>
      </c>
      <c r="BA51" s="107">
        <f t="shared" si="8"/>
        <v>29.6</v>
      </c>
      <c r="BB51" s="107">
        <f t="shared" si="8"/>
        <v>24.9</v>
      </c>
      <c r="BC51" s="107">
        <f t="shared" si="8"/>
        <v>27</v>
      </c>
      <c r="BD51" s="107">
        <f t="shared" si="8"/>
        <v>34.4</v>
      </c>
      <c r="BE51" s="107">
        <f t="shared" si="8"/>
        <v>33.799999999999997</v>
      </c>
      <c r="BF51" s="107">
        <f t="shared" si="8"/>
        <v>0</v>
      </c>
      <c r="BG51" s="107">
        <f t="shared" si="8"/>
        <v>0.1</v>
      </c>
      <c r="BH51" s="107">
        <f t="shared" si="8"/>
        <v>0</v>
      </c>
      <c r="BI51" s="107">
        <f t="shared" si="8"/>
        <v>0</v>
      </c>
      <c r="BJ51" s="107">
        <f t="shared" si="8"/>
        <v>0</v>
      </c>
      <c r="BK51" s="107">
        <f t="shared" si="8"/>
        <v>0</v>
      </c>
      <c r="BL51" s="107">
        <f t="shared" si="8"/>
        <v>0</v>
      </c>
      <c r="BM51" s="107">
        <f t="shared" si="8"/>
        <v>0</v>
      </c>
      <c r="BN51" s="107">
        <f t="shared" si="8"/>
        <v>0</v>
      </c>
      <c r="BO51" s="107">
        <f t="shared" ref="BO51:CW51" si="9">SUM(BO45:BO50)</f>
        <v>0</v>
      </c>
      <c r="BP51" s="107">
        <f t="shared" si="9"/>
        <v>0</v>
      </c>
      <c r="BQ51" s="107">
        <f t="shared" si="9"/>
        <v>8.8000000000000007</v>
      </c>
      <c r="BR51" s="107">
        <f t="shared" si="9"/>
        <v>0</v>
      </c>
      <c r="BS51" s="107">
        <f t="shared" si="9"/>
        <v>0</v>
      </c>
      <c r="BT51" s="107">
        <f t="shared" si="9"/>
        <v>0</v>
      </c>
      <c r="BU51" s="107">
        <f t="shared" si="9"/>
        <v>0</v>
      </c>
      <c r="BV51" s="107">
        <f t="shared" si="9"/>
        <v>21.8</v>
      </c>
      <c r="BW51" s="107">
        <f t="shared" si="9"/>
        <v>0</v>
      </c>
      <c r="BX51" s="107">
        <f t="shared" si="9"/>
        <v>0</v>
      </c>
      <c r="BY51" s="107">
        <f t="shared" si="9"/>
        <v>0</v>
      </c>
      <c r="BZ51" s="107">
        <f t="shared" si="9"/>
        <v>5.6</v>
      </c>
      <c r="CA51" s="107">
        <f t="shared" si="9"/>
        <v>14</v>
      </c>
      <c r="CB51" s="107">
        <f t="shared" si="9"/>
        <v>23.6</v>
      </c>
      <c r="CC51" s="107">
        <f t="shared" si="9"/>
        <v>23.6</v>
      </c>
      <c r="CD51" s="107">
        <f t="shared" si="9"/>
        <v>9.1</v>
      </c>
      <c r="CE51" s="107">
        <f t="shared" si="9"/>
        <v>10.3</v>
      </c>
      <c r="CF51" s="107">
        <f t="shared" si="9"/>
        <v>10.1</v>
      </c>
      <c r="CG51" s="107">
        <f t="shared" si="9"/>
        <v>32.200000000000003</v>
      </c>
      <c r="CH51" s="107">
        <f t="shared" si="9"/>
        <v>18.7</v>
      </c>
      <c r="CI51" s="107">
        <f t="shared" si="9"/>
        <v>13.9</v>
      </c>
      <c r="CJ51" s="107">
        <f t="shared" si="9"/>
        <v>12.5</v>
      </c>
      <c r="CK51" s="107">
        <f t="shared" si="9"/>
        <v>20.7</v>
      </c>
      <c r="CL51" s="107">
        <f t="shared" si="9"/>
        <v>19.3</v>
      </c>
      <c r="CM51" s="107">
        <f t="shared" si="9"/>
        <v>4.3</v>
      </c>
      <c r="CN51" s="107">
        <f t="shared" si="9"/>
        <v>4.3</v>
      </c>
      <c r="CO51" s="107">
        <f t="shared" si="9"/>
        <v>4.3</v>
      </c>
      <c r="CP51" s="107">
        <f t="shared" si="9"/>
        <v>6.1</v>
      </c>
      <c r="CQ51" s="107">
        <f t="shared" si="9"/>
        <v>7.6</v>
      </c>
      <c r="CR51" s="107">
        <f t="shared" si="9"/>
        <v>2.7</v>
      </c>
      <c r="CS51" s="107">
        <f t="shared" si="9"/>
        <v>5.0999999999999996</v>
      </c>
      <c r="CT51" s="108">
        <f t="shared" si="9"/>
        <v>0</v>
      </c>
      <c r="CU51" s="108">
        <f t="shared" si="9"/>
        <v>0</v>
      </c>
      <c r="CV51" s="108">
        <f t="shared" si="9"/>
        <v>0</v>
      </c>
      <c r="CW51" s="109">
        <f t="shared" si="9"/>
        <v>0</v>
      </c>
      <c r="CX51" s="110">
        <f>SUM(CX45:CX50)</f>
        <v>642.07499999999993</v>
      </c>
    </row>
    <row r="52" spans="1:102" ht="15.95" customHeight="1" thickBot="1" x14ac:dyDescent="0.25"/>
    <row r="53" spans="1:102" ht="30" customHeight="1" thickBot="1" x14ac:dyDescent="0.25">
      <c r="A53" s="85"/>
      <c r="B53" s="11">
        <f>IF(LEN(B$3)&gt;0,B$3,"")</f>
        <v>1</v>
      </c>
      <c r="C53" s="12">
        <f t="shared" ref="C53:BN53" si="10">IF(LEN(C$3)&gt;0,C$3,"")</f>
        <v>2</v>
      </c>
      <c r="D53" s="12">
        <f t="shared" si="10"/>
        <v>3</v>
      </c>
      <c r="E53" s="12">
        <f t="shared" si="10"/>
        <v>4</v>
      </c>
      <c r="F53" s="12">
        <f t="shared" si="10"/>
        <v>5</v>
      </c>
      <c r="G53" s="12">
        <f t="shared" si="10"/>
        <v>6</v>
      </c>
      <c r="H53" s="12">
        <f t="shared" si="10"/>
        <v>7</v>
      </c>
      <c r="I53" s="12">
        <f t="shared" si="10"/>
        <v>8</v>
      </c>
      <c r="J53" s="12">
        <f t="shared" si="10"/>
        <v>9</v>
      </c>
      <c r="K53" s="12">
        <f t="shared" si="10"/>
        <v>10</v>
      </c>
      <c r="L53" s="12">
        <f t="shared" si="10"/>
        <v>11</v>
      </c>
      <c r="M53" s="12">
        <f t="shared" si="10"/>
        <v>12</v>
      </c>
      <c r="N53" s="12">
        <f t="shared" si="10"/>
        <v>13</v>
      </c>
      <c r="O53" s="12">
        <f t="shared" si="10"/>
        <v>14</v>
      </c>
      <c r="P53" s="12">
        <f t="shared" si="10"/>
        <v>15</v>
      </c>
      <c r="Q53" s="12">
        <f t="shared" si="10"/>
        <v>16</v>
      </c>
      <c r="R53" s="12">
        <f t="shared" si="10"/>
        <v>17</v>
      </c>
      <c r="S53" s="12">
        <f t="shared" si="10"/>
        <v>18</v>
      </c>
      <c r="T53" s="12">
        <f t="shared" si="10"/>
        <v>19</v>
      </c>
      <c r="U53" s="12">
        <f t="shared" si="10"/>
        <v>20</v>
      </c>
      <c r="V53" s="12">
        <f t="shared" si="10"/>
        <v>21</v>
      </c>
      <c r="W53" s="12">
        <f t="shared" si="10"/>
        <v>22</v>
      </c>
      <c r="X53" s="12">
        <f t="shared" si="10"/>
        <v>23</v>
      </c>
      <c r="Y53" s="12">
        <f t="shared" si="10"/>
        <v>24</v>
      </c>
      <c r="Z53" s="12">
        <f t="shared" si="10"/>
        <v>25</v>
      </c>
      <c r="AA53" s="12">
        <f t="shared" si="10"/>
        <v>26</v>
      </c>
      <c r="AB53" s="12">
        <f t="shared" si="10"/>
        <v>27</v>
      </c>
      <c r="AC53" s="12">
        <f t="shared" si="10"/>
        <v>28</v>
      </c>
      <c r="AD53" s="12">
        <f t="shared" si="10"/>
        <v>29</v>
      </c>
      <c r="AE53" s="12">
        <f t="shared" si="10"/>
        <v>30</v>
      </c>
      <c r="AF53" s="12">
        <f t="shared" si="10"/>
        <v>31</v>
      </c>
      <c r="AG53" s="12">
        <f t="shared" si="10"/>
        <v>32</v>
      </c>
      <c r="AH53" s="12">
        <f t="shared" si="10"/>
        <v>33</v>
      </c>
      <c r="AI53" s="12">
        <f t="shared" si="10"/>
        <v>34</v>
      </c>
      <c r="AJ53" s="12">
        <f t="shared" si="10"/>
        <v>35</v>
      </c>
      <c r="AK53" s="12">
        <f t="shared" si="10"/>
        <v>36</v>
      </c>
      <c r="AL53" s="12">
        <f t="shared" si="10"/>
        <v>37</v>
      </c>
      <c r="AM53" s="12">
        <f t="shared" si="10"/>
        <v>38</v>
      </c>
      <c r="AN53" s="12">
        <f t="shared" si="10"/>
        <v>39</v>
      </c>
      <c r="AO53" s="12">
        <f t="shared" si="10"/>
        <v>40</v>
      </c>
      <c r="AP53" s="12">
        <f t="shared" si="10"/>
        <v>41</v>
      </c>
      <c r="AQ53" s="12">
        <f t="shared" si="10"/>
        <v>42</v>
      </c>
      <c r="AR53" s="12">
        <f t="shared" si="10"/>
        <v>43</v>
      </c>
      <c r="AS53" s="12">
        <f t="shared" si="10"/>
        <v>44</v>
      </c>
      <c r="AT53" s="12">
        <f t="shared" si="10"/>
        <v>45</v>
      </c>
      <c r="AU53" s="12">
        <f t="shared" si="10"/>
        <v>46</v>
      </c>
      <c r="AV53" s="12">
        <f t="shared" si="10"/>
        <v>47</v>
      </c>
      <c r="AW53" s="12">
        <f t="shared" si="10"/>
        <v>48</v>
      </c>
      <c r="AX53" s="12">
        <f t="shared" si="10"/>
        <v>49</v>
      </c>
      <c r="AY53" s="12">
        <f t="shared" si="10"/>
        <v>50</v>
      </c>
      <c r="AZ53" s="12">
        <f t="shared" si="10"/>
        <v>51</v>
      </c>
      <c r="BA53" s="12">
        <f t="shared" si="10"/>
        <v>52</v>
      </c>
      <c r="BB53" s="12">
        <f t="shared" si="10"/>
        <v>53</v>
      </c>
      <c r="BC53" s="12">
        <f t="shared" si="10"/>
        <v>54</v>
      </c>
      <c r="BD53" s="12">
        <f t="shared" si="10"/>
        <v>55</v>
      </c>
      <c r="BE53" s="12">
        <f t="shared" si="10"/>
        <v>56</v>
      </c>
      <c r="BF53" s="12">
        <f t="shared" si="10"/>
        <v>57</v>
      </c>
      <c r="BG53" s="12">
        <f t="shared" si="10"/>
        <v>58</v>
      </c>
      <c r="BH53" s="12">
        <f t="shared" si="10"/>
        <v>59</v>
      </c>
      <c r="BI53" s="12">
        <f t="shared" si="10"/>
        <v>60</v>
      </c>
      <c r="BJ53" s="12">
        <f t="shared" si="10"/>
        <v>61</v>
      </c>
      <c r="BK53" s="12">
        <f t="shared" si="10"/>
        <v>62</v>
      </c>
      <c r="BL53" s="12">
        <f t="shared" si="10"/>
        <v>63</v>
      </c>
      <c r="BM53" s="12">
        <f t="shared" si="10"/>
        <v>64</v>
      </c>
      <c r="BN53" s="12">
        <f t="shared" si="10"/>
        <v>65</v>
      </c>
      <c r="BO53" s="12">
        <f t="shared" ref="BO53:CW53" si="11">IF(LEN(BO$3)&gt;0,BO$3,"")</f>
        <v>66</v>
      </c>
      <c r="BP53" s="12">
        <f t="shared" si="11"/>
        <v>67</v>
      </c>
      <c r="BQ53" s="12">
        <f t="shared" si="11"/>
        <v>68</v>
      </c>
      <c r="BR53" s="12">
        <f t="shared" si="11"/>
        <v>69</v>
      </c>
      <c r="BS53" s="12">
        <f t="shared" si="11"/>
        <v>70</v>
      </c>
      <c r="BT53" s="12">
        <f t="shared" si="11"/>
        <v>71</v>
      </c>
      <c r="BU53" s="12">
        <f t="shared" si="11"/>
        <v>72</v>
      </c>
      <c r="BV53" s="12">
        <f t="shared" si="11"/>
        <v>73</v>
      </c>
      <c r="BW53" s="12">
        <f t="shared" si="11"/>
        <v>74</v>
      </c>
      <c r="BX53" s="12">
        <f t="shared" si="11"/>
        <v>75</v>
      </c>
      <c r="BY53" s="12">
        <f t="shared" si="11"/>
        <v>76</v>
      </c>
      <c r="BZ53" s="12">
        <f t="shared" si="11"/>
        <v>77</v>
      </c>
      <c r="CA53" s="12">
        <f t="shared" si="11"/>
        <v>78</v>
      </c>
      <c r="CB53" s="12">
        <f t="shared" si="11"/>
        <v>79</v>
      </c>
      <c r="CC53" s="12">
        <f t="shared" si="11"/>
        <v>80</v>
      </c>
      <c r="CD53" s="12">
        <f t="shared" si="11"/>
        <v>81</v>
      </c>
      <c r="CE53" s="12">
        <f t="shared" si="11"/>
        <v>82</v>
      </c>
      <c r="CF53" s="12">
        <f t="shared" si="11"/>
        <v>83</v>
      </c>
      <c r="CG53" s="12">
        <f t="shared" si="11"/>
        <v>84</v>
      </c>
      <c r="CH53" s="12">
        <f t="shared" si="11"/>
        <v>85</v>
      </c>
      <c r="CI53" s="12">
        <f t="shared" si="11"/>
        <v>86</v>
      </c>
      <c r="CJ53" s="12">
        <f t="shared" si="11"/>
        <v>87</v>
      </c>
      <c r="CK53" s="12">
        <f t="shared" si="11"/>
        <v>88</v>
      </c>
      <c r="CL53" s="12">
        <f t="shared" si="11"/>
        <v>89</v>
      </c>
      <c r="CM53" s="12">
        <f t="shared" si="11"/>
        <v>90</v>
      </c>
      <c r="CN53" s="12">
        <f t="shared" si="11"/>
        <v>91</v>
      </c>
      <c r="CO53" s="12">
        <f t="shared" si="11"/>
        <v>92</v>
      </c>
      <c r="CP53" s="12">
        <f t="shared" si="11"/>
        <v>93</v>
      </c>
      <c r="CQ53" s="12">
        <f t="shared" si="11"/>
        <v>94</v>
      </c>
      <c r="CR53" s="12">
        <f t="shared" si="11"/>
        <v>95</v>
      </c>
      <c r="CS53" s="13">
        <f t="shared" si="11"/>
        <v>96</v>
      </c>
      <c r="CT53" s="13" t="str">
        <f t="shared" si="11"/>
        <v/>
      </c>
      <c r="CU53" s="13" t="str">
        <f t="shared" si="11"/>
        <v/>
      </c>
      <c r="CV53" s="13" t="str">
        <f t="shared" si="11"/>
        <v/>
      </c>
      <c r="CW53" s="17" t="str">
        <f t="shared" si="11"/>
        <v/>
      </c>
      <c r="CX53" s="18" t="s">
        <v>1</v>
      </c>
    </row>
    <row r="54" spans="1:102" ht="24.95" customHeight="1" thickBot="1" x14ac:dyDescent="0.25">
      <c r="A54" s="105" t="s">
        <v>42</v>
      </c>
      <c r="B54" s="106">
        <f>B18+B28+B42</f>
        <v>50.867999999999995</v>
      </c>
      <c r="C54" s="107">
        <f t="shared" ref="C54:BN54" si="12">C18+C28+C42</f>
        <v>40.829000000000001</v>
      </c>
      <c r="D54" s="107">
        <f t="shared" si="12"/>
        <v>48.756</v>
      </c>
      <c r="E54" s="107">
        <f t="shared" si="12"/>
        <v>86.012</v>
      </c>
      <c r="F54" s="107">
        <f t="shared" si="12"/>
        <v>127.90600000000001</v>
      </c>
      <c r="G54" s="107">
        <f t="shared" si="12"/>
        <v>173.96899999999999</v>
      </c>
      <c r="H54" s="107">
        <f t="shared" si="12"/>
        <v>202.68100000000001</v>
      </c>
      <c r="I54" s="107">
        <f t="shared" si="12"/>
        <v>201.13200000000001</v>
      </c>
      <c r="J54" s="107">
        <f t="shared" si="12"/>
        <v>233.732</v>
      </c>
      <c r="K54" s="107">
        <f t="shared" si="12"/>
        <v>141.93899999999999</v>
      </c>
      <c r="L54" s="107">
        <f t="shared" si="12"/>
        <v>111.639</v>
      </c>
      <c r="M54" s="107">
        <f t="shared" si="12"/>
        <v>123.678</v>
      </c>
      <c r="N54" s="107">
        <f t="shared" si="12"/>
        <v>200.26600000000002</v>
      </c>
      <c r="O54" s="107">
        <f t="shared" si="12"/>
        <v>194.93800000000002</v>
      </c>
      <c r="P54" s="107">
        <f t="shared" si="12"/>
        <v>134.25</v>
      </c>
      <c r="Q54" s="107">
        <f t="shared" si="12"/>
        <v>17.777999999999999</v>
      </c>
      <c r="R54" s="107">
        <f t="shared" si="12"/>
        <v>30.482999999999997</v>
      </c>
      <c r="S54" s="107">
        <f t="shared" si="12"/>
        <v>31.544999999999998</v>
      </c>
      <c r="T54" s="107">
        <f t="shared" si="12"/>
        <v>39.376999999999995</v>
      </c>
      <c r="U54" s="107">
        <f t="shared" si="12"/>
        <v>66.212999999999994</v>
      </c>
      <c r="V54" s="107">
        <f t="shared" si="12"/>
        <v>44.661000000000001</v>
      </c>
      <c r="W54" s="107">
        <f t="shared" si="12"/>
        <v>19.814999999999998</v>
      </c>
      <c r="X54" s="107">
        <f t="shared" si="12"/>
        <v>98.816999999999993</v>
      </c>
      <c r="Y54" s="107">
        <f t="shared" si="12"/>
        <v>68.775000000000006</v>
      </c>
      <c r="Z54" s="107">
        <f t="shared" si="12"/>
        <v>82.069000000000003</v>
      </c>
      <c r="AA54" s="107">
        <f t="shared" si="12"/>
        <v>88.397999999999996</v>
      </c>
      <c r="AB54" s="107">
        <f t="shared" si="12"/>
        <v>99.658000000000001</v>
      </c>
      <c r="AC54" s="107">
        <f t="shared" si="12"/>
        <v>116.65900000000001</v>
      </c>
      <c r="AD54" s="107">
        <f t="shared" si="12"/>
        <v>108.54899999999999</v>
      </c>
      <c r="AE54" s="107">
        <f t="shared" si="12"/>
        <v>149.26599999999999</v>
      </c>
      <c r="AF54" s="107">
        <f t="shared" si="12"/>
        <v>156.23600000000002</v>
      </c>
      <c r="AG54" s="107">
        <f t="shared" si="12"/>
        <v>166.08699999999999</v>
      </c>
      <c r="AH54" s="107">
        <f t="shared" si="12"/>
        <v>170.958</v>
      </c>
      <c r="AI54" s="107">
        <f t="shared" si="12"/>
        <v>185.018</v>
      </c>
      <c r="AJ54" s="107">
        <f t="shared" si="12"/>
        <v>190.77699999999999</v>
      </c>
      <c r="AK54" s="107">
        <f t="shared" si="12"/>
        <v>203.06899999999999</v>
      </c>
      <c r="AL54" s="107">
        <f t="shared" si="12"/>
        <v>190.86200000000002</v>
      </c>
      <c r="AM54" s="107">
        <f t="shared" si="12"/>
        <v>195.62699999999998</v>
      </c>
      <c r="AN54" s="107">
        <f t="shared" si="12"/>
        <v>196.625</v>
      </c>
      <c r="AO54" s="107">
        <f t="shared" si="12"/>
        <v>213.453</v>
      </c>
      <c r="AP54" s="107">
        <f t="shared" si="12"/>
        <v>122.324</v>
      </c>
      <c r="AQ54" s="107">
        <f t="shared" si="12"/>
        <v>122.28899999999999</v>
      </c>
      <c r="AR54" s="107">
        <f t="shared" si="12"/>
        <v>138.64400000000001</v>
      </c>
      <c r="AS54" s="107">
        <f t="shared" si="12"/>
        <v>113.46</v>
      </c>
      <c r="AT54" s="107">
        <f t="shared" si="12"/>
        <v>55.306000000000004</v>
      </c>
      <c r="AU54" s="107">
        <f t="shared" si="12"/>
        <v>43.545000000000002</v>
      </c>
      <c r="AV54" s="107">
        <f t="shared" si="12"/>
        <v>38.667999999999999</v>
      </c>
      <c r="AW54" s="107">
        <f t="shared" si="12"/>
        <v>63.841000000000001</v>
      </c>
      <c r="AX54" s="107">
        <f t="shared" si="12"/>
        <v>35.600999999999999</v>
      </c>
      <c r="AY54" s="107">
        <f t="shared" si="12"/>
        <v>46.846999999999994</v>
      </c>
      <c r="AZ54" s="107">
        <f t="shared" si="12"/>
        <v>46.890999999999998</v>
      </c>
      <c r="BA54" s="107">
        <f t="shared" si="12"/>
        <v>44.302</v>
      </c>
      <c r="BB54" s="107">
        <f t="shared" si="12"/>
        <v>51.808</v>
      </c>
      <c r="BC54" s="107">
        <f t="shared" si="12"/>
        <v>40.118000000000002</v>
      </c>
      <c r="BD54" s="107">
        <f t="shared" si="12"/>
        <v>47.073999999999998</v>
      </c>
      <c r="BE54" s="107">
        <f t="shared" si="12"/>
        <v>60.176000000000002</v>
      </c>
      <c r="BF54" s="107">
        <f t="shared" si="12"/>
        <v>43.873999999999995</v>
      </c>
      <c r="BG54" s="107">
        <f t="shared" si="12"/>
        <v>44.359000000000002</v>
      </c>
      <c r="BH54" s="107">
        <f t="shared" si="12"/>
        <v>42.760000000000005</v>
      </c>
      <c r="BI54" s="107">
        <f t="shared" si="12"/>
        <v>61.297000000000004</v>
      </c>
      <c r="BJ54" s="107">
        <f t="shared" si="12"/>
        <v>39.084999999999994</v>
      </c>
      <c r="BK54" s="107">
        <f t="shared" si="12"/>
        <v>30.683999999999997</v>
      </c>
      <c r="BL54" s="107">
        <f t="shared" si="12"/>
        <v>32.994999999999997</v>
      </c>
      <c r="BM54" s="107">
        <f t="shared" si="12"/>
        <v>24.481000000000002</v>
      </c>
      <c r="BN54" s="107">
        <f t="shared" si="12"/>
        <v>29.006999999999998</v>
      </c>
      <c r="BO54" s="107">
        <f t="shared" ref="BO54:CX54" si="13">BO18+BO28+BO42</f>
        <v>31.992999999999999</v>
      </c>
      <c r="BP54" s="107">
        <f t="shared" si="13"/>
        <v>33.953000000000003</v>
      </c>
      <c r="BQ54" s="107">
        <f t="shared" si="13"/>
        <v>47.980000000000004</v>
      </c>
      <c r="BR54" s="107">
        <f t="shared" si="13"/>
        <v>53.962000000000003</v>
      </c>
      <c r="BS54" s="107">
        <f t="shared" si="13"/>
        <v>46.863999999999997</v>
      </c>
      <c r="BT54" s="107">
        <f t="shared" si="13"/>
        <v>69.03</v>
      </c>
      <c r="BU54" s="107">
        <f t="shared" si="13"/>
        <v>57.722000000000001</v>
      </c>
      <c r="BV54" s="107">
        <f t="shared" si="13"/>
        <v>70.474000000000004</v>
      </c>
      <c r="BW54" s="107">
        <f t="shared" si="13"/>
        <v>46.735999999999997</v>
      </c>
      <c r="BX54" s="107">
        <f t="shared" si="13"/>
        <v>27.81</v>
      </c>
      <c r="BY54" s="107">
        <f t="shared" si="13"/>
        <v>43.550000000000004</v>
      </c>
      <c r="BZ54" s="107">
        <f t="shared" si="13"/>
        <v>16.471</v>
      </c>
      <c r="CA54" s="107">
        <f t="shared" si="13"/>
        <v>25.16</v>
      </c>
      <c r="CB54" s="107">
        <f t="shared" si="13"/>
        <v>34.903000000000006</v>
      </c>
      <c r="CC54" s="107">
        <f t="shared" si="13"/>
        <v>35.091999999999999</v>
      </c>
      <c r="CD54" s="107">
        <f t="shared" si="13"/>
        <v>20.524000000000001</v>
      </c>
      <c r="CE54" s="107">
        <f t="shared" si="13"/>
        <v>21.847999999999999</v>
      </c>
      <c r="CF54" s="107">
        <f t="shared" si="13"/>
        <v>22.063000000000002</v>
      </c>
      <c r="CG54" s="107">
        <f t="shared" si="13"/>
        <v>43.565000000000005</v>
      </c>
      <c r="CH54" s="107">
        <f t="shared" si="13"/>
        <v>29.818999999999999</v>
      </c>
      <c r="CI54" s="107">
        <f t="shared" si="13"/>
        <v>24.734000000000002</v>
      </c>
      <c r="CJ54" s="107">
        <f t="shared" si="13"/>
        <v>23.151</v>
      </c>
      <c r="CK54" s="107">
        <f t="shared" si="13"/>
        <v>31.244</v>
      </c>
      <c r="CL54" s="107">
        <f t="shared" si="13"/>
        <v>46.203000000000003</v>
      </c>
      <c r="CM54" s="107">
        <f t="shared" si="13"/>
        <v>67.731999999999999</v>
      </c>
      <c r="CN54" s="107">
        <f t="shared" si="13"/>
        <v>41.330999999999996</v>
      </c>
      <c r="CO54" s="107">
        <f t="shared" si="13"/>
        <v>32.927999999999997</v>
      </c>
      <c r="CP54" s="107">
        <f t="shared" si="13"/>
        <v>35.527000000000001</v>
      </c>
      <c r="CQ54" s="107">
        <f t="shared" si="13"/>
        <v>39.347999999999999</v>
      </c>
      <c r="CR54" s="107">
        <f t="shared" si="13"/>
        <v>54.369</v>
      </c>
      <c r="CS54" s="107">
        <f t="shared" si="13"/>
        <v>83.843999999999994</v>
      </c>
      <c r="CT54" s="108">
        <f t="shared" si="13"/>
        <v>0</v>
      </c>
      <c r="CU54" s="108">
        <f t="shared" si="13"/>
        <v>0</v>
      </c>
      <c r="CV54" s="108">
        <f t="shared" si="13"/>
        <v>0</v>
      </c>
      <c r="CW54" s="109">
        <f t="shared" si="13"/>
        <v>0</v>
      </c>
      <c r="CX54" s="126">
        <f t="shared" si="13"/>
        <v>1920.6840000000002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56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46189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53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-28.7</v>
      </c>
      <c r="C5" s="25">
        <v>0.6</v>
      </c>
      <c r="D5" s="25">
        <v>-32.299999999999997</v>
      </c>
      <c r="E5" s="25">
        <v>39.200000000000003</v>
      </c>
      <c r="F5" s="25">
        <v>118.7</v>
      </c>
      <c r="G5" s="25">
        <v>165.2</v>
      </c>
      <c r="H5" s="25">
        <v>194.4</v>
      </c>
      <c r="I5" s="25">
        <v>188.4</v>
      </c>
      <c r="J5" s="25">
        <v>222.3</v>
      </c>
      <c r="K5" s="25">
        <v>130.1</v>
      </c>
      <c r="L5" s="25">
        <v>99</v>
      </c>
      <c r="M5" s="25">
        <v>112.1</v>
      </c>
      <c r="N5" s="25">
        <v>187.8</v>
      </c>
      <c r="O5" s="25">
        <v>180.4</v>
      </c>
      <c r="P5" s="25">
        <v>119.2</v>
      </c>
      <c r="Q5" s="25">
        <v>-8.1999999999999993</v>
      </c>
      <c r="R5" s="25">
        <v>16</v>
      </c>
      <c r="S5" s="25">
        <v>16</v>
      </c>
      <c r="T5" s="25">
        <v>23.2</v>
      </c>
      <c r="U5" s="25">
        <v>52.6</v>
      </c>
      <c r="V5" s="25">
        <v>29.6</v>
      </c>
      <c r="W5" s="25">
        <v>-6.4</v>
      </c>
      <c r="X5" s="25">
        <v>83.3</v>
      </c>
      <c r="Y5" s="25">
        <v>56.9</v>
      </c>
      <c r="Z5" s="25">
        <v>-76.7</v>
      </c>
      <c r="AA5" s="25">
        <v>-88.1</v>
      </c>
      <c r="AB5" s="25">
        <v>-99.5</v>
      </c>
      <c r="AC5" s="25">
        <v>-39.700000000000003</v>
      </c>
      <c r="AD5" s="25">
        <v>-87.6</v>
      </c>
      <c r="AE5" s="25">
        <v>-73.900000000000006</v>
      </c>
      <c r="AF5" s="25">
        <v>-75.8</v>
      </c>
      <c r="AG5" s="25">
        <v>3.2</v>
      </c>
      <c r="AH5" s="25">
        <v>-110.8</v>
      </c>
      <c r="AI5" s="25">
        <v>-32.700000000000003</v>
      </c>
      <c r="AJ5" s="25">
        <v>-74.900000000000006</v>
      </c>
      <c r="AK5" s="25">
        <v>-202</v>
      </c>
      <c r="AL5" s="25">
        <v>-24.9</v>
      </c>
      <c r="AM5" s="25">
        <v>-195.6</v>
      </c>
      <c r="AN5" s="25">
        <v>-196.6</v>
      </c>
      <c r="AO5" s="25">
        <v>-210.7</v>
      </c>
      <c r="AP5" s="25">
        <v>-104.1</v>
      </c>
      <c r="AQ5" s="25">
        <v>-103.8</v>
      </c>
      <c r="AR5" s="25">
        <v>-119.6</v>
      </c>
      <c r="AS5" s="25">
        <v>-89.1</v>
      </c>
      <c r="AT5" s="25">
        <v>-21</v>
      </c>
      <c r="AU5" s="25">
        <v>-8.1999999999999993</v>
      </c>
      <c r="AV5" s="25">
        <v>-2.2000000000000002</v>
      </c>
      <c r="AW5" s="25">
        <v>34.700000000000003</v>
      </c>
      <c r="AX5" s="25">
        <v>12.6</v>
      </c>
      <c r="AY5" s="25">
        <v>10.8</v>
      </c>
      <c r="AZ5" s="25">
        <v>43.6</v>
      </c>
      <c r="BA5" s="25">
        <v>29.6</v>
      </c>
      <c r="BB5" s="25">
        <v>24.9</v>
      </c>
      <c r="BC5" s="25">
        <v>27</v>
      </c>
      <c r="BD5" s="25">
        <v>34.4</v>
      </c>
      <c r="BE5" s="25">
        <v>33.799999999999997</v>
      </c>
      <c r="BF5" s="25">
        <v>-28.2</v>
      </c>
      <c r="BG5" s="25">
        <v>0.1</v>
      </c>
      <c r="BH5" s="25">
        <v>-7.8</v>
      </c>
      <c r="BI5" s="25">
        <v>-24.3</v>
      </c>
      <c r="BJ5" s="25">
        <v>-9.1</v>
      </c>
      <c r="BK5" s="25">
        <v>-3.8</v>
      </c>
      <c r="BL5" s="25">
        <v>-11.1</v>
      </c>
      <c r="BM5" s="25">
        <v>-9.3000000000000007</v>
      </c>
      <c r="BN5" s="25">
        <v>-23.6</v>
      </c>
      <c r="BO5" s="25">
        <v>-29.8</v>
      </c>
      <c r="BP5" s="25">
        <v>-22.7</v>
      </c>
      <c r="BQ5" s="25">
        <v>8.8000000000000007</v>
      </c>
      <c r="BR5" s="25">
        <v>-54</v>
      </c>
      <c r="BS5" s="25">
        <v>-7.2</v>
      </c>
      <c r="BT5" s="25">
        <v>-69</v>
      </c>
      <c r="BU5" s="25">
        <v>-55.6</v>
      </c>
      <c r="BV5" s="25">
        <v>17.900000000000002</v>
      </c>
      <c r="BW5" s="25">
        <v>-4.7</v>
      </c>
      <c r="BX5" s="25">
        <v>-21.799999999999997</v>
      </c>
      <c r="BY5" s="25">
        <v>-4.7</v>
      </c>
      <c r="BZ5" s="25">
        <v>5.6</v>
      </c>
      <c r="CA5" s="25">
        <v>14</v>
      </c>
      <c r="CB5" s="25">
        <v>23.6</v>
      </c>
      <c r="CC5" s="25">
        <v>23.6</v>
      </c>
      <c r="CD5" s="25">
        <v>9.1</v>
      </c>
      <c r="CE5" s="25">
        <v>10.3</v>
      </c>
      <c r="CF5" s="25">
        <v>10.1</v>
      </c>
      <c r="CG5" s="25">
        <v>32.200000000000003</v>
      </c>
      <c r="CH5" s="25">
        <v>18.7</v>
      </c>
      <c r="CI5" s="25">
        <v>13.9</v>
      </c>
      <c r="CJ5" s="25">
        <v>12.5</v>
      </c>
      <c r="CK5" s="25">
        <v>20.7</v>
      </c>
      <c r="CL5" s="25">
        <v>-9.5999999999999979</v>
      </c>
      <c r="CM5" s="25">
        <v>-24.599999999999998</v>
      </c>
      <c r="CN5" s="25">
        <v>-24.599999999999998</v>
      </c>
      <c r="CO5" s="25">
        <v>-24.599999999999998</v>
      </c>
      <c r="CP5" s="25">
        <v>6.1</v>
      </c>
      <c r="CQ5" s="25">
        <v>7.6</v>
      </c>
      <c r="CR5" s="25">
        <v>2.7</v>
      </c>
      <c r="CS5" s="25">
        <v>5.0999999999999996</v>
      </c>
      <c r="CT5" s="26"/>
      <c r="CU5" s="26"/>
      <c r="CV5" s="26"/>
      <c r="CW5" s="27"/>
      <c r="CX5" s="132">
        <f t="array" ref="CX5">SUMPRODUCT(B5:CW5*0.25)</f>
        <v>-12.750000000000028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144.18</v>
      </c>
      <c r="C8" s="138">
        <v>151.33000000000001</v>
      </c>
      <c r="D8" s="138">
        <v>131.22</v>
      </c>
      <c r="E8" s="138">
        <v>127.43</v>
      </c>
      <c r="F8" s="138">
        <v>126.87</v>
      </c>
      <c r="G8" s="138">
        <v>118.66</v>
      </c>
      <c r="H8" s="138">
        <v>117.31</v>
      </c>
      <c r="I8" s="138">
        <v>111.63</v>
      </c>
      <c r="J8" s="138">
        <v>112.23</v>
      </c>
      <c r="K8" s="138">
        <v>109.43</v>
      </c>
      <c r="L8" s="138">
        <v>107.51</v>
      </c>
      <c r="M8" s="138">
        <v>107.06</v>
      </c>
      <c r="N8" s="138">
        <v>108.93</v>
      </c>
      <c r="O8" s="138">
        <v>108.71</v>
      </c>
      <c r="P8" s="138">
        <v>108.65</v>
      </c>
      <c r="Q8" s="138">
        <v>105.24</v>
      </c>
      <c r="R8" s="138">
        <v>106.52</v>
      </c>
      <c r="S8" s="138">
        <v>106.51</v>
      </c>
      <c r="T8" s="138">
        <v>107.02</v>
      </c>
      <c r="U8" s="138">
        <v>109.75</v>
      </c>
      <c r="V8" s="138">
        <v>111.72</v>
      </c>
      <c r="W8" s="138">
        <v>111.12</v>
      </c>
      <c r="X8" s="138">
        <v>113.63</v>
      </c>
      <c r="Y8" s="138">
        <v>117.75</v>
      </c>
      <c r="Z8" s="138">
        <v>123.22</v>
      </c>
      <c r="AA8" s="138">
        <v>128.83000000000001</v>
      </c>
      <c r="AB8" s="138">
        <v>129.85</v>
      </c>
      <c r="AC8" s="138">
        <v>128.97</v>
      </c>
      <c r="AD8" s="138">
        <v>139.37</v>
      </c>
      <c r="AE8" s="138">
        <v>134.72999999999999</v>
      </c>
      <c r="AF8" s="138">
        <v>130.87</v>
      </c>
      <c r="AG8" s="138">
        <v>121</v>
      </c>
      <c r="AH8" s="138">
        <v>127.61</v>
      </c>
      <c r="AI8" s="138">
        <v>109.39</v>
      </c>
      <c r="AJ8" s="138">
        <v>106.32</v>
      </c>
      <c r="AK8" s="138">
        <v>91.45</v>
      </c>
      <c r="AL8" s="138">
        <v>108.44</v>
      </c>
      <c r="AM8" s="138">
        <v>73.02</v>
      </c>
      <c r="AN8" s="138">
        <v>45.52</v>
      </c>
      <c r="AO8" s="138">
        <v>31.77</v>
      </c>
      <c r="AP8" s="138">
        <v>62.5</v>
      </c>
      <c r="AQ8" s="138">
        <v>38.619999999999997</v>
      </c>
      <c r="AR8" s="138">
        <v>32.86</v>
      </c>
      <c r="AS8" s="138">
        <v>22.43</v>
      </c>
      <c r="AT8" s="138">
        <v>31.67</v>
      </c>
      <c r="AU8" s="138">
        <v>25.88</v>
      </c>
      <c r="AV8" s="138">
        <v>25.97</v>
      </c>
      <c r="AW8" s="138">
        <v>18.13</v>
      </c>
      <c r="AX8" s="138">
        <v>28.01</v>
      </c>
      <c r="AY8" s="138">
        <v>45.92</v>
      </c>
      <c r="AZ8" s="138">
        <v>43.22</v>
      </c>
      <c r="BA8" s="138">
        <v>22.38</v>
      </c>
      <c r="BB8" s="138">
        <v>43.25</v>
      </c>
      <c r="BC8" s="138">
        <v>21.2</v>
      </c>
      <c r="BD8" s="138">
        <v>17.89</v>
      </c>
      <c r="BE8" s="138">
        <v>14.88</v>
      </c>
      <c r="BF8" s="138">
        <v>30.99</v>
      </c>
      <c r="BG8" s="138">
        <v>20.6</v>
      </c>
      <c r="BH8" s="138">
        <v>41.36</v>
      </c>
      <c r="BI8" s="138">
        <v>45.81</v>
      </c>
      <c r="BJ8" s="138">
        <v>41.45</v>
      </c>
      <c r="BK8" s="138">
        <v>47.55</v>
      </c>
      <c r="BL8" s="138">
        <v>49.89</v>
      </c>
      <c r="BM8" s="138">
        <v>51.2</v>
      </c>
      <c r="BN8" s="138">
        <v>51.11</v>
      </c>
      <c r="BO8" s="138">
        <v>66.03</v>
      </c>
      <c r="BP8" s="138">
        <v>95.61</v>
      </c>
      <c r="BQ8" s="138">
        <v>114.87</v>
      </c>
      <c r="BR8" s="138">
        <v>93.8</v>
      </c>
      <c r="BS8" s="138">
        <v>109.86</v>
      </c>
      <c r="BT8" s="138">
        <v>116.5</v>
      </c>
      <c r="BU8" s="138">
        <v>135.30000000000001</v>
      </c>
      <c r="BV8" s="138">
        <v>112.15</v>
      </c>
      <c r="BW8" s="138">
        <v>132.71</v>
      </c>
      <c r="BX8" s="138">
        <v>152.97999999999999</v>
      </c>
      <c r="BY8" s="138">
        <v>155.46</v>
      </c>
      <c r="BZ8" s="138">
        <v>146.44999999999999</v>
      </c>
      <c r="CA8" s="138">
        <v>153.94999999999999</v>
      </c>
      <c r="CB8" s="138">
        <v>144.63999999999999</v>
      </c>
      <c r="CC8" s="138">
        <v>149.68</v>
      </c>
      <c r="CD8" s="138">
        <v>156.80000000000001</v>
      </c>
      <c r="CE8" s="138">
        <v>155.51</v>
      </c>
      <c r="CF8" s="138">
        <v>162.01</v>
      </c>
      <c r="CG8" s="138">
        <v>161.66999999999999</v>
      </c>
      <c r="CH8" s="138">
        <v>160.4</v>
      </c>
      <c r="CI8" s="138">
        <v>160.12</v>
      </c>
      <c r="CJ8" s="138">
        <v>158.03</v>
      </c>
      <c r="CK8" s="138">
        <v>161.44999999999999</v>
      </c>
      <c r="CL8" s="138">
        <v>145.66</v>
      </c>
      <c r="CM8" s="138">
        <v>167.9</v>
      </c>
      <c r="CN8" s="138">
        <v>144.54</v>
      </c>
      <c r="CO8" s="138">
        <v>156.35</v>
      </c>
      <c r="CP8" s="138">
        <v>160.63999999999999</v>
      </c>
      <c r="CQ8" s="138">
        <v>153.96</v>
      </c>
      <c r="CR8" s="138">
        <v>152.4</v>
      </c>
      <c r="CS8" s="138">
        <v>139.41</v>
      </c>
      <c r="CT8" s="139"/>
      <c r="CU8" s="139"/>
      <c r="CV8" s="139"/>
      <c r="CW8" s="140"/>
      <c r="CX8" s="141">
        <f>IF(SUM(B8:CW8)&lt;&gt;0,AVERAGEIF(B8:CW8,"&lt;&gt;"""),"")</f>
        <v>101.69145833333334</v>
      </c>
    </row>
    <row r="9" spans="1:102" ht="24.95" customHeight="1" thickBot="1" x14ac:dyDescent="0.25">
      <c r="A9" s="133" t="s">
        <v>6</v>
      </c>
      <c r="B9" s="42">
        <v>138.54</v>
      </c>
      <c r="C9" s="43">
        <v>138.54</v>
      </c>
      <c r="D9" s="43">
        <v>138.54</v>
      </c>
      <c r="E9" s="43">
        <v>138.54</v>
      </c>
      <c r="F9" s="43">
        <v>118.61750000000001</v>
      </c>
      <c r="G9" s="43">
        <v>118.61750000000001</v>
      </c>
      <c r="H9" s="43">
        <v>118.61750000000001</v>
      </c>
      <c r="I9" s="43">
        <v>118.61750000000001</v>
      </c>
      <c r="J9" s="43">
        <v>109.0575</v>
      </c>
      <c r="K9" s="43">
        <v>109.0575</v>
      </c>
      <c r="L9" s="43">
        <v>109.0575</v>
      </c>
      <c r="M9" s="43">
        <v>109.0575</v>
      </c>
      <c r="N9" s="43">
        <v>107.88249999999999</v>
      </c>
      <c r="O9" s="43">
        <v>107.88249999999999</v>
      </c>
      <c r="P9" s="43">
        <v>107.88249999999999</v>
      </c>
      <c r="Q9" s="43">
        <v>107.88249999999999</v>
      </c>
      <c r="R9" s="43">
        <v>107.45</v>
      </c>
      <c r="S9" s="43">
        <v>107.45</v>
      </c>
      <c r="T9" s="43">
        <v>107.45</v>
      </c>
      <c r="U9" s="43">
        <v>107.45</v>
      </c>
      <c r="V9" s="43">
        <v>113.55500000000001</v>
      </c>
      <c r="W9" s="43">
        <v>113.55500000000001</v>
      </c>
      <c r="X9" s="43">
        <v>113.55500000000001</v>
      </c>
      <c r="Y9" s="43">
        <v>113.55500000000001</v>
      </c>
      <c r="Z9" s="43">
        <v>127.7175</v>
      </c>
      <c r="AA9" s="43">
        <v>127.7175</v>
      </c>
      <c r="AB9" s="43">
        <v>127.7175</v>
      </c>
      <c r="AC9" s="43">
        <v>127.7175</v>
      </c>
      <c r="AD9" s="43">
        <v>131.49250000000001</v>
      </c>
      <c r="AE9" s="43">
        <v>131.49250000000001</v>
      </c>
      <c r="AF9" s="43">
        <v>131.49250000000001</v>
      </c>
      <c r="AG9" s="43">
        <v>131.49250000000001</v>
      </c>
      <c r="AH9" s="43">
        <v>108.6925</v>
      </c>
      <c r="AI9" s="43">
        <v>108.6925</v>
      </c>
      <c r="AJ9" s="43">
        <v>108.6925</v>
      </c>
      <c r="AK9" s="43">
        <v>108.6925</v>
      </c>
      <c r="AL9" s="43">
        <v>64.6875</v>
      </c>
      <c r="AM9" s="43">
        <v>64.6875</v>
      </c>
      <c r="AN9" s="43">
        <v>64.6875</v>
      </c>
      <c r="AO9" s="43">
        <v>64.6875</v>
      </c>
      <c r="AP9" s="43">
        <v>39.102499999999999</v>
      </c>
      <c r="AQ9" s="43">
        <v>39.102499999999999</v>
      </c>
      <c r="AR9" s="43">
        <v>39.102499999999999</v>
      </c>
      <c r="AS9" s="43">
        <v>39.102499999999999</v>
      </c>
      <c r="AT9" s="43">
        <v>25.412500000000001</v>
      </c>
      <c r="AU9" s="43">
        <v>25.412500000000001</v>
      </c>
      <c r="AV9" s="43">
        <v>25.412500000000001</v>
      </c>
      <c r="AW9" s="43">
        <v>25.412500000000001</v>
      </c>
      <c r="AX9" s="43">
        <v>34.8825</v>
      </c>
      <c r="AY9" s="43">
        <v>34.8825</v>
      </c>
      <c r="AZ9" s="43">
        <v>34.8825</v>
      </c>
      <c r="BA9" s="43">
        <v>34.8825</v>
      </c>
      <c r="BB9" s="43">
        <v>24.305</v>
      </c>
      <c r="BC9" s="43">
        <v>24.305</v>
      </c>
      <c r="BD9" s="43">
        <v>24.305</v>
      </c>
      <c r="BE9" s="43">
        <v>24.305</v>
      </c>
      <c r="BF9" s="43">
        <v>34.69</v>
      </c>
      <c r="BG9" s="43">
        <v>34.69</v>
      </c>
      <c r="BH9" s="43">
        <v>34.69</v>
      </c>
      <c r="BI9" s="43">
        <v>34.69</v>
      </c>
      <c r="BJ9" s="43">
        <v>47.522500000000001</v>
      </c>
      <c r="BK9" s="43">
        <v>47.522500000000001</v>
      </c>
      <c r="BL9" s="43">
        <v>47.522500000000001</v>
      </c>
      <c r="BM9" s="43">
        <v>47.522500000000001</v>
      </c>
      <c r="BN9" s="43">
        <v>81.905000000000001</v>
      </c>
      <c r="BO9" s="43">
        <v>81.905000000000001</v>
      </c>
      <c r="BP9" s="43">
        <v>81.905000000000001</v>
      </c>
      <c r="BQ9" s="43">
        <v>81.905000000000001</v>
      </c>
      <c r="BR9" s="43">
        <v>113.86499999999999</v>
      </c>
      <c r="BS9" s="43">
        <v>113.86499999999999</v>
      </c>
      <c r="BT9" s="43">
        <v>113.86499999999999</v>
      </c>
      <c r="BU9" s="43">
        <v>113.86499999999999</v>
      </c>
      <c r="BV9" s="43">
        <v>138.32499999999999</v>
      </c>
      <c r="BW9" s="43">
        <v>138.32499999999999</v>
      </c>
      <c r="BX9" s="43">
        <v>138.32499999999999</v>
      </c>
      <c r="BY9" s="43">
        <v>138.32499999999999</v>
      </c>
      <c r="BZ9" s="43">
        <v>148.68</v>
      </c>
      <c r="CA9" s="43">
        <v>148.68</v>
      </c>
      <c r="CB9" s="43">
        <v>148.68</v>
      </c>
      <c r="CC9" s="43">
        <v>148.68</v>
      </c>
      <c r="CD9" s="43">
        <v>158.9975</v>
      </c>
      <c r="CE9" s="43">
        <v>158.9975</v>
      </c>
      <c r="CF9" s="43">
        <v>158.9975</v>
      </c>
      <c r="CG9" s="43">
        <v>158.9975</v>
      </c>
      <c r="CH9" s="43">
        <v>160</v>
      </c>
      <c r="CI9" s="43">
        <v>160</v>
      </c>
      <c r="CJ9" s="43">
        <v>160</v>
      </c>
      <c r="CK9" s="43">
        <v>160</v>
      </c>
      <c r="CL9" s="43">
        <v>153.61250000000001</v>
      </c>
      <c r="CM9" s="43">
        <v>153.61250000000001</v>
      </c>
      <c r="CN9" s="43">
        <v>153.61250000000001</v>
      </c>
      <c r="CO9" s="43">
        <v>153.61250000000001</v>
      </c>
      <c r="CP9" s="43">
        <v>151.60249999999999</v>
      </c>
      <c r="CQ9" s="43">
        <v>151.60249999999999</v>
      </c>
      <c r="CR9" s="43">
        <v>151.60249999999999</v>
      </c>
      <c r="CS9" s="43">
        <v>151.60249999999999</v>
      </c>
      <c r="CT9" s="44"/>
      <c r="CU9" s="44"/>
      <c r="CV9" s="44"/>
      <c r="CW9" s="45"/>
      <c r="CX9" s="142">
        <f>IF(SUM(B9:CW9)&lt;&gt;0,AVERAGEIF(B9:CW9,"&lt;&gt;"""),"")</f>
        <v>101.69145833333333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37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31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32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33</v>
      </c>
      <c r="B14" s="148">
        <v>28.7</v>
      </c>
      <c r="C14" s="149"/>
      <c r="D14" s="149">
        <v>32.299999999999997</v>
      </c>
      <c r="E14" s="149"/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>
        <v>8.1999999999999993</v>
      </c>
      <c r="R14" s="149"/>
      <c r="S14" s="149"/>
      <c r="T14" s="149"/>
      <c r="U14" s="149"/>
      <c r="V14" s="149"/>
      <c r="W14" s="149">
        <v>6.4</v>
      </c>
      <c r="X14" s="149"/>
      <c r="Y14" s="149"/>
      <c r="Z14" s="149">
        <v>76.7</v>
      </c>
      <c r="AA14" s="149">
        <v>88.1</v>
      </c>
      <c r="AB14" s="149">
        <v>99.5</v>
      </c>
      <c r="AC14" s="149">
        <v>39.700000000000003</v>
      </c>
      <c r="AD14" s="149">
        <v>87.6</v>
      </c>
      <c r="AE14" s="149">
        <v>73.900000000000006</v>
      </c>
      <c r="AF14" s="149">
        <v>75.8</v>
      </c>
      <c r="AG14" s="149"/>
      <c r="AH14" s="149">
        <v>110.8</v>
      </c>
      <c r="AI14" s="149">
        <v>32.700000000000003</v>
      </c>
      <c r="AJ14" s="149">
        <v>74.900000000000006</v>
      </c>
      <c r="AK14" s="149">
        <v>202</v>
      </c>
      <c r="AL14" s="149">
        <v>24.9</v>
      </c>
      <c r="AM14" s="149">
        <v>195.6</v>
      </c>
      <c r="AN14" s="149">
        <v>196.6</v>
      </c>
      <c r="AO14" s="149">
        <v>210.7</v>
      </c>
      <c r="AP14" s="149">
        <v>104.1</v>
      </c>
      <c r="AQ14" s="149">
        <v>103.8</v>
      </c>
      <c r="AR14" s="149">
        <v>119.6</v>
      </c>
      <c r="AS14" s="149">
        <v>89.1</v>
      </c>
      <c r="AT14" s="149">
        <v>21</v>
      </c>
      <c r="AU14" s="149">
        <v>8.1999999999999993</v>
      </c>
      <c r="AV14" s="149">
        <v>2.2000000000000002</v>
      </c>
      <c r="AW14" s="149"/>
      <c r="AX14" s="149"/>
      <c r="AY14" s="149"/>
      <c r="AZ14" s="149"/>
      <c r="BA14" s="149"/>
      <c r="BB14" s="149"/>
      <c r="BC14" s="149"/>
      <c r="BD14" s="149"/>
      <c r="BE14" s="149"/>
      <c r="BF14" s="149">
        <v>28.2</v>
      </c>
      <c r="BG14" s="149"/>
      <c r="BH14" s="149">
        <v>7.8</v>
      </c>
      <c r="BI14" s="149">
        <v>24.3</v>
      </c>
      <c r="BJ14" s="149">
        <v>9.1</v>
      </c>
      <c r="BK14" s="149">
        <v>3.8</v>
      </c>
      <c r="BL14" s="149">
        <v>11.1</v>
      </c>
      <c r="BM14" s="149">
        <v>9.3000000000000007</v>
      </c>
      <c r="BN14" s="149">
        <v>23.6</v>
      </c>
      <c r="BO14" s="149">
        <v>29.8</v>
      </c>
      <c r="BP14" s="149">
        <v>22.7</v>
      </c>
      <c r="BQ14" s="149"/>
      <c r="BR14" s="149">
        <v>54</v>
      </c>
      <c r="BS14" s="149">
        <v>7.2</v>
      </c>
      <c r="BT14" s="149">
        <v>69</v>
      </c>
      <c r="BU14" s="149">
        <v>55.6</v>
      </c>
      <c r="BV14" s="149"/>
      <c r="BW14" s="149">
        <v>0.8</v>
      </c>
      <c r="BX14" s="149">
        <v>17.899999999999999</v>
      </c>
      <c r="BY14" s="149">
        <v>0.8</v>
      </c>
      <c r="BZ14" s="149"/>
      <c r="CA14" s="149"/>
      <c r="CB14" s="149"/>
      <c r="CC14" s="149"/>
      <c r="CD14" s="149"/>
      <c r="CE14" s="149"/>
      <c r="CF14" s="149"/>
      <c r="CG14" s="149"/>
      <c r="CH14" s="149"/>
      <c r="CI14" s="149"/>
      <c r="CJ14" s="149"/>
      <c r="CK14" s="149"/>
      <c r="CL14" s="149"/>
      <c r="CM14" s="149"/>
      <c r="CN14" s="149"/>
      <c r="CO14" s="149"/>
      <c r="CP14" s="149"/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622.02499999999986</v>
      </c>
    </row>
    <row r="15" spans="1:102" ht="24.95" customHeight="1" x14ac:dyDescent="0.2">
      <c r="A15" s="118" t="s">
        <v>34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35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>
        <v>3.9</v>
      </c>
      <c r="BW16" s="155">
        <v>3.9</v>
      </c>
      <c r="BX16" s="155">
        <v>3.9</v>
      </c>
      <c r="BY16" s="155">
        <v>3.9</v>
      </c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>
        <v>28.9</v>
      </c>
      <c r="CM16" s="155">
        <v>28.9</v>
      </c>
      <c r="CN16" s="155">
        <v>28.9</v>
      </c>
      <c r="CO16" s="155">
        <v>28.9</v>
      </c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32.800000000000004</v>
      </c>
    </row>
    <row r="17" spans="1:102" ht="30" customHeight="1" thickBot="1" x14ac:dyDescent="0.25">
      <c r="A17" s="105" t="s">
        <v>54</v>
      </c>
      <c r="B17" s="159">
        <f>SUM(B12:B16)</f>
        <v>28.7</v>
      </c>
      <c r="C17" s="160">
        <f t="shared" ref="C17:BN17" si="0">SUM(C12:C16)</f>
        <v>0</v>
      </c>
      <c r="D17" s="160">
        <f t="shared" si="0"/>
        <v>32.299999999999997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8.1999999999999993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0</v>
      </c>
      <c r="W17" s="160">
        <f t="shared" si="0"/>
        <v>6.4</v>
      </c>
      <c r="X17" s="160">
        <f t="shared" si="0"/>
        <v>0</v>
      </c>
      <c r="Y17" s="160">
        <f t="shared" si="0"/>
        <v>0</v>
      </c>
      <c r="Z17" s="160">
        <f t="shared" si="0"/>
        <v>76.7</v>
      </c>
      <c r="AA17" s="160">
        <f t="shared" si="0"/>
        <v>88.1</v>
      </c>
      <c r="AB17" s="160">
        <f t="shared" si="0"/>
        <v>99.5</v>
      </c>
      <c r="AC17" s="160">
        <f t="shared" si="0"/>
        <v>39.700000000000003</v>
      </c>
      <c r="AD17" s="160">
        <f t="shared" si="0"/>
        <v>87.6</v>
      </c>
      <c r="AE17" s="160">
        <f t="shared" si="0"/>
        <v>73.900000000000006</v>
      </c>
      <c r="AF17" s="160">
        <f t="shared" si="0"/>
        <v>75.8</v>
      </c>
      <c r="AG17" s="160">
        <f t="shared" si="0"/>
        <v>0</v>
      </c>
      <c r="AH17" s="160">
        <f t="shared" si="0"/>
        <v>110.8</v>
      </c>
      <c r="AI17" s="160">
        <f t="shared" si="0"/>
        <v>32.700000000000003</v>
      </c>
      <c r="AJ17" s="160">
        <f t="shared" si="0"/>
        <v>74.900000000000006</v>
      </c>
      <c r="AK17" s="160">
        <f t="shared" si="0"/>
        <v>202</v>
      </c>
      <c r="AL17" s="160">
        <f t="shared" si="0"/>
        <v>24.9</v>
      </c>
      <c r="AM17" s="160">
        <f t="shared" si="0"/>
        <v>195.6</v>
      </c>
      <c r="AN17" s="160">
        <f t="shared" si="0"/>
        <v>196.6</v>
      </c>
      <c r="AO17" s="160">
        <f t="shared" si="0"/>
        <v>210.7</v>
      </c>
      <c r="AP17" s="160">
        <f t="shared" si="0"/>
        <v>104.1</v>
      </c>
      <c r="AQ17" s="160">
        <f t="shared" si="0"/>
        <v>103.8</v>
      </c>
      <c r="AR17" s="160">
        <f t="shared" si="0"/>
        <v>119.6</v>
      </c>
      <c r="AS17" s="160">
        <f t="shared" si="0"/>
        <v>89.1</v>
      </c>
      <c r="AT17" s="160">
        <f t="shared" si="0"/>
        <v>21</v>
      </c>
      <c r="AU17" s="160">
        <f t="shared" si="0"/>
        <v>8.1999999999999993</v>
      </c>
      <c r="AV17" s="160">
        <f t="shared" si="0"/>
        <v>2.2000000000000002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28.2</v>
      </c>
      <c r="BG17" s="160">
        <f t="shared" si="0"/>
        <v>0</v>
      </c>
      <c r="BH17" s="160">
        <f t="shared" si="0"/>
        <v>7.8</v>
      </c>
      <c r="BI17" s="160">
        <f t="shared" si="0"/>
        <v>24.3</v>
      </c>
      <c r="BJ17" s="160">
        <f t="shared" si="0"/>
        <v>9.1</v>
      </c>
      <c r="BK17" s="160">
        <f t="shared" si="0"/>
        <v>3.8</v>
      </c>
      <c r="BL17" s="160">
        <f t="shared" si="0"/>
        <v>11.1</v>
      </c>
      <c r="BM17" s="160">
        <f t="shared" si="0"/>
        <v>9.3000000000000007</v>
      </c>
      <c r="BN17" s="160">
        <f t="shared" si="0"/>
        <v>23.6</v>
      </c>
      <c r="BO17" s="160">
        <f t="shared" ref="BO17:CW17" si="1">SUM(BO12:BO16)</f>
        <v>29.8</v>
      </c>
      <c r="BP17" s="160">
        <f t="shared" si="1"/>
        <v>22.7</v>
      </c>
      <c r="BQ17" s="160">
        <f t="shared" si="1"/>
        <v>0</v>
      </c>
      <c r="BR17" s="160">
        <f t="shared" si="1"/>
        <v>54</v>
      </c>
      <c r="BS17" s="160">
        <f t="shared" si="1"/>
        <v>7.2</v>
      </c>
      <c r="BT17" s="160">
        <f t="shared" si="1"/>
        <v>69</v>
      </c>
      <c r="BU17" s="160">
        <f t="shared" si="1"/>
        <v>55.6</v>
      </c>
      <c r="BV17" s="160">
        <f t="shared" si="1"/>
        <v>3.9</v>
      </c>
      <c r="BW17" s="160">
        <f t="shared" si="1"/>
        <v>4.7</v>
      </c>
      <c r="BX17" s="160">
        <f t="shared" si="1"/>
        <v>21.799999999999997</v>
      </c>
      <c r="BY17" s="160">
        <f t="shared" si="1"/>
        <v>4.7</v>
      </c>
      <c r="BZ17" s="160">
        <f t="shared" si="1"/>
        <v>0</v>
      </c>
      <c r="CA17" s="160">
        <f t="shared" si="1"/>
        <v>0</v>
      </c>
      <c r="CB17" s="160">
        <f t="shared" si="1"/>
        <v>0</v>
      </c>
      <c r="CC17" s="160">
        <f t="shared" si="1"/>
        <v>0</v>
      </c>
      <c r="CD17" s="160">
        <f t="shared" si="1"/>
        <v>0</v>
      </c>
      <c r="CE17" s="160">
        <f t="shared" si="1"/>
        <v>0</v>
      </c>
      <c r="CF17" s="160">
        <f t="shared" si="1"/>
        <v>0</v>
      </c>
      <c r="CG17" s="160">
        <f t="shared" si="1"/>
        <v>0</v>
      </c>
      <c r="CH17" s="160">
        <f t="shared" si="1"/>
        <v>0</v>
      </c>
      <c r="CI17" s="160">
        <f t="shared" si="1"/>
        <v>0</v>
      </c>
      <c r="CJ17" s="160">
        <f t="shared" si="1"/>
        <v>0</v>
      </c>
      <c r="CK17" s="160">
        <f t="shared" si="1"/>
        <v>0</v>
      </c>
      <c r="CL17" s="160">
        <f t="shared" si="1"/>
        <v>28.9</v>
      </c>
      <c r="CM17" s="160">
        <f t="shared" si="1"/>
        <v>28.9</v>
      </c>
      <c r="CN17" s="160">
        <f t="shared" si="1"/>
        <v>28.9</v>
      </c>
      <c r="CO17" s="160">
        <f t="shared" si="1"/>
        <v>28.9</v>
      </c>
      <c r="CP17" s="160">
        <f t="shared" si="1"/>
        <v>0</v>
      </c>
      <c r="CQ17" s="160">
        <f t="shared" si="1"/>
        <v>0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654.82499999999982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50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44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45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46</v>
      </c>
      <c r="B22" s="148"/>
      <c r="C22" s="149">
        <v>0.6</v>
      </c>
      <c r="D22" s="149"/>
      <c r="E22" s="149">
        <v>39.200000000000003</v>
      </c>
      <c r="F22" s="149">
        <v>118.7</v>
      </c>
      <c r="G22" s="149">
        <v>165.2</v>
      </c>
      <c r="H22" s="149">
        <v>194.4</v>
      </c>
      <c r="I22" s="149">
        <v>188.4</v>
      </c>
      <c r="J22" s="149">
        <v>222.3</v>
      </c>
      <c r="K22" s="149">
        <v>130.1</v>
      </c>
      <c r="L22" s="149">
        <v>99</v>
      </c>
      <c r="M22" s="149">
        <v>112.1</v>
      </c>
      <c r="N22" s="149">
        <v>187.8</v>
      </c>
      <c r="O22" s="149">
        <v>180.4</v>
      </c>
      <c r="P22" s="149">
        <v>119.2</v>
      </c>
      <c r="Q22" s="149"/>
      <c r="R22" s="149">
        <v>16</v>
      </c>
      <c r="S22" s="149">
        <v>16</v>
      </c>
      <c r="T22" s="149">
        <v>23.2</v>
      </c>
      <c r="U22" s="149">
        <v>52.6</v>
      </c>
      <c r="V22" s="149">
        <v>29.6</v>
      </c>
      <c r="W22" s="149"/>
      <c r="X22" s="149">
        <v>83.3</v>
      </c>
      <c r="Y22" s="149">
        <v>56.9</v>
      </c>
      <c r="Z22" s="149"/>
      <c r="AA22" s="149"/>
      <c r="AB22" s="149"/>
      <c r="AC22" s="149"/>
      <c r="AD22" s="149"/>
      <c r="AE22" s="149"/>
      <c r="AF22" s="149"/>
      <c r="AG22" s="149">
        <v>3.2</v>
      </c>
      <c r="AH22" s="149"/>
      <c r="AI22" s="149"/>
      <c r="AJ22" s="149"/>
      <c r="AK22" s="149"/>
      <c r="AL22" s="149"/>
      <c r="AM22" s="149"/>
      <c r="AN22" s="149"/>
      <c r="AO22" s="149"/>
      <c r="AP22" s="149"/>
      <c r="AQ22" s="149"/>
      <c r="AR22" s="149"/>
      <c r="AS22" s="149"/>
      <c r="AT22" s="149"/>
      <c r="AU22" s="149"/>
      <c r="AV22" s="149"/>
      <c r="AW22" s="149">
        <v>34.700000000000003</v>
      </c>
      <c r="AX22" s="149">
        <v>12.6</v>
      </c>
      <c r="AY22" s="149">
        <v>10.8</v>
      </c>
      <c r="AZ22" s="149">
        <v>43.6</v>
      </c>
      <c r="BA22" s="149">
        <v>29.6</v>
      </c>
      <c r="BB22" s="149">
        <v>24.9</v>
      </c>
      <c r="BC22" s="149">
        <v>27</v>
      </c>
      <c r="BD22" s="149">
        <v>34.4</v>
      </c>
      <c r="BE22" s="149">
        <v>33.799999999999997</v>
      </c>
      <c r="BF22" s="149"/>
      <c r="BG22" s="149">
        <v>0.1</v>
      </c>
      <c r="BH22" s="149"/>
      <c r="BI22" s="149"/>
      <c r="BJ22" s="149"/>
      <c r="BK22" s="149"/>
      <c r="BL22" s="149"/>
      <c r="BM22" s="149"/>
      <c r="BN22" s="149"/>
      <c r="BO22" s="149"/>
      <c r="BP22" s="149"/>
      <c r="BQ22" s="149">
        <v>8.8000000000000007</v>
      </c>
      <c r="BR22" s="149"/>
      <c r="BS22" s="149"/>
      <c r="BT22" s="149"/>
      <c r="BU22" s="149"/>
      <c r="BV22" s="149">
        <v>21.8</v>
      </c>
      <c r="BW22" s="149"/>
      <c r="BX22" s="149"/>
      <c r="BY22" s="149"/>
      <c r="BZ22" s="149">
        <v>5.6</v>
      </c>
      <c r="CA22" s="149">
        <v>14</v>
      </c>
      <c r="CB22" s="149">
        <v>23.6</v>
      </c>
      <c r="CC22" s="149">
        <v>23.6</v>
      </c>
      <c r="CD22" s="149">
        <v>9.1</v>
      </c>
      <c r="CE22" s="149">
        <v>10.3</v>
      </c>
      <c r="CF22" s="149">
        <v>10.1</v>
      </c>
      <c r="CG22" s="149">
        <v>32.200000000000003</v>
      </c>
      <c r="CH22" s="149">
        <v>18.7</v>
      </c>
      <c r="CI22" s="149">
        <v>13.9</v>
      </c>
      <c r="CJ22" s="149">
        <v>12.5</v>
      </c>
      <c r="CK22" s="149">
        <v>20.7</v>
      </c>
      <c r="CL22" s="149">
        <v>19.3</v>
      </c>
      <c r="CM22" s="149">
        <v>4.3</v>
      </c>
      <c r="CN22" s="149">
        <v>4.3</v>
      </c>
      <c r="CO22" s="149">
        <v>4.3</v>
      </c>
      <c r="CP22" s="149">
        <v>6.1</v>
      </c>
      <c r="CQ22" s="149">
        <v>7.6</v>
      </c>
      <c r="CR22" s="149">
        <v>2.7</v>
      </c>
      <c r="CS22" s="149">
        <v>5.0999999999999996</v>
      </c>
      <c r="CT22" s="150"/>
      <c r="CU22" s="150"/>
      <c r="CV22" s="150"/>
      <c r="CW22" s="151"/>
      <c r="CX22" s="152">
        <f t="array" ref="CX22">SUMPRODUCT(B22:CW22*0.25)</f>
        <v>642.07499999999993</v>
      </c>
    </row>
    <row r="23" spans="1:102" ht="24.95" customHeight="1" x14ac:dyDescent="0.2">
      <c r="A23" s="118" t="s">
        <v>47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48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0</v>
      </c>
    </row>
    <row r="25" spans="1:102" ht="30" customHeight="1" thickBot="1" x14ac:dyDescent="0.25">
      <c r="A25" s="105" t="s">
        <v>52</v>
      </c>
      <c r="B25" s="159">
        <f>SUM(B20:B24)</f>
        <v>0</v>
      </c>
      <c r="C25" s="160">
        <f t="shared" ref="C25:BN25" si="2">SUM(C20:C24)</f>
        <v>0.6</v>
      </c>
      <c r="D25" s="160">
        <f t="shared" si="2"/>
        <v>0</v>
      </c>
      <c r="E25" s="160">
        <f t="shared" si="2"/>
        <v>39.200000000000003</v>
      </c>
      <c r="F25" s="160">
        <f t="shared" si="2"/>
        <v>118.7</v>
      </c>
      <c r="G25" s="160">
        <f t="shared" si="2"/>
        <v>165.2</v>
      </c>
      <c r="H25" s="160">
        <f t="shared" si="2"/>
        <v>194.4</v>
      </c>
      <c r="I25" s="160">
        <f t="shared" si="2"/>
        <v>188.4</v>
      </c>
      <c r="J25" s="160">
        <f t="shared" si="2"/>
        <v>222.3</v>
      </c>
      <c r="K25" s="160">
        <f t="shared" si="2"/>
        <v>130.1</v>
      </c>
      <c r="L25" s="160">
        <f t="shared" si="2"/>
        <v>99</v>
      </c>
      <c r="M25" s="160">
        <f t="shared" si="2"/>
        <v>112.1</v>
      </c>
      <c r="N25" s="160">
        <f t="shared" si="2"/>
        <v>187.8</v>
      </c>
      <c r="O25" s="160">
        <f t="shared" si="2"/>
        <v>180.4</v>
      </c>
      <c r="P25" s="160">
        <f t="shared" si="2"/>
        <v>119.2</v>
      </c>
      <c r="Q25" s="160">
        <f t="shared" si="2"/>
        <v>0</v>
      </c>
      <c r="R25" s="160">
        <f t="shared" si="2"/>
        <v>16</v>
      </c>
      <c r="S25" s="160">
        <f t="shared" si="2"/>
        <v>16</v>
      </c>
      <c r="T25" s="160">
        <f t="shared" si="2"/>
        <v>23.2</v>
      </c>
      <c r="U25" s="160">
        <f t="shared" si="2"/>
        <v>52.6</v>
      </c>
      <c r="V25" s="160">
        <f t="shared" si="2"/>
        <v>29.6</v>
      </c>
      <c r="W25" s="160">
        <f t="shared" si="2"/>
        <v>0</v>
      </c>
      <c r="X25" s="160">
        <f t="shared" si="2"/>
        <v>83.3</v>
      </c>
      <c r="Y25" s="160">
        <f t="shared" si="2"/>
        <v>56.9</v>
      </c>
      <c r="Z25" s="160">
        <f t="shared" si="2"/>
        <v>0</v>
      </c>
      <c r="AA25" s="160">
        <f t="shared" si="2"/>
        <v>0</v>
      </c>
      <c r="AB25" s="160">
        <f t="shared" si="2"/>
        <v>0</v>
      </c>
      <c r="AC25" s="160">
        <f t="shared" si="2"/>
        <v>0</v>
      </c>
      <c r="AD25" s="160">
        <f t="shared" si="2"/>
        <v>0</v>
      </c>
      <c r="AE25" s="160">
        <f t="shared" si="2"/>
        <v>0</v>
      </c>
      <c r="AF25" s="160">
        <f t="shared" si="2"/>
        <v>0</v>
      </c>
      <c r="AG25" s="160">
        <f t="shared" si="2"/>
        <v>3.2</v>
      </c>
      <c r="AH25" s="160">
        <f t="shared" si="2"/>
        <v>0</v>
      </c>
      <c r="AI25" s="160">
        <f t="shared" si="2"/>
        <v>0</v>
      </c>
      <c r="AJ25" s="160">
        <f t="shared" si="2"/>
        <v>0</v>
      </c>
      <c r="AK25" s="160">
        <f t="shared" si="2"/>
        <v>0</v>
      </c>
      <c r="AL25" s="160">
        <f t="shared" si="2"/>
        <v>0</v>
      </c>
      <c r="AM25" s="160">
        <f t="shared" si="2"/>
        <v>0</v>
      </c>
      <c r="AN25" s="160">
        <f t="shared" si="2"/>
        <v>0</v>
      </c>
      <c r="AO25" s="160">
        <f t="shared" si="2"/>
        <v>0</v>
      </c>
      <c r="AP25" s="160">
        <f t="shared" si="2"/>
        <v>0</v>
      </c>
      <c r="AQ25" s="160">
        <f t="shared" si="2"/>
        <v>0</v>
      </c>
      <c r="AR25" s="160">
        <f t="shared" si="2"/>
        <v>0</v>
      </c>
      <c r="AS25" s="160">
        <f t="shared" si="2"/>
        <v>0</v>
      </c>
      <c r="AT25" s="160">
        <f t="shared" si="2"/>
        <v>0</v>
      </c>
      <c r="AU25" s="160">
        <f t="shared" si="2"/>
        <v>0</v>
      </c>
      <c r="AV25" s="160">
        <f t="shared" si="2"/>
        <v>0</v>
      </c>
      <c r="AW25" s="160">
        <f t="shared" si="2"/>
        <v>34.700000000000003</v>
      </c>
      <c r="AX25" s="160">
        <f t="shared" si="2"/>
        <v>12.6</v>
      </c>
      <c r="AY25" s="160">
        <f t="shared" si="2"/>
        <v>10.8</v>
      </c>
      <c r="AZ25" s="160">
        <f t="shared" si="2"/>
        <v>43.6</v>
      </c>
      <c r="BA25" s="160">
        <f t="shared" si="2"/>
        <v>29.6</v>
      </c>
      <c r="BB25" s="160">
        <f t="shared" si="2"/>
        <v>24.9</v>
      </c>
      <c r="BC25" s="160">
        <f t="shared" si="2"/>
        <v>27</v>
      </c>
      <c r="BD25" s="160">
        <f t="shared" si="2"/>
        <v>34.4</v>
      </c>
      <c r="BE25" s="160">
        <f t="shared" si="2"/>
        <v>33.799999999999997</v>
      </c>
      <c r="BF25" s="160">
        <f t="shared" si="2"/>
        <v>0</v>
      </c>
      <c r="BG25" s="160">
        <f t="shared" si="2"/>
        <v>0.1</v>
      </c>
      <c r="BH25" s="160">
        <f t="shared" si="2"/>
        <v>0</v>
      </c>
      <c r="BI25" s="160">
        <f t="shared" si="2"/>
        <v>0</v>
      </c>
      <c r="BJ25" s="160">
        <f t="shared" si="2"/>
        <v>0</v>
      </c>
      <c r="BK25" s="160">
        <f t="shared" si="2"/>
        <v>0</v>
      </c>
      <c r="BL25" s="160">
        <f t="shared" si="2"/>
        <v>0</v>
      </c>
      <c r="BM25" s="160">
        <f t="shared" si="2"/>
        <v>0</v>
      </c>
      <c r="BN25" s="160">
        <f t="shared" si="2"/>
        <v>0</v>
      </c>
      <c r="BO25" s="160">
        <f t="shared" ref="BO25:CW25" si="3">SUM(BO20:BO24)</f>
        <v>0</v>
      </c>
      <c r="BP25" s="160">
        <f t="shared" si="3"/>
        <v>0</v>
      </c>
      <c r="BQ25" s="160">
        <f t="shared" si="3"/>
        <v>8.8000000000000007</v>
      </c>
      <c r="BR25" s="160">
        <f t="shared" si="3"/>
        <v>0</v>
      </c>
      <c r="BS25" s="160">
        <f t="shared" si="3"/>
        <v>0</v>
      </c>
      <c r="BT25" s="160">
        <f t="shared" si="3"/>
        <v>0</v>
      </c>
      <c r="BU25" s="160">
        <f t="shared" si="3"/>
        <v>0</v>
      </c>
      <c r="BV25" s="160">
        <f t="shared" si="3"/>
        <v>21.8</v>
      </c>
      <c r="BW25" s="160">
        <f t="shared" si="3"/>
        <v>0</v>
      </c>
      <c r="BX25" s="160">
        <f t="shared" si="3"/>
        <v>0</v>
      </c>
      <c r="BY25" s="160">
        <f t="shared" si="3"/>
        <v>0</v>
      </c>
      <c r="BZ25" s="160">
        <f t="shared" si="3"/>
        <v>5.6</v>
      </c>
      <c r="CA25" s="160">
        <f t="shared" si="3"/>
        <v>14</v>
      </c>
      <c r="CB25" s="160">
        <f t="shared" si="3"/>
        <v>23.6</v>
      </c>
      <c r="CC25" s="160">
        <f t="shared" si="3"/>
        <v>23.6</v>
      </c>
      <c r="CD25" s="160">
        <f t="shared" si="3"/>
        <v>9.1</v>
      </c>
      <c r="CE25" s="160">
        <f t="shared" si="3"/>
        <v>10.3</v>
      </c>
      <c r="CF25" s="160">
        <f t="shared" si="3"/>
        <v>10.1</v>
      </c>
      <c r="CG25" s="160">
        <f t="shared" si="3"/>
        <v>32.200000000000003</v>
      </c>
      <c r="CH25" s="160">
        <f t="shared" si="3"/>
        <v>18.7</v>
      </c>
      <c r="CI25" s="160">
        <f t="shared" si="3"/>
        <v>13.9</v>
      </c>
      <c r="CJ25" s="160">
        <f t="shared" si="3"/>
        <v>12.5</v>
      </c>
      <c r="CK25" s="160">
        <f t="shared" si="3"/>
        <v>20.7</v>
      </c>
      <c r="CL25" s="160">
        <f t="shared" si="3"/>
        <v>19.3</v>
      </c>
      <c r="CM25" s="160">
        <f t="shared" si="3"/>
        <v>4.3</v>
      </c>
      <c r="CN25" s="160">
        <f t="shared" si="3"/>
        <v>4.3</v>
      </c>
      <c r="CO25" s="160">
        <f t="shared" si="3"/>
        <v>4.3</v>
      </c>
      <c r="CP25" s="160">
        <f t="shared" si="3"/>
        <v>6.1</v>
      </c>
      <c r="CQ25" s="160">
        <f t="shared" si="3"/>
        <v>7.6</v>
      </c>
      <c r="CR25" s="160">
        <f t="shared" si="3"/>
        <v>2.7</v>
      </c>
      <c r="CS25" s="160">
        <f t="shared" si="3"/>
        <v>5.0999999999999996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642.07499999999993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83</vt:i4>
      </vt:variant>
    </vt:vector>
  </HeadingPairs>
  <TitlesOfParts>
    <vt:vector size="88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UNITS_BESS_VALUES_SUM_BUY</vt:lpstr>
      <vt:lpstr>UNITS_BESS_VALUES_SUM_SELL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2026-06-15T20:33:13Z</dcterms:created>
  <dcterms:modified xsi:type="dcterms:W3CDTF">2026-06-15T20:33:16Z</dcterms:modified>
</cp:coreProperties>
</file>