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<sst xmlns="http://schemas.openxmlformats.org/spreadsheetml/2006/main" count="119" uniqueCount="54">
  <si>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17/08/2025 14:14:17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</si>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</sst>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8A9-4369-8245-B1B0FD4BD7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8A9-4369-8245-B1B0FD4BD7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8A9-4369-8245-B1B0FD4BD7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8A9-4369-8245-B1B0FD4BD7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8A9-4369-8245-B1B0FD4BD7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8A9-4369-8245-B1B0FD4BD7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8A9-4369-8245-B1B0FD4BD7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8A9-4369-8245-B1B0FD4BD7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275</c:v>
                </c:pt>
                <c:pt idx="1">
                  <c:v>251</c:v>
                </c:pt>
                <c:pt idx="2">
                  <c:v>234</c:v>
                </c:pt>
                <c:pt idx="3">
                  <c:v>223</c:v>
                </c:pt>
                <c:pt idx="4">
                  <c:v>220</c:v>
                </c:pt>
                <c:pt idx="5">
                  <c:v>227</c:v>
                </c:pt>
                <c:pt idx="6">
                  <c:v>251</c:v>
                </c:pt>
                <c:pt idx="7">
                  <c:v>282</c:v>
                </c:pt>
                <c:pt idx="8">
                  <c:v>290</c:v>
                </c:pt>
                <c:pt idx="9">
                  <c:v>296</c:v>
                </c:pt>
                <c:pt idx="10">
                  <c:v>304</c:v>
                </c:pt>
                <c:pt idx="11">
                  <c:v>303</c:v>
                </c:pt>
                <c:pt idx="12">
                  <c:v>296</c:v>
                </c:pt>
                <c:pt idx="13">
                  <c:v>283</c:v>
                </c:pt>
                <c:pt idx="14">
                  <c:v>273</c:v>
                </c:pt>
                <c:pt idx="15">
                  <c:v>287</c:v>
                </c:pt>
                <c:pt idx="16">
                  <c:v>315</c:v>
                </c:pt>
                <c:pt idx="17">
                  <c:v>350</c:v>
                </c:pt>
                <c:pt idx="18">
                  <c:v>366</c:v>
                </c:pt>
                <c:pt idx="19">
                  <c:v>375</c:v>
                </c:pt>
                <c:pt idx="20">
                  <c:v>363</c:v>
                </c:pt>
                <c:pt idx="21">
                  <c:v>333</c:v>
                </c:pt>
                <c:pt idx="22">
                  <c:v>297</c:v>
                </c:pt>
                <c:pt idx="23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A9-4369-8245-B1B0FD4BD7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4029.1950000000002</c:v>
                </c:pt>
                <c:pt idx="1">
                  <c:v>3715.5860000000002</c:v>
                </c:pt>
                <c:pt idx="2">
                  <c:v>3410.453</c:v>
                </c:pt>
                <c:pt idx="3">
                  <c:v>3339.0730000000003</c:v>
                </c:pt>
                <c:pt idx="4">
                  <c:v>3870.4589999999998</c:v>
                </c:pt>
                <c:pt idx="5">
                  <c:v>4160.9740000000002</c:v>
                </c:pt>
                <c:pt idx="6">
                  <c:v>4134.5039999999999</c:v>
                </c:pt>
                <c:pt idx="7">
                  <c:v>4192.6809999999996</c:v>
                </c:pt>
                <c:pt idx="8">
                  <c:v>3160.2530000000002</c:v>
                </c:pt>
                <c:pt idx="9">
                  <c:v>2064.9</c:v>
                </c:pt>
                <c:pt idx="10">
                  <c:v>1619.9</c:v>
                </c:pt>
                <c:pt idx="11">
                  <c:v>787.9</c:v>
                </c:pt>
                <c:pt idx="12">
                  <c:v>787.9</c:v>
                </c:pt>
                <c:pt idx="13">
                  <c:v>787.9</c:v>
                </c:pt>
                <c:pt idx="14">
                  <c:v>1137.9000000000001</c:v>
                </c:pt>
                <c:pt idx="15">
                  <c:v>1601.9</c:v>
                </c:pt>
                <c:pt idx="16">
                  <c:v>2772.4650000000001</c:v>
                </c:pt>
                <c:pt idx="17">
                  <c:v>4463.0069999999996</c:v>
                </c:pt>
                <c:pt idx="18">
                  <c:v>4387.7489999999998</c:v>
                </c:pt>
                <c:pt idx="19">
                  <c:v>4812.9809999999998</c:v>
                </c:pt>
                <c:pt idx="20">
                  <c:v>4837.3009999999995</c:v>
                </c:pt>
                <c:pt idx="21">
                  <c:v>4483.2809999999999</c:v>
                </c:pt>
                <c:pt idx="22">
                  <c:v>4371.6949999999997</c:v>
                </c:pt>
                <c:pt idx="23">
                  <c:v>4359.8919999999998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A9-4369-8245-B1B0FD4BD7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963.8</c:v>
                </c:pt>
                <c:pt idx="1">
                  <c:v>1038.5</c:v>
                </c:pt>
                <c:pt idx="2">
                  <c:v>1150.5999999999999</c:v>
                </c:pt>
                <c:pt idx="3">
                  <c:v>1134.2</c:v>
                </c:pt>
                <c:pt idx="4">
                  <c:v>676</c:v>
                </c:pt>
                <c:pt idx="5">
                  <c:v>455.5</c:v>
                </c:pt>
                <c:pt idx="6">
                  <c:v>416.2</c:v>
                </c:pt>
                <c:pt idx="7">
                  <c:v>135</c:v>
                </c:pt>
                <c:pt idx="8">
                  <c:v>185</c:v>
                </c:pt>
                <c:pt idx="9">
                  <c:v>133</c:v>
                </c:pt>
                <c:pt idx="10">
                  <c:v>66</c:v>
                </c:pt>
                <c:pt idx="11">
                  <c:v>135.9</c:v>
                </c:pt>
                <c:pt idx="12">
                  <c:v>362.4</c:v>
                </c:pt>
                <c:pt idx="13">
                  <c:v>687.6</c:v>
                </c:pt>
                <c:pt idx="14">
                  <c:v>898</c:v>
                </c:pt>
                <c:pt idx="15">
                  <c:v>1209</c:v>
                </c:pt>
                <c:pt idx="16">
                  <c:v>1320</c:v>
                </c:pt>
                <c:pt idx="17">
                  <c:v>875.7</c:v>
                </c:pt>
                <c:pt idx="18">
                  <c:v>830.7</c:v>
                </c:pt>
                <c:pt idx="19">
                  <c:v>257</c:v>
                </c:pt>
                <c:pt idx="20">
                  <c:v>264</c:v>
                </c:pt>
                <c:pt idx="21">
                  <c:v>359</c:v>
                </c:pt>
                <c:pt idx="22">
                  <c:v>504.1</c:v>
                </c:pt>
                <c:pt idx="23">
                  <c:v>797.1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A9-4369-8245-B1B0FD4BD7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607.32200000000012</c:v>
                </c:pt>
                <c:pt idx="1">
                  <c:v>600.49999999999989</c:v>
                </c:pt>
                <c:pt idx="2">
                  <c:v>591.55700000000002</c:v>
                </c:pt>
                <c:pt idx="3">
                  <c:v>587.40899999999999</c:v>
                </c:pt>
                <c:pt idx="4">
                  <c:v>549.92299999999989</c:v>
                </c:pt>
                <c:pt idx="5">
                  <c:v>575.78199999999993</c:v>
                </c:pt>
                <c:pt idx="6">
                  <c:v>955.95500000000015</c:v>
                </c:pt>
                <c:pt idx="7">
                  <c:v>2177.4560000000006</c:v>
                </c:pt>
                <c:pt idx="8">
                  <c:v>3810.3049999999994</c:v>
                </c:pt>
                <c:pt idx="9">
                  <c:v>5207.0149999999994</c:v>
                </c:pt>
                <c:pt idx="10">
                  <c:v>6222.3770000000013</c:v>
                </c:pt>
                <c:pt idx="11">
                  <c:v>6706.0429999999997</c:v>
                </c:pt>
                <c:pt idx="12">
                  <c:v>6737.732</c:v>
                </c:pt>
                <c:pt idx="13">
                  <c:v>6375.1380000000008</c:v>
                </c:pt>
                <c:pt idx="14">
                  <c:v>5703.6380000000008</c:v>
                </c:pt>
                <c:pt idx="15">
                  <c:v>4640.9009999999989</c:v>
                </c:pt>
                <c:pt idx="16">
                  <c:v>3456.7190000000005</c:v>
                </c:pt>
                <c:pt idx="17">
                  <c:v>2241.8470000000002</c:v>
                </c:pt>
                <c:pt idx="18">
                  <c:v>1249.4829999999999</c:v>
                </c:pt>
                <c:pt idx="19">
                  <c:v>843.822</c:v>
                </c:pt>
                <c:pt idx="20">
                  <c:v>797.49599999999998</c:v>
                </c:pt>
                <c:pt idx="21">
                  <c:v>772.4799999999999</c:v>
                </c:pt>
                <c:pt idx="22">
                  <c:v>786.03699999999992</c:v>
                </c:pt>
                <c:pt idx="23">
                  <c:v>831.3359999999999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A9-4369-8245-B1B0FD4BD7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</c:v>
                </c:pt>
                <c:pt idx="1">
                  <c:v>10</c:v>
                </c:pt>
                <c:pt idx="2">
                  <c:v>10</c:v>
                </c:pt>
                <c:pt idx="3">
                  <c:v>9</c:v>
                </c:pt>
                <c:pt idx="4">
                  <c:v>8</c:v>
                </c:pt>
                <c:pt idx="5">
                  <c:v>6</c:v>
                </c:pt>
                <c:pt idx="6">
                  <c:v>9</c:v>
                </c:pt>
                <c:pt idx="7">
                  <c:v>19</c:v>
                </c:pt>
                <c:pt idx="8">
                  <c:v>35</c:v>
                </c:pt>
                <c:pt idx="9">
                  <c:v>49</c:v>
                </c:pt>
                <c:pt idx="10">
                  <c:v>59</c:v>
                </c:pt>
                <c:pt idx="11">
                  <c:v>67</c:v>
                </c:pt>
                <c:pt idx="12">
                  <c:v>71</c:v>
                </c:pt>
                <c:pt idx="13">
                  <c:v>71</c:v>
                </c:pt>
                <c:pt idx="14">
                  <c:v>67</c:v>
                </c:pt>
                <c:pt idx="15">
                  <c:v>57</c:v>
                </c:pt>
                <c:pt idx="16">
                  <c:v>43</c:v>
                </c:pt>
                <c:pt idx="17">
                  <c:v>27</c:v>
                </c:pt>
                <c:pt idx="18">
                  <c:v>14</c:v>
                </c:pt>
                <c:pt idx="19">
                  <c:v>12</c:v>
                </c:pt>
                <c:pt idx="20">
                  <c:v>14</c:v>
                </c:pt>
                <c:pt idx="21">
                  <c:v>16</c:v>
                </c:pt>
                <c:pt idx="22">
                  <c:v>19</c:v>
                </c:pt>
                <c:pt idx="2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A9-4369-8245-B1B0FD4BD7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70</c:v>
                </c:pt>
                <c:pt idx="1">
                  <c:v>70</c:v>
                </c:pt>
                <c:pt idx="2">
                  <c:v>96</c:v>
                </c:pt>
                <c:pt idx="3">
                  <c:v>96</c:v>
                </c:pt>
                <c:pt idx="4">
                  <c:v>96</c:v>
                </c:pt>
                <c:pt idx="5">
                  <c:v>174</c:v>
                </c:pt>
                <c:pt idx="6">
                  <c:v>228</c:v>
                </c:pt>
                <c:pt idx="7">
                  <c:v>202</c:v>
                </c:pt>
                <c:pt idx="8">
                  <c:v>206</c:v>
                </c:pt>
                <c:pt idx="9">
                  <c:v>128</c:v>
                </c:pt>
                <c:pt idx="10">
                  <c:v>89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1053</c:v>
                </c:pt>
                <c:pt idx="19">
                  <c:v>1670</c:v>
                </c:pt>
                <c:pt idx="20">
                  <c:v>1770</c:v>
                </c:pt>
                <c:pt idx="21">
                  <c:v>1494</c:v>
                </c:pt>
                <c:pt idx="22">
                  <c:v>932</c:v>
                </c:pt>
                <c:pt idx="23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A9-4369-8245-B1B0FD4BD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90.58</c:v>
                </c:pt>
                <c:pt idx="1">
                  <c:v>85.69</c:v>
                </c:pt>
                <c:pt idx="2">
                  <c:v>83.21</c:v>
                </c:pt>
                <c:pt idx="3">
                  <c:v>81.52</c:v>
                </c:pt>
                <c:pt idx="4">
                  <c:v>86.61</c:v>
                </c:pt>
                <c:pt idx="5">
                  <c:v>97.25</c:v>
                </c:pt>
                <c:pt idx="6">
                  <c:v>114.7</c:v>
                </c:pt>
                <c:pt idx="7">
                  <c:v>121.03</c:v>
                </c:pt>
                <c:pt idx="8">
                  <c:v>84.62</c:v>
                </c:pt>
                <c:pt idx="9">
                  <c:v>56.89</c:v>
                </c:pt>
                <c:pt idx="10">
                  <c:v>44.87</c:v>
                </c:pt>
                <c:pt idx="11">
                  <c:v>45.93</c:v>
                </c:pt>
                <c:pt idx="12">
                  <c:v>20.04</c:v>
                </c:pt>
                <c:pt idx="13">
                  <c:v>14.23</c:v>
                </c:pt>
                <c:pt idx="14">
                  <c:v>18.34</c:v>
                </c:pt>
                <c:pt idx="15">
                  <c:v>54.57</c:v>
                </c:pt>
                <c:pt idx="16">
                  <c:v>74.540000000000006</c:v>
                </c:pt>
                <c:pt idx="17">
                  <c:v>114.76</c:v>
                </c:pt>
                <c:pt idx="18">
                  <c:v>113.88</c:v>
                </c:pt>
                <c:pt idx="19">
                  <c:v>182.32</c:v>
                </c:pt>
                <c:pt idx="20">
                  <c:v>212.78</c:v>
                </c:pt>
                <c:pt idx="21">
                  <c:v>125.21</c:v>
                </c:pt>
                <c:pt idx="22">
                  <c:v>106.81</c:v>
                </c:pt>
                <c:pt idx="23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A9-4369-8245-B1B0FD4BD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153.5</c:v>
                </c:pt>
                <c:pt idx="1">
                  <c:v>132</c:v>
                </c:pt>
                <c:pt idx="2">
                  <c:v>131.5</c:v>
                </c:pt>
                <c:pt idx="3">
                  <c:v>142</c:v>
                </c:pt>
                <c:pt idx="4">
                  <c:v>143.5</c:v>
                </c:pt>
                <c:pt idx="5">
                  <c:v>146.5</c:v>
                </c:pt>
                <c:pt idx="6">
                  <c:v>143</c:v>
                </c:pt>
                <c:pt idx="7">
                  <c:v>139.5</c:v>
                </c:pt>
                <c:pt idx="8">
                  <c:v>133.5</c:v>
                </c:pt>
                <c:pt idx="9">
                  <c:v>119.5</c:v>
                </c:pt>
                <c:pt idx="10">
                  <c:v>121.5</c:v>
                </c:pt>
                <c:pt idx="11">
                  <c:v>117.5</c:v>
                </c:pt>
                <c:pt idx="12">
                  <c:v>108.5</c:v>
                </c:pt>
                <c:pt idx="13">
                  <c:v>107.5</c:v>
                </c:pt>
                <c:pt idx="14">
                  <c:v>115.5</c:v>
                </c:pt>
                <c:pt idx="15">
                  <c:v>153.5</c:v>
                </c:pt>
                <c:pt idx="16">
                  <c:v>166</c:v>
                </c:pt>
                <c:pt idx="17">
                  <c:v>203</c:v>
                </c:pt>
                <c:pt idx="18">
                  <c:v>227.5</c:v>
                </c:pt>
                <c:pt idx="19">
                  <c:v>239.5</c:v>
                </c:pt>
                <c:pt idx="20">
                  <c:v>233</c:v>
                </c:pt>
                <c:pt idx="21">
                  <c:v>205</c:v>
                </c:pt>
                <c:pt idx="22">
                  <c:v>193.5</c:v>
                </c:pt>
                <c:pt idx="23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80-4512-A37E-13B00B0805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635.09299999999996</c:v>
                </c:pt>
                <c:pt idx="1">
                  <c:v>646.4129999999999</c:v>
                </c:pt>
                <c:pt idx="2">
                  <c:v>636.63300000000004</c:v>
                </c:pt>
                <c:pt idx="3">
                  <c:v>645.42899999999997</c:v>
                </c:pt>
                <c:pt idx="4">
                  <c:v>649.303</c:v>
                </c:pt>
                <c:pt idx="5">
                  <c:v>646.47400000000005</c:v>
                </c:pt>
                <c:pt idx="6">
                  <c:v>642.29500000000007</c:v>
                </c:pt>
                <c:pt idx="7">
                  <c:v>652.90899999999999</c:v>
                </c:pt>
                <c:pt idx="8">
                  <c:v>651.64</c:v>
                </c:pt>
                <c:pt idx="9">
                  <c:v>641.12599999999998</c:v>
                </c:pt>
                <c:pt idx="10">
                  <c:v>661.06599999999992</c:v>
                </c:pt>
                <c:pt idx="11">
                  <c:v>650.20300000000009</c:v>
                </c:pt>
                <c:pt idx="12">
                  <c:v>656.6400000000001</c:v>
                </c:pt>
                <c:pt idx="13">
                  <c:v>665.33100000000002</c:v>
                </c:pt>
                <c:pt idx="14">
                  <c:v>658.42000000000007</c:v>
                </c:pt>
                <c:pt idx="15">
                  <c:v>658.54300000000001</c:v>
                </c:pt>
                <c:pt idx="16">
                  <c:v>664.37400000000002</c:v>
                </c:pt>
                <c:pt idx="17">
                  <c:v>680.99299999999994</c:v>
                </c:pt>
                <c:pt idx="18">
                  <c:v>682.33399999999995</c:v>
                </c:pt>
                <c:pt idx="19">
                  <c:v>682.86099999999999</c:v>
                </c:pt>
                <c:pt idx="20">
                  <c:v>680.18899999999996</c:v>
                </c:pt>
                <c:pt idx="21">
                  <c:v>682.577</c:v>
                </c:pt>
                <c:pt idx="22">
                  <c:v>689.79200000000003</c:v>
                </c:pt>
                <c:pt idx="23">
                  <c:v>686.57500000000005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80-4512-A37E-13B00B0805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1076.3</c:v>
                </c:pt>
                <c:pt idx="1">
                  <c:v>1070.7560000000001</c:v>
                </c:pt>
                <c:pt idx="2">
                  <c:v>1072.4570000000001</c:v>
                </c:pt>
                <c:pt idx="3">
                  <c:v>1070.8789999999999</c:v>
                </c:pt>
                <c:pt idx="4">
                  <c:v>1115.5850000000003</c:v>
                </c:pt>
                <c:pt idx="5">
                  <c:v>1248.0509999999999</c:v>
                </c:pt>
                <c:pt idx="6">
                  <c:v>1414.8120000000001</c:v>
                </c:pt>
                <c:pt idx="7">
                  <c:v>1556.3429999999998</c:v>
                </c:pt>
                <c:pt idx="8">
                  <c:v>1633.9939999999997</c:v>
                </c:pt>
                <c:pt idx="9">
                  <c:v>1661.384</c:v>
                </c:pt>
                <c:pt idx="10">
                  <c:v>1663.9150000000002</c:v>
                </c:pt>
                <c:pt idx="11">
                  <c:v>1680.3059999999998</c:v>
                </c:pt>
                <c:pt idx="12">
                  <c:v>1718.9250000000002</c:v>
                </c:pt>
                <c:pt idx="13">
                  <c:v>1716.471</c:v>
                </c:pt>
                <c:pt idx="14">
                  <c:v>1686.3810000000003</c:v>
                </c:pt>
                <c:pt idx="15">
                  <c:v>1688.6390000000001</c:v>
                </c:pt>
                <c:pt idx="16">
                  <c:v>1715.3870000000002</c:v>
                </c:pt>
                <c:pt idx="17">
                  <c:v>1672.316</c:v>
                </c:pt>
                <c:pt idx="18">
                  <c:v>1632.3130000000001</c:v>
                </c:pt>
                <c:pt idx="19">
                  <c:v>1604.1490000000001</c:v>
                </c:pt>
                <c:pt idx="20">
                  <c:v>1521.509</c:v>
                </c:pt>
                <c:pt idx="21">
                  <c:v>1378.702</c:v>
                </c:pt>
                <c:pt idx="22">
                  <c:v>1301.1239999999998</c:v>
                </c:pt>
                <c:pt idx="23">
                  <c:v>1278.5449999999998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80-4512-A37E-13B00B0805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3315.4099999999994</c:v>
                </c:pt>
                <c:pt idx="1">
                  <c:v>3093.3980000000001</c:v>
                </c:pt>
                <c:pt idx="2">
                  <c:v>2950.9879999999998</c:v>
                </c:pt>
                <c:pt idx="3">
                  <c:v>2842.3379999999997</c:v>
                </c:pt>
                <c:pt idx="4">
                  <c:v>2827.9589999999998</c:v>
                </c:pt>
                <c:pt idx="5">
                  <c:v>2869.5360000000001</c:v>
                </c:pt>
                <c:pt idx="6">
                  <c:v>3073.6140000000005</c:v>
                </c:pt>
                <c:pt idx="7">
                  <c:v>3450.4850000000001</c:v>
                </c:pt>
                <c:pt idx="8">
                  <c:v>3776.8169999999996</c:v>
                </c:pt>
                <c:pt idx="9">
                  <c:v>4029.0889999999995</c:v>
                </c:pt>
                <c:pt idx="10">
                  <c:v>4240.9830000000002</c:v>
                </c:pt>
                <c:pt idx="11">
                  <c:v>4466.826</c:v>
                </c:pt>
                <c:pt idx="12">
                  <c:v>4630.9580000000005</c:v>
                </c:pt>
                <c:pt idx="13">
                  <c:v>4643.3020000000006</c:v>
                </c:pt>
                <c:pt idx="14">
                  <c:v>4514.1930000000011</c:v>
                </c:pt>
                <c:pt idx="15">
                  <c:v>4419.1450000000004</c:v>
                </c:pt>
                <c:pt idx="16">
                  <c:v>4494.4180000000006</c:v>
                </c:pt>
                <c:pt idx="17">
                  <c:v>4473.5429999999997</c:v>
                </c:pt>
                <c:pt idx="18">
                  <c:v>4435.3540000000012</c:v>
                </c:pt>
                <c:pt idx="19">
                  <c:v>4502.4740000000002</c:v>
                </c:pt>
                <c:pt idx="20">
                  <c:v>4524.7700000000013</c:v>
                </c:pt>
                <c:pt idx="21">
                  <c:v>4304.4710000000005</c:v>
                </c:pt>
                <c:pt idx="22">
                  <c:v>3939.4620000000004</c:v>
                </c:pt>
                <c:pt idx="23">
                  <c:v>3596.2399999999993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80-4512-A37E-13B00B0805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436</c:v>
                </c:pt>
                <c:pt idx="1">
                  <c:v>411</c:v>
                </c:pt>
                <c:pt idx="2">
                  <c:v>393.99999999999994</c:v>
                </c:pt>
                <c:pt idx="3">
                  <c:v>382</c:v>
                </c:pt>
                <c:pt idx="4">
                  <c:v>377.99999999999989</c:v>
                </c:pt>
                <c:pt idx="5">
                  <c:v>383</c:v>
                </c:pt>
                <c:pt idx="6">
                  <c:v>410</c:v>
                </c:pt>
                <c:pt idx="7">
                  <c:v>451</c:v>
                </c:pt>
                <c:pt idx="8">
                  <c:v>475</c:v>
                </c:pt>
                <c:pt idx="9">
                  <c:v>495.00000000000006</c:v>
                </c:pt>
                <c:pt idx="10">
                  <c:v>513.00000000000011</c:v>
                </c:pt>
                <c:pt idx="11">
                  <c:v>520</c:v>
                </c:pt>
                <c:pt idx="12">
                  <c:v>517</c:v>
                </c:pt>
                <c:pt idx="13">
                  <c:v>504</c:v>
                </c:pt>
                <c:pt idx="14">
                  <c:v>490</c:v>
                </c:pt>
                <c:pt idx="15">
                  <c:v>494</c:v>
                </c:pt>
                <c:pt idx="16">
                  <c:v>508</c:v>
                </c:pt>
                <c:pt idx="17">
                  <c:v>526.99999999999989</c:v>
                </c:pt>
                <c:pt idx="18">
                  <c:v>530</c:v>
                </c:pt>
                <c:pt idx="19">
                  <c:v>537</c:v>
                </c:pt>
                <c:pt idx="20">
                  <c:v>526.99999999999989</c:v>
                </c:pt>
                <c:pt idx="21">
                  <c:v>499.00000000000006</c:v>
                </c:pt>
                <c:pt idx="22">
                  <c:v>466</c:v>
                </c:pt>
                <c:pt idx="23">
                  <c:v>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80-4512-A37E-13B00B0805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580-4512-A37E-13B00B0805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80-4512-A37E-13B00B0805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580-4512-A37E-13B00B0805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580-4512-A37E-13B00B0805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580-4512-A37E-13B00B0805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325</c:v>
                </c:pt>
                <c:pt idx="1">
                  <c:v>317</c:v>
                </c:pt>
                <c:pt idx="2">
                  <c:v>292</c:v>
                </c:pt>
                <c:pt idx="3">
                  <c:v>291</c:v>
                </c:pt>
                <c:pt idx="4">
                  <c:v>291</c:v>
                </c:pt>
                <c:pt idx="5">
                  <c:v>291</c:v>
                </c:pt>
                <c:pt idx="6">
                  <c:v>301</c:v>
                </c:pt>
                <c:pt idx="7">
                  <c:v>730.7</c:v>
                </c:pt>
                <c:pt idx="8">
                  <c:v>1015.6</c:v>
                </c:pt>
                <c:pt idx="9">
                  <c:v>931.81600000000003</c:v>
                </c:pt>
                <c:pt idx="10">
                  <c:v>1049.8130000000001</c:v>
                </c:pt>
                <c:pt idx="11">
                  <c:v>635</c:v>
                </c:pt>
                <c:pt idx="12">
                  <c:v>587</c:v>
                </c:pt>
                <c:pt idx="13">
                  <c:v>532</c:v>
                </c:pt>
                <c:pt idx="14">
                  <c:v>575</c:v>
                </c:pt>
                <c:pt idx="15">
                  <c:v>452</c:v>
                </c:pt>
                <c:pt idx="16">
                  <c:v>429</c:v>
                </c:pt>
                <c:pt idx="17">
                  <c:v>465</c:v>
                </c:pt>
                <c:pt idx="18">
                  <c:v>381</c:v>
                </c:pt>
                <c:pt idx="19">
                  <c:v>389.9</c:v>
                </c:pt>
                <c:pt idx="20">
                  <c:v>544.29999999999995</c:v>
                </c:pt>
                <c:pt idx="21">
                  <c:v>373</c:v>
                </c:pt>
                <c:pt idx="22">
                  <c:v>305</c:v>
                </c:pt>
                <c:pt idx="23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80-4512-A37E-13B00B0805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14.704000000000001</c:v>
                </c:pt>
                <c:pt idx="6">
                  <c:v>9.9269999999999996</c:v>
                </c:pt>
                <c:pt idx="7">
                  <c:v>27.24</c:v>
                </c:pt>
                <c:pt idx="17">
                  <c:v>5.6660000000000004</c:v>
                </c:pt>
                <c:pt idx="18">
                  <c:v>12.475</c:v>
                </c:pt>
                <c:pt idx="19">
                  <c:v>14.888999999999999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80-4512-A37E-13B00B0805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580-4512-A37E-13B00B0805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580-4512-A37E-13B00B080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90.58</c:v>
                </c:pt>
                <c:pt idx="1">
                  <c:v>85.69</c:v>
                </c:pt>
                <c:pt idx="2">
                  <c:v>83.21</c:v>
                </c:pt>
                <c:pt idx="3">
                  <c:v>81.52</c:v>
                </c:pt>
                <c:pt idx="4">
                  <c:v>86.61</c:v>
                </c:pt>
                <c:pt idx="5">
                  <c:v>97.25</c:v>
                </c:pt>
                <c:pt idx="6">
                  <c:v>114.7</c:v>
                </c:pt>
                <c:pt idx="7">
                  <c:v>121.03</c:v>
                </c:pt>
                <c:pt idx="8">
                  <c:v>84.62</c:v>
                </c:pt>
                <c:pt idx="9">
                  <c:v>56.89</c:v>
                </c:pt>
                <c:pt idx="10">
                  <c:v>44.87</c:v>
                </c:pt>
                <c:pt idx="11">
                  <c:v>45.93</c:v>
                </c:pt>
                <c:pt idx="12">
                  <c:v>20.04</c:v>
                </c:pt>
                <c:pt idx="13">
                  <c:v>14.23</c:v>
                </c:pt>
                <c:pt idx="14">
                  <c:v>18.34</c:v>
                </c:pt>
                <c:pt idx="15">
                  <c:v>54.57</c:v>
                </c:pt>
                <c:pt idx="16">
                  <c:v>74.540000000000006</c:v>
                </c:pt>
                <c:pt idx="17">
                  <c:v>114.76</c:v>
                </c:pt>
                <c:pt idx="18">
                  <c:v>113.88</c:v>
                </c:pt>
                <c:pt idx="19">
                  <c:v>182.32</c:v>
                </c:pt>
                <c:pt idx="20">
                  <c:v>212.78</c:v>
                </c:pt>
                <c:pt idx="21">
                  <c:v>125.21</c:v>
                </c:pt>
                <c:pt idx="22">
                  <c:v>106.81</c:v>
                </c:pt>
                <c:pt idx="23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80-4512-A37E-13B00B080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5956.317</v>
      </c>
      <c r="C4" s="18">
        <v>5685.5860000000002</v>
      </c>
      <c r="D4" s="18">
        <v>5492.6100000000006</v>
      </c>
      <c r="E4" s="18">
        <v>5388.6819999999989</v>
      </c>
      <c r="F4" s="18">
        <v>5420.3819999999996</v>
      </c>
      <c r="G4" s="18">
        <v>5599.2559999999976</v>
      </c>
      <c r="H4" s="18">
        <v>5994.6589999999997</v>
      </c>
      <c r="I4" s="18">
        <v>7008.1370000000015</v>
      </c>
      <c r="J4" s="18">
        <v>7686.558</v>
      </c>
      <c r="K4" s="18">
        <v>7877.915</v>
      </c>
      <c r="L4" s="18">
        <v>8360.277</v>
      </c>
      <c r="M4" s="18">
        <v>8069.8430000000008</v>
      </c>
      <c r="N4" s="18">
        <v>8329.0320000000011</v>
      </c>
      <c r="O4" s="18">
        <v>8278.637999999999</v>
      </c>
      <c r="P4" s="18">
        <v>8149.5379999999996</v>
      </c>
      <c r="Q4" s="18">
        <v>7865.8009999999986</v>
      </c>
      <c r="R4" s="18">
        <v>7977.1839999999966</v>
      </c>
      <c r="S4" s="18">
        <v>8027.5539999999992</v>
      </c>
      <c r="T4" s="18">
        <v>7900.9319999999989</v>
      </c>
      <c r="U4" s="18">
        <v>7970.8030000000008</v>
      </c>
      <c r="V4" s="18">
        <v>8045.7970000000014</v>
      </c>
      <c r="W4" s="18">
        <v>7457.7610000000004</v>
      </c>
      <c r="X4" s="18">
        <v>6909.8319999999985</v>
      </c>
      <c r="Y4" s="18">
        <v>6472.3279999999995</v>
      </c>
      <c r="Z4" s="19"/>
      <c r="AA4" s="20">
        <f>SUM(B4:Z4)</f>
        <v>171925.42200000002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90.58</v>
      </c>
      <c r="C7" s="28">
        <v>85.69</v>
      </c>
      <c r="D7" s="28">
        <v>83.21</v>
      </c>
      <c r="E7" s="28">
        <v>81.52</v>
      </c>
      <c r="F7" s="28">
        <v>86.61</v>
      </c>
      <c r="G7" s="28">
        <v>97.25</v>
      </c>
      <c r="H7" s="28">
        <v>114.7</v>
      </c>
      <c r="I7" s="28">
        <v>121.03</v>
      </c>
      <c r="J7" s="28">
        <v>84.62</v>
      </c>
      <c r="K7" s="28">
        <v>56.89</v>
      </c>
      <c r="L7" s="28">
        <v>44.87</v>
      </c>
      <c r="M7" s="28">
        <v>45.93</v>
      </c>
      <c r="N7" s="28">
        <v>20.04</v>
      </c>
      <c r="O7" s="28">
        <v>14.23</v>
      </c>
      <c r="P7" s="28">
        <v>18.34</v>
      </c>
      <c r="Q7" s="28">
        <v>54.57</v>
      </c>
      <c r="R7" s="28">
        <v>74.540000000000006</v>
      </c>
      <c r="S7" s="28">
        <v>114.76</v>
      </c>
      <c r="T7" s="28">
        <v>113.88</v>
      </c>
      <c r="U7" s="28">
        <v>182.32</v>
      </c>
      <c r="V7" s="28">
        <v>212.78</v>
      </c>
      <c r="W7" s="28">
        <v>125.21</v>
      </c>
      <c r="X7" s="28">
        <v>106.81</v>
      </c>
      <c r="Y7" s="28">
        <v>99.9</v>
      </c>
      <c r="Z7" s="29"/>
      <c r="AA7" s="30">
        <f>IF(SUM(B7:Z7)&lt;&gt;0,AVERAGEIF(B7:Z7,"&lt;&gt;"""),"")</f>
        <v>88.761666666666656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275</v>
      </c>
      <c r="C11" s="47">
        <v>251</v>
      </c>
      <c r="D11" s="47">
        <v>234</v>
      </c>
      <c r="E11" s="47">
        <v>223</v>
      </c>
      <c r="F11" s="47">
        <v>220</v>
      </c>
      <c r="G11" s="47">
        <v>227</v>
      </c>
      <c r="H11" s="47">
        <v>251</v>
      </c>
      <c r="I11" s="47">
        <v>282</v>
      </c>
      <c r="J11" s="47">
        <v>290</v>
      </c>
      <c r="K11" s="47">
        <v>296</v>
      </c>
      <c r="L11" s="47">
        <v>304</v>
      </c>
      <c r="M11" s="47">
        <v>303</v>
      </c>
      <c r="N11" s="47">
        <v>296</v>
      </c>
      <c r="O11" s="47">
        <v>283</v>
      </c>
      <c r="P11" s="47">
        <v>273</v>
      </c>
      <c r="Q11" s="47">
        <v>287</v>
      </c>
      <c r="R11" s="47">
        <v>315</v>
      </c>
      <c r="S11" s="47">
        <v>350</v>
      </c>
      <c r="T11" s="47">
        <v>366</v>
      </c>
      <c r="U11" s="47">
        <v>375</v>
      </c>
      <c r="V11" s="47">
        <v>363</v>
      </c>
      <c r="W11" s="47">
        <v>333</v>
      </c>
      <c r="X11" s="47">
        <v>297</v>
      </c>
      <c r="Y11" s="47">
        <v>240</v>
      </c>
      <c r="Z11" s="48"/>
      <c r="AA11" s="49">
        <f t="shared" si="0"/>
        <v>6934</v>
      </c>
    </row>
    <row r="12" spans="1:27" ht="24.95" customHeight="1" x14ac:dyDescent="0.2">
      <c r="A12" s="50" t="s">
        <v>8</v>
      </c>
      <c r="B12" s="51">
        <v>4029.1950000000002</v>
      </c>
      <c r="C12" s="52">
        <v>3715.5860000000002</v>
      </c>
      <c r="D12" s="52">
        <v>3410.453</v>
      </c>
      <c r="E12" s="52">
        <v>3339.0730000000003</v>
      </c>
      <c r="F12" s="52">
        <v>3870.4589999999998</v>
      </c>
      <c r="G12" s="52">
        <v>4160.9740000000002</v>
      </c>
      <c r="H12" s="52">
        <v>4134.5039999999999</v>
      </c>
      <c r="I12" s="52">
        <v>4192.6809999999996</v>
      </c>
      <c r="J12" s="52">
        <v>3160.2530000000002</v>
      </c>
      <c r="K12" s="52">
        <v>2064.9</v>
      </c>
      <c r="L12" s="52">
        <v>1619.9</v>
      </c>
      <c r="M12" s="52">
        <v>787.9</v>
      </c>
      <c r="N12" s="52">
        <v>787.9</v>
      </c>
      <c r="O12" s="52">
        <v>787.9</v>
      </c>
      <c r="P12" s="52">
        <v>1137.9000000000001</v>
      </c>
      <c r="Q12" s="52">
        <v>1601.9</v>
      </c>
      <c r="R12" s="52">
        <v>2772.4650000000001</v>
      </c>
      <c r="S12" s="52">
        <v>4463.0069999999996</v>
      </c>
      <c r="T12" s="52">
        <v>4387.7489999999998</v>
      </c>
      <c r="U12" s="52">
        <v>4812.9809999999998</v>
      </c>
      <c r="V12" s="52">
        <v>4837.3009999999995</v>
      </c>
      <c r="W12" s="52">
        <v>4483.2809999999999</v>
      </c>
      <c r="X12" s="52">
        <v>4371.6949999999997</v>
      </c>
      <c r="Y12" s="52">
        <v>4359.8919999999998</v>
      </c>
      <c r="Z12" s="53"/>
      <c r="AA12" s="54">
        <f t="shared" si="0"/>
        <v>77289.848999999987</v>
      </c>
    </row>
    <row r="13" spans="1:27" ht="24.95" customHeight="1" x14ac:dyDescent="0.2">
      <c r="A13" s="50" t="s">
        <v>9</v>
      </c>
      <c r="B13" s="51">
        <v>70</v>
      </c>
      <c r="C13" s="52">
        <v>70</v>
      </c>
      <c r="D13" s="52">
        <v>96</v>
      </c>
      <c r="E13" s="52">
        <v>96</v>
      </c>
      <c r="F13" s="52">
        <v>96</v>
      </c>
      <c r="G13" s="52">
        <v>174</v>
      </c>
      <c r="H13" s="52">
        <v>228</v>
      </c>
      <c r="I13" s="52">
        <v>202</v>
      </c>
      <c r="J13" s="52">
        <v>206</v>
      </c>
      <c r="K13" s="52">
        <v>128</v>
      </c>
      <c r="L13" s="52">
        <v>89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70</v>
      </c>
      <c r="S13" s="52">
        <v>70</v>
      </c>
      <c r="T13" s="52">
        <v>1053</v>
      </c>
      <c r="U13" s="52">
        <v>1670</v>
      </c>
      <c r="V13" s="52">
        <v>1770</v>
      </c>
      <c r="W13" s="52">
        <v>1494</v>
      </c>
      <c r="X13" s="52">
        <v>932</v>
      </c>
      <c r="Y13" s="52">
        <v>221</v>
      </c>
      <c r="Z13" s="53"/>
      <c r="AA13" s="54">
        <f t="shared" si="0"/>
        <v>9093</v>
      </c>
    </row>
    <row r="14" spans="1:27" ht="24.95" customHeight="1" x14ac:dyDescent="0.2">
      <c r="A14" s="55" t="s">
        <v>10</v>
      </c>
      <c r="B14" s="56">
        <v>607.32200000000012</v>
      </c>
      <c r="C14" s="57">
        <v>600.49999999999989</v>
      </c>
      <c r="D14" s="57">
        <v>591.55700000000002</v>
      </c>
      <c r="E14" s="57">
        <v>587.40899999999999</v>
      </c>
      <c r="F14" s="57">
        <v>549.92299999999989</v>
      </c>
      <c r="G14" s="57">
        <v>575.78199999999993</v>
      </c>
      <c r="H14" s="57">
        <v>955.95500000000015</v>
      </c>
      <c r="I14" s="57">
        <v>2177.4560000000006</v>
      </c>
      <c r="J14" s="57">
        <v>3810.3049999999994</v>
      </c>
      <c r="K14" s="57">
        <v>5207.0149999999994</v>
      </c>
      <c r="L14" s="57">
        <v>6222.3770000000013</v>
      </c>
      <c r="M14" s="57">
        <v>6706.0429999999997</v>
      </c>
      <c r="N14" s="57">
        <v>6737.732</v>
      </c>
      <c r="O14" s="57">
        <v>6375.1380000000008</v>
      </c>
      <c r="P14" s="57">
        <v>5703.6380000000008</v>
      </c>
      <c r="Q14" s="57">
        <v>4640.9009999999989</v>
      </c>
      <c r="R14" s="57">
        <v>3456.7190000000005</v>
      </c>
      <c r="S14" s="57">
        <v>2241.8470000000002</v>
      </c>
      <c r="T14" s="57">
        <v>1249.4829999999999</v>
      </c>
      <c r="U14" s="57">
        <v>843.822</v>
      </c>
      <c r="V14" s="57">
        <v>797.49599999999998</v>
      </c>
      <c r="W14" s="57">
        <v>772.4799999999999</v>
      </c>
      <c r="X14" s="57">
        <v>786.03699999999992</v>
      </c>
      <c r="Y14" s="57">
        <v>831.3359999999999</v>
      </c>
      <c r="Z14" s="58"/>
      <c r="AA14" s="59">
        <f t="shared" si="0"/>
        <v>63028.273000000001</v>
      </c>
    </row>
    <row r="15" spans="1:27" ht="24.95" customHeight="1" x14ac:dyDescent="0.2">
      <c r="A15" s="55" t="s">
        <v>11</v>
      </c>
      <c r="B15" s="56">
        <v>11</v>
      </c>
      <c r="C15" s="57">
        <v>10</v>
      </c>
      <c r="D15" s="57">
        <v>10</v>
      </c>
      <c r="E15" s="57">
        <v>9</v>
      </c>
      <c r="F15" s="57">
        <v>8</v>
      </c>
      <c r="G15" s="57">
        <v>6</v>
      </c>
      <c r="H15" s="57">
        <v>9</v>
      </c>
      <c r="I15" s="57">
        <v>19</v>
      </c>
      <c r="J15" s="57">
        <v>35</v>
      </c>
      <c r="K15" s="57">
        <v>49</v>
      </c>
      <c r="L15" s="57">
        <v>59</v>
      </c>
      <c r="M15" s="57">
        <v>67</v>
      </c>
      <c r="N15" s="57">
        <v>71</v>
      </c>
      <c r="O15" s="57">
        <v>71</v>
      </c>
      <c r="P15" s="57">
        <v>67</v>
      </c>
      <c r="Q15" s="57">
        <v>57</v>
      </c>
      <c r="R15" s="57">
        <v>43</v>
      </c>
      <c r="S15" s="57">
        <v>27</v>
      </c>
      <c r="T15" s="57">
        <v>14</v>
      </c>
      <c r="U15" s="57">
        <v>12</v>
      </c>
      <c r="V15" s="57">
        <v>14</v>
      </c>
      <c r="W15" s="57">
        <v>16</v>
      </c>
      <c r="X15" s="57">
        <v>19</v>
      </c>
      <c r="Y15" s="57">
        <v>23</v>
      </c>
      <c r="Z15" s="58"/>
      <c r="AA15" s="59">
        <f t="shared" si="0"/>
        <v>726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4992.5169999999998</v>
      </c>
      <c r="C16" s="62">
        <f t="shared" si="1"/>
        <v>4647.0860000000002</v>
      </c>
      <c r="D16" s="62">
        <f t="shared" si="1"/>
        <v>4342.01</v>
      </c>
      <c r="E16" s="62">
        <f t="shared" si="1"/>
        <v>4254.482</v>
      </c>
      <c r="F16" s="62">
        <f t="shared" si="1"/>
        <v>4744.3819999999996</v>
      </c>
      <c r="G16" s="62">
        <f t="shared" si="1"/>
        <v>5143.7560000000003</v>
      </c>
      <c r="H16" s="62">
        <f t="shared" si="1"/>
        <v>5578.4589999999998</v>
      </c>
      <c r="I16" s="62">
        <f t="shared" si="1"/>
        <v>6873.1370000000006</v>
      </c>
      <c r="J16" s="62">
        <f t="shared" si="1"/>
        <v>7501.5579999999991</v>
      </c>
      <c r="K16" s="62">
        <f t="shared" si="1"/>
        <v>7744.9149999999991</v>
      </c>
      <c r="L16" s="62">
        <f t="shared" si="1"/>
        <v>8294.2770000000019</v>
      </c>
      <c r="M16" s="62">
        <f t="shared" si="1"/>
        <v>7933.9429999999993</v>
      </c>
      <c r="N16" s="62">
        <f t="shared" si="1"/>
        <v>7966.6319999999996</v>
      </c>
      <c r="O16" s="62">
        <f t="shared" si="1"/>
        <v>7591.0380000000005</v>
      </c>
      <c r="P16" s="62">
        <f t="shared" si="1"/>
        <v>7251.5380000000005</v>
      </c>
      <c r="Q16" s="62">
        <f t="shared" si="1"/>
        <v>6656.8009999999995</v>
      </c>
      <c r="R16" s="62">
        <f t="shared" si="1"/>
        <v>6657.1840000000011</v>
      </c>
      <c r="S16" s="62">
        <f t="shared" si="1"/>
        <v>7151.8539999999994</v>
      </c>
      <c r="T16" s="62">
        <f t="shared" si="1"/>
        <v>7070.232</v>
      </c>
      <c r="U16" s="62">
        <f t="shared" si="1"/>
        <v>7713.8029999999999</v>
      </c>
      <c r="V16" s="62">
        <f t="shared" si="1"/>
        <v>7781.7969999999996</v>
      </c>
      <c r="W16" s="62">
        <f t="shared" si="1"/>
        <v>7098.7609999999995</v>
      </c>
      <c r="X16" s="62">
        <f t="shared" si="1"/>
        <v>6405.732</v>
      </c>
      <c r="Y16" s="62">
        <f t="shared" si="1"/>
        <v>5675.2280000000001</v>
      </c>
      <c r="Z16" s="63" t="str">
        <f t="shared" si="1"/>
        <v/>
      </c>
      <c r="AA16" s="64">
        <f>SUM(AA10:AA15)</f>
        <v>157071.12199999997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1671.9</v>
      </c>
      <c r="C29" s="72">
        <v>1642.9</v>
      </c>
      <c r="D29" s="72">
        <v>1648.9</v>
      </c>
      <c r="E29" s="72">
        <v>1632.9</v>
      </c>
      <c r="F29" s="72">
        <v>1602.9</v>
      </c>
      <c r="G29" s="72">
        <v>1702.9</v>
      </c>
      <c r="H29" s="72">
        <v>1879.58</v>
      </c>
      <c r="I29" s="72">
        <v>2265.33</v>
      </c>
      <c r="J29" s="72">
        <v>2473.5700000000002</v>
      </c>
      <c r="K29" s="72">
        <v>2647.59</v>
      </c>
      <c r="L29" s="72">
        <v>2637.94</v>
      </c>
      <c r="M29" s="72">
        <v>2817.65</v>
      </c>
      <c r="N29" s="72">
        <v>2850.74</v>
      </c>
      <c r="O29" s="72">
        <v>2763.14</v>
      </c>
      <c r="P29" s="72">
        <v>2819.14</v>
      </c>
      <c r="Q29" s="72">
        <v>2735.63</v>
      </c>
      <c r="R29" s="72">
        <v>2588.6999999999998</v>
      </c>
      <c r="S29" s="72">
        <v>2256.87</v>
      </c>
      <c r="T29" s="72">
        <v>2964.55</v>
      </c>
      <c r="U29" s="72">
        <v>3511.9</v>
      </c>
      <c r="V29" s="72">
        <v>3495.9</v>
      </c>
      <c r="W29" s="72">
        <v>3277.9</v>
      </c>
      <c r="X29" s="72">
        <v>2672.9</v>
      </c>
      <c r="Y29" s="72">
        <v>1905.9</v>
      </c>
      <c r="Z29" s="73"/>
      <c r="AA29" s="74">
        <f>SUM(B29:Z29)</f>
        <v>58467.330000000009</v>
      </c>
    </row>
    <row r="30" spans="1:27" ht="24.95" customHeight="1" x14ac:dyDescent="0.2">
      <c r="A30" s="75" t="s">
        <v>24</v>
      </c>
      <c r="B30" s="76">
        <v>1534.617</v>
      </c>
      <c r="C30" s="77">
        <v>1241.1859999999999</v>
      </c>
      <c r="D30" s="77">
        <v>923.11</v>
      </c>
      <c r="E30" s="77">
        <v>861.58199999999999</v>
      </c>
      <c r="F30" s="77">
        <v>1414.482</v>
      </c>
      <c r="G30" s="77">
        <v>1674.856</v>
      </c>
      <c r="H30" s="77">
        <v>2094.8789999999999</v>
      </c>
      <c r="I30" s="77">
        <v>2825.8069999999998</v>
      </c>
      <c r="J30" s="77">
        <v>3453.9879999999998</v>
      </c>
      <c r="K30" s="77">
        <v>3586.3249999999998</v>
      </c>
      <c r="L30" s="77">
        <v>4258.3370000000004</v>
      </c>
      <c r="M30" s="77">
        <v>4616.2929999999997</v>
      </c>
      <c r="N30" s="77">
        <v>4690.8919999999998</v>
      </c>
      <c r="O30" s="77">
        <v>4426.8980000000001</v>
      </c>
      <c r="P30" s="77">
        <v>3992.3980000000001</v>
      </c>
      <c r="Q30" s="77">
        <v>3262.1709999999998</v>
      </c>
      <c r="R30" s="77">
        <v>2605.4839999999999</v>
      </c>
      <c r="S30" s="77">
        <v>2614.9839999999999</v>
      </c>
      <c r="T30" s="77">
        <v>1711.682</v>
      </c>
      <c r="U30" s="77">
        <v>1644.903</v>
      </c>
      <c r="V30" s="77">
        <v>1735.8969999999999</v>
      </c>
      <c r="W30" s="77">
        <v>1435.8610000000001</v>
      </c>
      <c r="X30" s="77">
        <v>1355.8320000000001</v>
      </c>
      <c r="Y30" s="77">
        <v>1260.328</v>
      </c>
      <c r="Z30" s="78"/>
      <c r="AA30" s="79">
        <f>SUM(B30:Z30)</f>
        <v>59222.791999999994</v>
      </c>
    </row>
    <row r="31" spans="1:27" ht="24.95" customHeight="1" x14ac:dyDescent="0.2">
      <c r="A31" s="82" t="s">
        <v>25</v>
      </c>
      <c r="B31" s="80">
        <v>2072</v>
      </c>
      <c r="C31" s="81">
        <v>2072</v>
      </c>
      <c r="D31" s="81">
        <v>2072</v>
      </c>
      <c r="E31" s="81">
        <v>2072</v>
      </c>
      <c r="F31" s="81">
        <v>2072</v>
      </c>
      <c r="G31" s="81">
        <v>2092</v>
      </c>
      <c r="H31" s="81">
        <v>1917</v>
      </c>
      <c r="I31" s="81">
        <v>1917</v>
      </c>
      <c r="J31" s="81">
        <v>1759</v>
      </c>
      <c r="K31" s="81">
        <v>1644</v>
      </c>
      <c r="L31" s="81">
        <v>1464</v>
      </c>
      <c r="M31" s="81">
        <v>632</v>
      </c>
      <c r="N31" s="81">
        <v>632</v>
      </c>
      <c r="O31" s="81">
        <v>632</v>
      </c>
      <c r="P31" s="81">
        <v>722</v>
      </c>
      <c r="Q31" s="81">
        <v>996</v>
      </c>
      <c r="R31" s="81">
        <v>1732</v>
      </c>
      <c r="S31" s="81">
        <v>2555</v>
      </c>
      <c r="T31" s="81">
        <v>2608</v>
      </c>
      <c r="U31" s="81">
        <v>2814</v>
      </c>
      <c r="V31" s="81">
        <v>2814</v>
      </c>
      <c r="W31" s="81">
        <v>2610</v>
      </c>
      <c r="X31" s="81">
        <v>2610</v>
      </c>
      <c r="Y31" s="81">
        <v>2710</v>
      </c>
      <c r="Z31" s="83"/>
      <c r="AA31" s="84">
        <f>SUM(B31:Z31)</f>
        <v>45220</v>
      </c>
    </row>
    <row r="32" spans="1:27" ht="30" customHeight="1" thickBot="1" x14ac:dyDescent="0.25">
      <c r="A32" s="60" t="s">
        <v>26</v>
      </c>
      <c r="B32" s="61">
        <f>IF(LEN(B$2)&gt;0,SUM(B29:B31),"")</f>
        <v>5278.5169999999998</v>
      </c>
      <c r="C32" s="62">
        <f t="shared" ref="C32:Z32" si="4">IF(LEN(C$2)&gt;0,SUM(C29:C31),"")</f>
        <v>4956.0860000000002</v>
      </c>
      <c r="D32" s="62">
        <f t="shared" si="4"/>
        <v>4644.01</v>
      </c>
      <c r="E32" s="62">
        <f t="shared" si="4"/>
        <v>4566.482</v>
      </c>
      <c r="F32" s="62">
        <f t="shared" si="4"/>
        <v>5089.3819999999996</v>
      </c>
      <c r="G32" s="62">
        <f t="shared" si="4"/>
        <v>5469.7560000000003</v>
      </c>
      <c r="H32" s="62">
        <f t="shared" si="4"/>
        <v>5891.4589999999998</v>
      </c>
      <c r="I32" s="62">
        <f t="shared" si="4"/>
        <v>7008.1369999999997</v>
      </c>
      <c r="J32" s="62">
        <f t="shared" si="4"/>
        <v>7686.558</v>
      </c>
      <c r="K32" s="62">
        <f t="shared" si="4"/>
        <v>7877.915</v>
      </c>
      <c r="L32" s="62">
        <f t="shared" si="4"/>
        <v>8360.277</v>
      </c>
      <c r="M32" s="62">
        <f t="shared" si="4"/>
        <v>8065.9429999999993</v>
      </c>
      <c r="N32" s="62">
        <f t="shared" si="4"/>
        <v>8173.6319999999996</v>
      </c>
      <c r="O32" s="62">
        <f t="shared" si="4"/>
        <v>7822.0380000000005</v>
      </c>
      <c r="P32" s="62">
        <f t="shared" si="4"/>
        <v>7533.5380000000005</v>
      </c>
      <c r="Q32" s="62">
        <f t="shared" si="4"/>
        <v>6993.8009999999995</v>
      </c>
      <c r="R32" s="62">
        <f t="shared" si="4"/>
        <v>6926.1839999999993</v>
      </c>
      <c r="S32" s="62">
        <f t="shared" si="4"/>
        <v>7426.8539999999994</v>
      </c>
      <c r="T32" s="62">
        <f t="shared" si="4"/>
        <v>7284.232</v>
      </c>
      <c r="U32" s="62">
        <f t="shared" si="4"/>
        <v>7970.8029999999999</v>
      </c>
      <c r="V32" s="62">
        <f t="shared" si="4"/>
        <v>8045.7970000000005</v>
      </c>
      <c r="W32" s="62">
        <f t="shared" si="4"/>
        <v>7323.7610000000004</v>
      </c>
      <c r="X32" s="62">
        <f t="shared" si="4"/>
        <v>6638.732</v>
      </c>
      <c r="Y32" s="62">
        <f t="shared" si="4"/>
        <v>5876.2280000000001</v>
      </c>
      <c r="Z32" s="63" t="str">
        <f t="shared" si="4"/>
        <v/>
      </c>
      <c r="AA32" s="64">
        <f>SUM(AA29:AA31)</f>
        <v>162910.122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26</v>
      </c>
      <c r="C35" s="95">
        <v>26</v>
      </c>
      <c r="D35" s="95">
        <v>26</v>
      </c>
      <c r="E35" s="95">
        <v>26</v>
      </c>
      <c r="F35" s="95">
        <v>26</v>
      </c>
      <c r="G35" s="95">
        <v>26</v>
      </c>
      <c r="H35" s="95">
        <v>26</v>
      </c>
      <c r="I35" s="95">
        <v>26</v>
      </c>
      <c r="J35" s="95"/>
      <c r="K35" s="95"/>
      <c r="L35" s="95"/>
      <c r="M35" s="95">
        <v>26</v>
      </c>
      <c r="N35" s="95">
        <v>26</v>
      </c>
      <c r="O35" s="95">
        <v>26</v>
      </c>
      <c r="P35" s="95">
        <v>26</v>
      </c>
      <c r="Q35" s="95">
        <v>13</v>
      </c>
      <c r="R35" s="95">
        <v>26</v>
      </c>
      <c r="S35" s="95">
        <v>30</v>
      </c>
      <c r="T35" s="95">
        <v>109</v>
      </c>
      <c r="U35" s="95">
        <v>152</v>
      </c>
      <c r="V35" s="95">
        <v>159</v>
      </c>
      <c r="W35" s="95">
        <v>120</v>
      </c>
      <c r="X35" s="95">
        <v>58</v>
      </c>
      <c r="Y35" s="95">
        <v>30</v>
      </c>
      <c r="Z35" s="96"/>
      <c r="AA35" s="74">
        <f t="shared" ref="AA35:AA40" si="5">SUM(B35:Z35)</f>
        <v>1009</v>
      </c>
    </row>
    <row r="36" spans="1:27" ht="24.95" customHeight="1" x14ac:dyDescent="0.2">
      <c r="A36" s="97" t="s">
        <v>29</v>
      </c>
      <c r="B36" s="98">
        <v>210</v>
      </c>
      <c r="C36" s="99">
        <v>233</v>
      </c>
      <c r="D36" s="99">
        <v>226</v>
      </c>
      <c r="E36" s="99">
        <v>237</v>
      </c>
      <c r="F36" s="99">
        <v>269</v>
      </c>
      <c r="G36" s="99">
        <v>250</v>
      </c>
      <c r="H36" s="99">
        <v>237</v>
      </c>
      <c r="I36" s="99">
        <v>59</v>
      </c>
      <c r="J36" s="99">
        <v>105</v>
      </c>
      <c r="K36" s="99">
        <v>94</v>
      </c>
      <c r="L36" s="99">
        <v>55</v>
      </c>
      <c r="M36" s="99">
        <v>95</v>
      </c>
      <c r="N36" s="99">
        <v>170</v>
      </c>
      <c r="O36" s="99">
        <v>194</v>
      </c>
      <c r="P36" s="99">
        <v>224</v>
      </c>
      <c r="Q36" s="99">
        <v>292</v>
      </c>
      <c r="R36" s="99">
        <v>196</v>
      </c>
      <c r="S36" s="99">
        <v>195</v>
      </c>
      <c r="T36" s="99">
        <v>55</v>
      </c>
      <c r="U36" s="99">
        <v>55</v>
      </c>
      <c r="V36" s="99">
        <v>55</v>
      </c>
      <c r="W36" s="99">
        <v>55</v>
      </c>
      <c r="X36" s="99">
        <v>125</v>
      </c>
      <c r="Y36" s="99">
        <v>121</v>
      </c>
      <c r="Z36" s="100"/>
      <c r="AA36" s="79">
        <f t="shared" si="5"/>
        <v>3807</v>
      </c>
    </row>
    <row r="37" spans="1:27" ht="24.95" customHeight="1" x14ac:dyDescent="0.2">
      <c r="A37" s="97" t="s">
        <v>30</v>
      </c>
      <c r="B37" s="98">
        <v>677.8</v>
      </c>
      <c r="C37" s="99">
        <v>729.5</v>
      </c>
      <c r="D37" s="99">
        <v>848.6</v>
      </c>
      <c r="E37" s="99">
        <v>822.2</v>
      </c>
      <c r="F37" s="99">
        <v>331</v>
      </c>
      <c r="G37" s="99">
        <v>129.5</v>
      </c>
      <c r="H37" s="99">
        <v>103.2</v>
      </c>
      <c r="I37" s="99"/>
      <c r="J37" s="99"/>
      <c r="K37" s="99"/>
      <c r="L37" s="99"/>
      <c r="M37" s="99">
        <v>3.9</v>
      </c>
      <c r="N37" s="99">
        <v>155.4</v>
      </c>
      <c r="O37" s="99">
        <v>456.6</v>
      </c>
      <c r="P37" s="99">
        <v>616</v>
      </c>
      <c r="Q37" s="99">
        <v>872</v>
      </c>
      <c r="R37" s="99">
        <v>1051</v>
      </c>
      <c r="S37" s="99">
        <v>600.70000000000005</v>
      </c>
      <c r="T37" s="99">
        <v>616.70000000000005</v>
      </c>
      <c r="U37" s="99"/>
      <c r="V37" s="99"/>
      <c r="W37" s="99">
        <v>134</v>
      </c>
      <c r="X37" s="99">
        <v>271.10000000000002</v>
      </c>
      <c r="Y37" s="99">
        <v>596.1</v>
      </c>
      <c r="Z37" s="100"/>
      <c r="AA37" s="79">
        <f t="shared" si="5"/>
        <v>9015.3000000000011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49</v>
      </c>
      <c r="F38" s="99">
        <v>50</v>
      </c>
      <c r="G38" s="99">
        <v>50</v>
      </c>
      <c r="H38" s="99">
        <v>50</v>
      </c>
      <c r="I38" s="99">
        <v>50</v>
      </c>
      <c r="J38" s="99">
        <v>80</v>
      </c>
      <c r="K38" s="99">
        <v>39</v>
      </c>
      <c r="L38" s="99">
        <v>11</v>
      </c>
      <c r="M38" s="99">
        <v>11</v>
      </c>
      <c r="N38" s="99">
        <v>11</v>
      </c>
      <c r="O38" s="99">
        <v>11</v>
      </c>
      <c r="P38" s="99">
        <v>32</v>
      </c>
      <c r="Q38" s="99">
        <v>32</v>
      </c>
      <c r="R38" s="99">
        <v>47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1023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963.8</v>
      </c>
      <c r="C40" s="88">
        <f t="shared" si="6"/>
        <v>1038.5</v>
      </c>
      <c r="D40" s="88">
        <f t="shared" si="6"/>
        <v>1150.5999999999999</v>
      </c>
      <c r="E40" s="88">
        <f t="shared" si="6"/>
        <v>1134.2</v>
      </c>
      <c r="F40" s="88">
        <f t="shared" si="6"/>
        <v>676</v>
      </c>
      <c r="G40" s="88">
        <f t="shared" si="6"/>
        <v>455.5</v>
      </c>
      <c r="H40" s="88">
        <f t="shared" si="6"/>
        <v>416.2</v>
      </c>
      <c r="I40" s="88">
        <f t="shared" si="6"/>
        <v>135</v>
      </c>
      <c r="J40" s="88">
        <f t="shared" si="6"/>
        <v>185</v>
      </c>
      <c r="K40" s="88">
        <f t="shared" si="6"/>
        <v>133</v>
      </c>
      <c r="L40" s="88">
        <f t="shared" si="6"/>
        <v>66</v>
      </c>
      <c r="M40" s="88">
        <f t="shared" si="6"/>
        <v>135.9</v>
      </c>
      <c r="N40" s="88">
        <f t="shared" si="6"/>
        <v>362.4</v>
      </c>
      <c r="O40" s="88">
        <f t="shared" si="6"/>
        <v>687.6</v>
      </c>
      <c r="P40" s="88">
        <f t="shared" si="6"/>
        <v>898</v>
      </c>
      <c r="Q40" s="88">
        <f t="shared" si="6"/>
        <v>1209</v>
      </c>
      <c r="R40" s="88">
        <f t="shared" si="6"/>
        <v>1320</v>
      </c>
      <c r="S40" s="88">
        <f t="shared" si="6"/>
        <v>875.7</v>
      </c>
      <c r="T40" s="88">
        <f t="shared" si="6"/>
        <v>830.7</v>
      </c>
      <c r="U40" s="88">
        <f t="shared" si="6"/>
        <v>257</v>
      </c>
      <c r="V40" s="88">
        <f t="shared" si="6"/>
        <v>264</v>
      </c>
      <c r="W40" s="88">
        <f t="shared" si="6"/>
        <v>359</v>
      </c>
      <c r="X40" s="88">
        <f t="shared" si="6"/>
        <v>504.1</v>
      </c>
      <c r="Y40" s="88">
        <f t="shared" si="6"/>
        <v>797.1</v>
      </c>
      <c r="Z40" s="89" t="str">
        <f t="shared" si="6"/>
        <v/>
      </c>
      <c r="AA40" s="90">
        <f t="shared" si="5"/>
        <v>14854.300000000001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677.8</v>
      </c>
      <c r="C45" s="99">
        <v>729.5</v>
      </c>
      <c r="D45" s="99">
        <v>848.6</v>
      </c>
      <c r="E45" s="99">
        <v>822.2</v>
      </c>
      <c r="F45" s="99">
        <v>331</v>
      </c>
      <c r="G45" s="99">
        <v>129.5</v>
      </c>
      <c r="H45" s="99">
        <v>103.2</v>
      </c>
      <c r="I45" s="99"/>
      <c r="J45" s="99"/>
      <c r="K45" s="99"/>
      <c r="L45" s="99"/>
      <c r="M45" s="99">
        <v>3.9</v>
      </c>
      <c r="N45" s="99">
        <v>155.4</v>
      </c>
      <c r="O45" s="99">
        <v>456.6</v>
      </c>
      <c r="P45" s="99">
        <v>616</v>
      </c>
      <c r="Q45" s="99">
        <v>872</v>
      </c>
      <c r="R45" s="99">
        <v>1051</v>
      </c>
      <c r="S45" s="99">
        <v>600.70000000000005</v>
      </c>
      <c r="T45" s="99">
        <v>616.70000000000005</v>
      </c>
      <c r="U45" s="99"/>
      <c r="V45" s="99"/>
      <c r="W45" s="99">
        <v>134</v>
      </c>
      <c r="X45" s="99">
        <v>271.10000000000002</v>
      </c>
      <c r="Y45" s="99">
        <v>596.1</v>
      </c>
      <c r="Z45" s="100"/>
      <c r="AA45" s="79">
        <f t="shared" si="7"/>
        <v>9015.3000000000011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677.8</v>
      </c>
      <c r="C49" s="88">
        <f t="shared" ref="C49:Z49" si="8">IF(LEN(C$2)&gt;0,SUM(C43:C48),"")</f>
        <v>729.5</v>
      </c>
      <c r="D49" s="88">
        <f t="shared" si="8"/>
        <v>848.6</v>
      </c>
      <c r="E49" s="88">
        <f t="shared" si="8"/>
        <v>822.2</v>
      </c>
      <c r="F49" s="88">
        <f t="shared" si="8"/>
        <v>331</v>
      </c>
      <c r="G49" s="88">
        <f t="shared" si="8"/>
        <v>129.5</v>
      </c>
      <c r="H49" s="88">
        <f t="shared" si="8"/>
        <v>103.2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3.9</v>
      </c>
      <c r="N49" s="88">
        <f t="shared" si="8"/>
        <v>155.4</v>
      </c>
      <c r="O49" s="88">
        <f t="shared" si="8"/>
        <v>456.6</v>
      </c>
      <c r="P49" s="88">
        <f t="shared" si="8"/>
        <v>616</v>
      </c>
      <c r="Q49" s="88">
        <f t="shared" si="8"/>
        <v>872</v>
      </c>
      <c r="R49" s="88">
        <f t="shared" si="8"/>
        <v>1051</v>
      </c>
      <c r="S49" s="88">
        <f t="shared" si="8"/>
        <v>600.70000000000005</v>
      </c>
      <c r="T49" s="88">
        <f t="shared" si="8"/>
        <v>616.70000000000005</v>
      </c>
      <c r="U49" s="88">
        <f t="shared" si="8"/>
        <v>0</v>
      </c>
      <c r="V49" s="88">
        <f t="shared" si="8"/>
        <v>0</v>
      </c>
      <c r="W49" s="88">
        <f t="shared" si="8"/>
        <v>134</v>
      </c>
      <c r="X49" s="88">
        <f t="shared" si="8"/>
        <v>271.10000000000002</v>
      </c>
      <c r="Y49" s="88">
        <f t="shared" si="8"/>
        <v>596.1</v>
      </c>
      <c r="Z49" s="89" t="str">
        <f t="shared" si="8"/>
        <v/>
      </c>
      <c r="AA49" s="90">
        <f t="shared" si="7"/>
        <v>9015.3000000000011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5956.317</v>
      </c>
      <c r="C52" s="88">
        <f t="shared" si="10"/>
        <v>5685.5860000000002</v>
      </c>
      <c r="D52" s="88">
        <f t="shared" si="10"/>
        <v>5492.6100000000006</v>
      </c>
      <c r="E52" s="88">
        <f t="shared" si="10"/>
        <v>5388.6819999999998</v>
      </c>
      <c r="F52" s="88">
        <f t="shared" si="10"/>
        <v>5420.3819999999996</v>
      </c>
      <c r="G52" s="88">
        <f t="shared" si="10"/>
        <v>5599.2560000000003</v>
      </c>
      <c r="H52" s="88">
        <f t="shared" si="10"/>
        <v>5994.6589999999997</v>
      </c>
      <c r="I52" s="88">
        <f t="shared" si="10"/>
        <v>7008.1370000000006</v>
      </c>
      <c r="J52" s="88">
        <f t="shared" si="10"/>
        <v>7686.5579999999991</v>
      </c>
      <c r="K52" s="88">
        <f t="shared" si="10"/>
        <v>7877.9149999999991</v>
      </c>
      <c r="L52" s="88">
        <f t="shared" si="10"/>
        <v>8360.2770000000019</v>
      </c>
      <c r="M52" s="88">
        <f t="shared" si="10"/>
        <v>8069.8429999999989</v>
      </c>
      <c r="N52" s="88">
        <f t="shared" si="10"/>
        <v>8329.0319999999992</v>
      </c>
      <c r="O52" s="88">
        <f t="shared" si="10"/>
        <v>8278.6380000000008</v>
      </c>
      <c r="P52" s="88">
        <f t="shared" si="10"/>
        <v>8149.5380000000005</v>
      </c>
      <c r="Q52" s="88">
        <f t="shared" si="10"/>
        <v>7865.8009999999995</v>
      </c>
      <c r="R52" s="88">
        <f t="shared" si="10"/>
        <v>7977.1840000000011</v>
      </c>
      <c r="S52" s="88">
        <f t="shared" si="10"/>
        <v>8027.5539999999992</v>
      </c>
      <c r="T52" s="88">
        <f t="shared" si="10"/>
        <v>7900.9319999999998</v>
      </c>
      <c r="U52" s="88">
        <f t="shared" si="10"/>
        <v>7970.8029999999999</v>
      </c>
      <c r="V52" s="88">
        <f t="shared" si="10"/>
        <v>8045.7969999999996</v>
      </c>
      <c r="W52" s="88">
        <f t="shared" si="10"/>
        <v>7457.7609999999995</v>
      </c>
      <c r="X52" s="88">
        <f t="shared" si="10"/>
        <v>6909.8320000000003</v>
      </c>
      <c r="Y52" s="88">
        <f t="shared" si="10"/>
        <v>6472.3280000000004</v>
      </c>
      <c r="Z52" s="89" t="str">
        <f t="shared" si="10"/>
        <v/>
      </c>
      <c r="AA52" s="104">
        <f>SUM(B52:Z52)</f>
        <v>171925.42200000002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5956.302999999999</v>
      </c>
      <c r="C4" s="18">
        <v>5685.567</v>
      </c>
      <c r="D4" s="18">
        <v>5492.5780000000013</v>
      </c>
      <c r="E4" s="18">
        <v>5388.6460000000006</v>
      </c>
      <c r="F4" s="18">
        <v>5420.3470000000007</v>
      </c>
      <c r="G4" s="18">
        <v>5599.2650000000003</v>
      </c>
      <c r="H4" s="18">
        <v>5994.6479999999992</v>
      </c>
      <c r="I4" s="18">
        <v>7008.1769999999988</v>
      </c>
      <c r="J4" s="18">
        <v>7686.5510000000004</v>
      </c>
      <c r="K4" s="18">
        <v>7877.9150000000018</v>
      </c>
      <c r="L4" s="18">
        <v>8360.2770000000019</v>
      </c>
      <c r="M4" s="18">
        <v>8069.8350000000019</v>
      </c>
      <c r="N4" s="18">
        <v>8329.0229999999992</v>
      </c>
      <c r="O4" s="18">
        <v>8278.6040000000012</v>
      </c>
      <c r="P4" s="18">
        <v>8149.4940000000024</v>
      </c>
      <c r="Q4" s="18">
        <v>7865.8270000000011</v>
      </c>
      <c r="R4" s="18">
        <v>7977.179000000001</v>
      </c>
      <c r="S4" s="18">
        <v>8027.5179999999991</v>
      </c>
      <c r="T4" s="18">
        <v>7900.9760000000006</v>
      </c>
      <c r="U4" s="18">
        <v>7970.773000000001</v>
      </c>
      <c r="V4" s="18">
        <v>8045.7680000000018</v>
      </c>
      <c r="W4" s="18">
        <v>7457.7500000000009</v>
      </c>
      <c r="X4" s="18">
        <v>6909.8780000000006</v>
      </c>
      <c r="Y4" s="18">
        <v>6472.36</v>
      </c>
      <c r="Z4" s="19"/>
      <c r="AA4" s="20">
        <f>SUM(B4:Z4)</f>
        <v>171925.25900000002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90.58</v>
      </c>
      <c r="C7" s="28">
        <v>85.69</v>
      </c>
      <c r="D7" s="28">
        <v>83.21</v>
      </c>
      <c r="E7" s="28">
        <v>81.52</v>
      </c>
      <c r="F7" s="28">
        <v>86.61</v>
      </c>
      <c r="G7" s="28">
        <v>97.25</v>
      </c>
      <c r="H7" s="28">
        <v>114.7</v>
      </c>
      <c r="I7" s="28">
        <v>121.03</v>
      </c>
      <c r="J7" s="28">
        <v>84.62</v>
      </c>
      <c r="K7" s="28">
        <v>56.89</v>
      </c>
      <c r="L7" s="28">
        <v>44.87</v>
      </c>
      <c r="M7" s="28">
        <v>45.93</v>
      </c>
      <c r="N7" s="28">
        <v>20.04</v>
      </c>
      <c r="O7" s="28">
        <v>14.23</v>
      </c>
      <c r="P7" s="28">
        <v>18.34</v>
      </c>
      <c r="Q7" s="28">
        <v>54.57</v>
      </c>
      <c r="R7" s="28">
        <v>74.540000000000006</v>
      </c>
      <c r="S7" s="28">
        <v>114.76</v>
      </c>
      <c r="T7" s="28">
        <v>113.88</v>
      </c>
      <c r="U7" s="28">
        <v>182.32</v>
      </c>
      <c r="V7" s="28">
        <v>212.78</v>
      </c>
      <c r="W7" s="28">
        <v>125.21</v>
      </c>
      <c r="X7" s="28">
        <v>106.81</v>
      </c>
      <c r="Y7" s="28">
        <v>99.9</v>
      </c>
      <c r="Z7" s="29"/>
      <c r="AA7" s="30">
        <f>IF(SUM(B7:Z7)&lt;&gt;0,AVERAGEIF(B7:Z7,"&lt;&gt;"""),"")</f>
        <v>88.761666666666656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14.704000000000001</v>
      </c>
      <c r="H14" s="57">
        <v>9.9269999999999996</v>
      </c>
      <c r="I14" s="57">
        <v>27.24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5.6660000000000004</v>
      </c>
      <c r="T14" s="57">
        <v>12.475</v>
      </c>
      <c r="U14" s="57">
        <v>14.888999999999999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219.90100000000001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14.704000000000001</v>
      </c>
      <c r="H16" s="62">
        <f t="shared" si="1"/>
        <v>9.9269999999999996</v>
      </c>
      <c r="I16" s="62">
        <f t="shared" si="1"/>
        <v>27.24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5.6660000000000004</v>
      </c>
      <c r="T16" s="62">
        <f t="shared" si="1"/>
        <v>12.475</v>
      </c>
      <c r="U16" s="62">
        <f t="shared" si="1"/>
        <v>14.888999999999999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219.90100000000001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635.09299999999996</v>
      </c>
      <c r="C19" s="72">
        <v>646.4129999999999</v>
      </c>
      <c r="D19" s="72">
        <v>636.63300000000004</v>
      </c>
      <c r="E19" s="72">
        <v>645.42899999999997</v>
      </c>
      <c r="F19" s="72">
        <v>649.303</v>
      </c>
      <c r="G19" s="72">
        <v>646.47400000000005</v>
      </c>
      <c r="H19" s="72">
        <v>642.29500000000007</v>
      </c>
      <c r="I19" s="72">
        <v>652.90899999999999</v>
      </c>
      <c r="J19" s="72">
        <v>651.64</v>
      </c>
      <c r="K19" s="72">
        <v>641.12599999999998</v>
      </c>
      <c r="L19" s="72">
        <v>661.06599999999992</v>
      </c>
      <c r="M19" s="72">
        <v>650.20300000000009</v>
      </c>
      <c r="N19" s="72">
        <v>656.6400000000001</v>
      </c>
      <c r="O19" s="72">
        <v>665.33100000000002</v>
      </c>
      <c r="P19" s="72">
        <v>658.42000000000007</v>
      </c>
      <c r="Q19" s="72">
        <v>658.54300000000001</v>
      </c>
      <c r="R19" s="72">
        <v>664.37400000000002</v>
      </c>
      <c r="S19" s="72">
        <v>680.99299999999994</v>
      </c>
      <c r="T19" s="72">
        <v>682.33399999999995</v>
      </c>
      <c r="U19" s="72">
        <v>682.86099999999999</v>
      </c>
      <c r="V19" s="72">
        <v>680.18899999999996</v>
      </c>
      <c r="W19" s="72">
        <v>682.577</v>
      </c>
      <c r="X19" s="72">
        <v>689.79200000000003</v>
      </c>
      <c r="Y19" s="72">
        <v>686.57500000000005</v>
      </c>
      <c r="Z19" s="73"/>
      <c r="AA19" s="74">
        <f t="shared" ref="AA19:AA25" si="2">SUM(B19:Z19)</f>
        <v>15847.213000000002</v>
      </c>
    </row>
    <row r="20" spans="1:27" ht="24.95" customHeight="1" x14ac:dyDescent="0.2">
      <c r="A20" s="75" t="s">
        <v>15</v>
      </c>
      <c r="B20" s="76">
        <v>1076.3</v>
      </c>
      <c r="C20" s="77">
        <v>1070.7560000000001</v>
      </c>
      <c r="D20" s="77">
        <v>1072.4570000000001</v>
      </c>
      <c r="E20" s="77">
        <v>1070.8789999999999</v>
      </c>
      <c r="F20" s="77">
        <v>1115.5850000000003</v>
      </c>
      <c r="G20" s="77">
        <v>1248.0509999999999</v>
      </c>
      <c r="H20" s="77">
        <v>1414.8120000000001</v>
      </c>
      <c r="I20" s="77">
        <v>1556.3429999999998</v>
      </c>
      <c r="J20" s="77">
        <v>1633.9939999999997</v>
      </c>
      <c r="K20" s="77">
        <v>1661.384</v>
      </c>
      <c r="L20" s="77">
        <v>1663.9150000000002</v>
      </c>
      <c r="M20" s="77">
        <v>1680.3059999999998</v>
      </c>
      <c r="N20" s="77">
        <v>1718.9250000000002</v>
      </c>
      <c r="O20" s="77">
        <v>1716.471</v>
      </c>
      <c r="P20" s="77">
        <v>1686.3810000000003</v>
      </c>
      <c r="Q20" s="77">
        <v>1688.6390000000001</v>
      </c>
      <c r="R20" s="77">
        <v>1715.3870000000002</v>
      </c>
      <c r="S20" s="77">
        <v>1672.316</v>
      </c>
      <c r="T20" s="77">
        <v>1632.3130000000001</v>
      </c>
      <c r="U20" s="77">
        <v>1604.1490000000001</v>
      </c>
      <c r="V20" s="77">
        <v>1521.509</v>
      </c>
      <c r="W20" s="77">
        <v>1378.702</v>
      </c>
      <c r="X20" s="77">
        <v>1301.1239999999998</v>
      </c>
      <c r="Y20" s="77">
        <v>1278.5449999999998</v>
      </c>
      <c r="Z20" s="78"/>
      <c r="AA20" s="79">
        <f t="shared" si="2"/>
        <v>35179.243000000002</v>
      </c>
    </row>
    <row r="21" spans="1:27" ht="24.95" customHeight="1" x14ac:dyDescent="0.2">
      <c r="A21" s="75" t="s">
        <v>16</v>
      </c>
      <c r="B21" s="80">
        <v>3315.4099999999994</v>
      </c>
      <c r="C21" s="81">
        <v>3093.3980000000001</v>
      </c>
      <c r="D21" s="81">
        <v>2950.9879999999998</v>
      </c>
      <c r="E21" s="81">
        <v>2842.3379999999997</v>
      </c>
      <c r="F21" s="81">
        <v>2827.9589999999998</v>
      </c>
      <c r="G21" s="81">
        <v>2869.5360000000001</v>
      </c>
      <c r="H21" s="81">
        <v>3073.6140000000005</v>
      </c>
      <c r="I21" s="81">
        <v>3450.4850000000001</v>
      </c>
      <c r="J21" s="81">
        <v>3776.8169999999996</v>
      </c>
      <c r="K21" s="81">
        <v>4029.0889999999995</v>
      </c>
      <c r="L21" s="81">
        <v>4240.9830000000002</v>
      </c>
      <c r="M21" s="81">
        <v>4466.826</v>
      </c>
      <c r="N21" s="81">
        <v>4630.9580000000005</v>
      </c>
      <c r="O21" s="81">
        <v>4643.3020000000006</v>
      </c>
      <c r="P21" s="81">
        <v>4514.1930000000011</v>
      </c>
      <c r="Q21" s="81">
        <v>4419.1450000000004</v>
      </c>
      <c r="R21" s="81">
        <v>4494.4180000000006</v>
      </c>
      <c r="S21" s="81">
        <v>4473.5429999999997</v>
      </c>
      <c r="T21" s="81">
        <v>4435.3540000000012</v>
      </c>
      <c r="U21" s="81">
        <v>4502.4740000000002</v>
      </c>
      <c r="V21" s="81">
        <v>4524.7700000000013</v>
      </c>
      <c r="W21" s="81">
        <v>4304.4710000000005</v>
      </c>
      <c r="X21" s="81">
        <v>3939.4620000000004</v>
      </c>
      <c r="Y21" s="81">
        <v>3596.2399999999993</v>
      </c>
      <c r="Z21" s="78"/>
      <c r="AA21" s="79">
        <f t="shared" si="2"/>
        <v>93415.773000000016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/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153.5</v>
      </c>
      <c r="C23" s="77">
        <v>132</v>
      </c>
      <c r="D23" s="77">
        <v>131.5</v>
      </c>
      <c r="E23" s="77">
        <v>142</v>
      </c>
      <c r="F23" s="77">
        <v>143.5</v>
      </c>
      <c r="G23" s="77">
        <v>146.5</v>
      </c>
      <c r="H23" s="77">
        <v>143</v>
      </c>
      <c r="I23" s="77">
        <v>139.5</v>
      </c>
      <c r="J23" s="77">
        <v>133.5</v>
      </c>
      <c r="K23" s="77">
        <v>119.5</v>
      </c>
      <c r="L23" s="77">
        <v>121.5</v>
      </c>
      <c r="M23" s="77">
        <v>117.5</v>
      </c>
      <c r="N23" s="77">
        <v>108.5</v>
      </c>
      <c r="O23" s="77">
        <v>107.5</v>
      </c>
      <c r="P23" s="77">
        <v>115.5</v>
      </c>
      <c r="Q23" s="77">
        <v>153.5</v>
      </c>
      <c r="R23" s="77">
        <v>166</v>
      </c>
      <c r="S23" s="77">
        <v>203</v>
      </c>
      <c r="T23" s="77">
        <v>227.5</v>
      </c>
      <c r="U23" s="77">
        <v>239.5</v>
      </c>
      <c r="V23" s="77">
        <v>233</v>
      </c>
      <c r="W23" s="77">
        <v>205</v>
      </c>
      <c r="X23" s="77">
        <v>193.5</v>
      </c>
      <c r="Y23" s="77">
        <v>161</v>
      </c>
      <c r="Z23" s="77"/>
      <c r="AA23" s="79">
        <f t="shared" si="2"/>
        <v>3737</v>
      </c>
    </row>
    <row r="24" spans="1:27" ht="24.95" customHeight="1" x14ac:dyDescent="0.2">
      <c r="A24" s="85" t="s">
        <v>19</v>
      </c>
      <c r="B24" s="77">
        <v>436</v>
      </c>
      <c r="C24" s="77">
        <v>411</v>
      </c>
      <c r="D24" s="77">
        <v>393.99999999999994</v>
      </c>
      <c r="E24" s="77">
        <v>382</v>
      </c>
      <c r="F24" s="77">
        <v>377.99999999999989</v>
      </c>
      <c r="G24" s="77">
        <v>383</v>
      </c>
      <c r="H24" s="77">
        <v>410</v>
      </c>
      <c r="I24" s="77">
        <v>451</v>
      </c>
      <c r="J24" s="77">
        <v>475</v>
      </c>
      <c r="K24" s="77">
        <v>495.00000000000006</v>
      </c>
      <c r="L24" s="77">
        <v>513.00000000000011</v>
      </c>
      <c r="M24" s="77">
        <v>520</v>
      </c>
      <c r="N24" s="77">
        <v>517</v>
      </c>
      <c r="O24" s="77">
        <v>504</v>
      </c>
      <c r="P24" s="77">
        <v>490</v>
      </c>
      <c r="Q24" s="77">
        <v>494</v>
      </c>
      <c r="R24" s="77">
        <v>508</v>
      </c>
      <c r="S24" s="77">
        <v>526.99999999999989</v>
      </c>
      <c r="T24" s="77">
        <v>530</v>
      </c>
      <c r="U24" s="77">
        <v>537</v>
      </c>
      <c r="V24" s="77">
        <v>526.99999999999989</v>
      </c>
      <c r="W24" s="77">
        <v>499.00000000000006</v>
      </c>
      <c r="X24" s="77">
        <v>466</v>
      </c>
      <c r="Y24" s="77">
        <v>413</v>
      </c>
      <c r="Z24" s="77"/>
      <c r="AA24" s="79">
        <f t="shared" si="2"/>
        <v>11260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5616.3029999999999</v>
      </c>
      <c r="C26" s="88">
        <f t="shared" ref="C26:Z26" si="3">IF(LEN(C$2)&gt;0,SUM(C19:C25),"")</f>
        <v>5353.567</v>
      </c>
      <c r="D26" s="88">
        <f t="shared" si="3"/>
        <v>5185.5779999999995</v>
      </c>
      <c r="E26" s="88">
        <f t="shared" si="3"/>
        <v>5082.6459999999997</v>
      </c>
      <c r="F26" s="88">
        <f t="shared" si="3"/>
        <v>5114.3469999999998</v>
      </c>
      <c r="G26" s="88">
        <f t="shared" si="3"/>
        <v>5293.5609999999997</v>
      </c>
      <c r="H26" s="88">
        <f t="shared" si="3"/>
        <v>5683.7210000000005</v>
      </c>
      <c r="I26" s="88">
        <f t="shared" si="3"/>
        <v>6250.2370000000001</v>
      </c>
      <c r="J26" s="88">
        <f t="shared" si="3"/>
        <v>6670.9509999999991</v>
      </c>
      <c r="K26" s="88">
        <f t="shared" si="3"/>
        <v>6946.0990000000002</v>
      </c>
      <c r="L26" s="88">
        <f t="shared" si="3"/>
        <v>7310.4639999999999</v>
      </c>
      <c r="M26" s="88">
        <f t="shared" si="3"/>
        <v>7434.835</v>
      </c>
      <c r="N26" s="88">
        <f t="shared" si="3"/>
        <v>7742.023000000001</v>
      </c>
      <c r="O26" s="88">
        <f t="shared" si="3"/>
        <v>7746.6040000000012</v>
      </c>
      <c r="P26" s="88">
        <f t="shared" si="3"/>
        <v>7574.4940000000015</v>
      </c>
      <c r="Q26" s="88">
        <f t="shared" si="3"/>
        <v>7413.8270000000011</v>
      </c>
      <c r="R26" s="88">
        <f t="shared" si="3"/>
        <v>7548.179000000001</v>
      </c>
      <c r="S26" s="88">
        <f t="shared" si="3"/>
        <v>7556.8519999999999</v>
      </c>
      <c r="T26" s="88">
        <f t="shared" si="3"/>
        <v>7507.5010000000011</v>
      </c>
      <c r="U26" s="88">
        <f t="shared" si="3"/>
        <v>7565.9840000000004</v>
      </c>
      <c r="V26" s="88">
        <f t="shared" si="3"/>
        <v>7486.4680000000008</v>
      </c>
      <c r="W26" s="88">
        <f t="shared" si="3"/>
        <v>7069.75</v>
      </c>
      <c r="X26" s="88">
        <f t="shared" si="3"/>
        <v>6589.8780000000006</v>
      </c>
      <c r="Y26" s="88">
        <f t="shared" si="3"/>
        <v>6135.3599999999988</v>
      </c>
      <c r="Z26" s="89" t="str">
        <f t="shared" si="3"/>
        <v/>
      </c>
      <c r="AA26" s="90">
        <f>SUM(AA19:AA25)</f>
        <v>159879.22900000002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719.5</v>
      </c>
      <c r="C29" s="72">
        <v>673</v>
      </c>
      <c r="D29" s="72">
        <v>652.5</v>
      </c>
      <c r="E29" s="72">
        <v>651</v>
      </c>
      <c r="F29" s="72">
        <v>648.5</v>
      </c>
      <c r="G29" s="72">
        <v>656.5</v>
      </c>
      <c r="H29" s="72">
        <v>690.68</v>
      </c>
      <c r="I29" s="72">
        <v>784.93</v>
      </c>
      <c r="J29" s="72">
        <v>835.17</v>
      </c>
      <c r="K29" s="72">
        <v>923.19</v>
      </c>
      <c r="L29" s="72">
        <v>922.54</v>
      </c>
      <c r="M29" s="72">
        <v>926.25</v>
      </c>
      <c r="N29" s="72">
        <v>914.34</v>
      </c>
      <c r="O29" s="72">
        <v>899.74</v>
      </c>
      <c r="P29" s="72">
        <v>857.74</v>
      </c>
      <c r="Q29" s="72">
        <v>898.23</v>
      </c>
      <c r="R29" s="72">
        <v>824.8</v>
      </c>
      <c r="S29" s="72">
        <v>863.97</v>
      </c>
      <c r="T29" s="72">
        <v>856.15</v>
      </c>
      <c r="U29" s="72">
        <v>874.5</v>
      </c>
      <c r="V29" s="72">
        <v>858</v>
      </c>
      <c r="W29" s="72">
        <v>802</v>
      </c>
      <c r="X29" s="72">
        <v>776.5</v>
      </c>
      <c r="Y29" s="72">
        <v>706</v>
      </c>
      <c r="Z29" s="73"/>
      <c r="AA29" s="74">
        <f>SUM(B29:Z29)</f>
        <v>19215.73</v>
      </c>
    </row>
    <row r="30" spans="1:27" ht="24.95" customHeight="1" x14ac:dyDescent="0.2">
      <c r="A30" s="75" t="s">
        <v>24</v>
      </c>
      <c r="B30" s="76">
        <v>5236.8029999999999</v>
      </c>
      <c r="C30" s="77">
        <v>5012.567</v>
      </c>
      <c r="D30" s="77">
        <v>4840.0780000000004</v>
      </c>
      <c r="E30" s="77">
        <v>4737.6459999999997</v>
      </c>
      <c r="F30" s="77">
        <v>4771.8469999999998</v>
      </c>
      <c r="G30" s="77">
        <v>4942.7650000000003</v>
      </c>
      <c r="H30" s="77">
        <v>5303.9679999999998</v>
      </c>
      <c r="I30" s="77">
        <v>5961.5469999999996</v>
      </c>
      <c r="J30" s="77">
        <v>6376.7809999999999</v>
      </c>
      <c r="K30" s="77">
        <v>6638.625</v>
      </c>
      <c r="L30" s="77">
        <v>7078.1369999999997</v>
      </c>
      <c r="M30" s="77">
        <v>7143.585</v>
      </c>
      <c r="N30" s="77">
        <v>7414.683</v>
      </c>
      <c r="O30" s="77">
        <v>7378.8639999999996</v>
      </c>
      <c r="P30" s="77">
        <v>7291.7539999999999</v>
      </c>
      <c r="Q30" s="77">
        <v>6967.5969999999998</v>
      </c>
      <c r="R30" s="77">
        <v>7152.3789999999999</v>
      </c>
      <c r="S30" s="77">
        <v>7163.5479999999998</v>
      </c>
      <c r="T30" s="77">
        <v>7044.826</v>
      </c>
      <c r="U30" s="77">
        <v>7055.3729999999996</v>
      </c>
      <c r="V30" s="77">
        <v>7002.4679999999998</v>
      </c>
      <c r="W30" s="77">
        <v>6655.75</v>
      </c>
      <c r="X30" s="77">
        <v>6133.3779999999997</v>
      </c>
      <c r="Y30" s="77">
        <v>5766.36</v>
      </c>
      <c r="Z30" s="78"/>
      <c r="AA30" s="79">
        <f>SUM(B30:Z30)</f>
        <v>151071.32899999997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5956.3029999999999</v>
      </c>
      <c r="C32" s="62">
        <f t="shared" ref="C32:Z32" si="4">IF(LEN(C$2)&gt;0,SUM(C29:C31),"")</f>
        <v>5685.567</v>
      </c>
      <c r="D32" s="62">
        <f t="shared" si="4"/>
        <v>5492.5780000000004</v>
      </c>
      <c r="E32" s="62">
        <f t="shared" si="4"/>
        <v>5388.6459999999997</v>
      </c>
      <c r="F32" s="62">
        <f t="shared" si="4"/>
        <v>5420.3469999999998</v>
      </c>
      <c r="G32" s="62">
        <f t="shared" si="4"/>
        <v>5599.2650000000003</v>
      </c>
      <c r="H32" s="62">
        <f t="shared" si="4"/>
        <v>5994.6480000000001</v>
      </c>
      <c r="I32" s="62">
        <f t="shared" si="4"/>
        <v>6746.4769999999999</v>
      </c>
      <c r="J32" s="62">
        <f t="shared" si="4"/>
        <v>7211.951</v>
      </c>
      <c r="K32" s="62">
        <f t="shared" si="4"/>
        <v>7561.8150000000005</v>
      </c>
      <c r="L32" s="62">
        <f t="shared" si="4"/>
        <v>8000.6769999999997</v>
      </c>
      <c r="M32" s="62">
        <f t="shared" si="4"/>
        <v>8069.835</v>
      </c>
      <c r="N32" s="62">
        <f t="shared" si="4"/>
        <v>8329.0229999999992</v>
      </c>
      <c r="O32" s="62">
        <f t="shared" si="4"/>
        <v>8278.6039999999994</v>
      </c>
      <c r="P32" s="62">
        <f t="shared" si="4"/>
        <v>8149.4939999999997</v>
      </c>
      <c r="Q32" s="62">
        <f t="shared" si="4"/>
        <v>7865.8269999999993</v>
      </c>
      <c r="R32" s="62">
        <f t="shared" si="4"/>
        <v>7977.1790000000001</v>
      </c>
      <c r="S32" s="62">
        <f t="shared" si="4"/>
        <v>8027.518</v>
      </c>
      <c r="T32" s="62">
        <f t="shared" si="4"/>
        <v>7900.9759999999997</v>
      </c>
      <c r="U32" s="62">
        <f t="shared" si="4"/>
        <v>7929.8729999999996</v>
      </c>
      <c r="V32" s="62">
        <f t="shared" si="4"/>
        <v>7860.4679999999998</v>
      </c>
      <c r="W32" s="62">
        <f t="shared" si="4"/>
        <v>7457.75</v>
      </c>
      <c r="X32" s="62">
        <f t="shared" si="4"/>
        <v>6909.8779999999997</v>
      </c>
      <c r="Y32" s="62">
        <f t="shared" si="4"/>
        <v>6472.36</v>
      </c>
      <c r="Z32" s="63" t="str">
        <f t="shared" si="4"/>
        <v/>
      </c>
      <c r="AA32" s="64">
        <f>SUM(AA29:AA31)</f>
        <v>170287.05899999998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226</v>
      </c>
      <c r="C35" s="95">
        <v>226</v>
      </c>
      <c r="D35" s="95">
        <v>226</v>
      </c>
      <c r="E35" s="95">
        <v>226</v>
      </c>
      <c r="F35" s="95">
        <v>226</v>
      </c>
      <c r="G35" s="95">
        <v>226</v>
      </c>
      <c r="H35" s="95">
        <v>226</v>
      </c>
      <c r="I35" s="95">
        <v>226</v>
      </c>
      <c r="J35" s="95">
        <v>200</v>
      </c>
      <c r="K35" s="95">
        <v>200</v>
      </c>
      <c r="L35" s="95">
        <v>200</v>
      </c>
      <c r="M35" s="95">
        <v>226</v>
      </c>
      <c r="N35" s="95">
        <v>226</v>
      </c>
      <c r="O35" s="95">
        <v>226</v>
      </c>
      <c r="P35" s="95">
        <v>226</v>
      </c>
      <c r="Q35" s="95">
        <v>213</v>
      </c>
      <c r="R35" s="95">
        <v>226</v>
      </c>
      <c r="S35" s="95">
        <v>220</v>
      </c>
      <c r="T35" s="95">
        <v>179</v>
      </c>
      <c r="U35" s="95">
        <v>119</v>
      </c>
      <c r="V35" s="95">
        <v>119</v>
      </c>
      <c r="W35" s="95">
        <v>140</v>
      </c>
      <c r="X35" s="95">
        <v>194</v>
      </c>
      <c r="Y35" s="95">
        <v>230</v>
      </c>
      <c r="Z35" s="96"/>
      <c r="AA35" s="74">
        <f t="shared" ref="AA35:AA40" si="5">SUM(B35:Z35)</f>
        <v>4952</v>
      </c>
    </row>
    <row r="36" spans="1:27" ht="24.95" customHeight="1" x14ac:dyDescent="0.2">
      <c r="A36" s="97" t="s">
        <v>42</v>
      </c>
      <c r="B36" s="98">
        <v>99</v>
      </c>
      <c r="C36" s="99">
        <v>91</v>
      </c>
      <c r="D36" s="99">
        <v>66</v>
      </c>
      <c r="E36" s="99">
        <v>65</v>
      </c>
      <c r="F36" s="99">
        <v>65</v>
      </c>
      <c r="G36" s="99">
        <v>65</v>
      </c>
      <c r="H36" s="99">
        <v>75</v>
      </c>
      <c r="I36" s="99">
        <v>243</v>
      </c>
      <c r="J36" s="99">
        <v>311</v>
      </c>
      <c r="K36" s="99">
        <v>318</v>
      </c>
      <c r="L36" s="99">
        <v>327</v>
      </c>
      <c r="M36" s="99">
        <v>271</v>
      </c>
      <c r="N36" s="99">
        <v>184</v>
      </c>
      <c r="O36" s="99">
        <v>129</v>
      </c>
      <c r="P36" s="99">
        <v>151</v>
      </c>
      <c r="Q36" s="99">
        <v>156</v>
      </c>
      <c r="R36" s="99">
        <v>203</v>
      </c>
      <c r="S36" s="99">
        <v>245</v>
      </c>
      <c r="T36" s="99">
        <v>202</v>
      </c>
      <c r="U36" s="99">
        <v>230</v>
      </c>
      <c r="V36" s="99">
        <v>240</v>
      </c>
      <c r="W36" s="99">
        <v>233</v>
      </c>
      <c r="X36" s="99">
        <v>111</v>
      </c>
      <c r="Y36" s="99">
        <v>92</v>
      </c>
      <c r="Z36" s="100"/>
      <c r="AA36" s="79">
        <f t="shared" si="5"/>
        <v>4172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261.7</v>
      </c>
      <c r="J37" s="99">
        <v>474.6</v>
      </c>
      <c r="K37" s="99">
        <v>316.10000000000002</v>
      </c>
      <c r="L37" s="99">
        <v>359.6</v>
      </c>
      <c r="M37" s="99"/>
      <c r="N37" s="99"/>
      <c r="O37" s="99"/>
      <c r="P37" s="99"/>
      <c r="Q37" s="99"/>
      <c r="R37" s="99"/>
      <c r="S37" s="99"/>
      <c r="T37" s="99"/>
      <c r="U37" s="99">
        <v>40.9</v>
      </c>
      <c r="V37" s="99">
        <v>185.3</v>
      </c>
      <c r="W37" s="99"/>
      <c r="X37" s="99"/>
      <c r="Y37" s="99"/>
      <c r="Z37" s="100"/>
      <c r="AA37" s="79">
        <f t="shared" si="5"/>
        <v>1638.2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30</v>
      </c>
      <c r="K38" s="99">
        <v>97.716000000000008</v>
      </c>
      <c r="L38" s="99">
        <v>163.21299999999999</v>
      </c>
      <c r="M38" s="99">
        <v>138</v>
      </c>
      <c r="N38" s="99">
        <v>177</v>
      </c>
      <c r="O38" s="99">
        <v>177</v>
      </c>
      <c r="P38" s="99">
        <v>198</v>
      </c>
      <c r="Q38" s="99">
        <v>83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1063.9290000000001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325</v>
      </c>
      <c r="C40" s="88">
        <f t="shared" ref="C40:Z40" si="6">IF(LEN(C$2)&gt;0,SUM(C35:C39),"")</f>
        <v>317</v>
      </c>
      <c r="D40" s="88">
        <f t="shared" si="6"/>
        <v>292</v>
      </c>
      <c r="E40" s="88">
        <f t="shared" si="6"/>
        <v>291</v>
      </c>
      <c r="F40" s="88">
        <f t="shared" si="6"/>
        <v>291</v>
      </c>
      <c r="G40" s="88">
        <f t="shared" si="6"/>
        <v>291</v>
      </c>
      <c r="H40" s="88">
        <f t="shared" si="6"/>
        <v>301</v>
      </c>
      <c r="I40" s="88">
        <f t="shared" si="6"/>
        <v>730.7</v>
      </c>
      <c r="J40" s="88">
        <f t="shared" si="6"/>
        <v>1015.6</v>
      </c>
      <c r="K40" s="88">
        <f t="shared" si="6"/>
        <v>931.81600000000003</v>
      </c>
      <c r="L40" s="88">
        <f t="shared" si="6"/>
        <v>1049.8130000000001</v>
      </c>
      <c r="M40" s="88">
        <f t="shared" si="6"/>
        <v>635</v>
      </c>
      <c r="N40" s="88">
        <f t="shared" si="6"/>
        <v>587</v>
      </c>
      <c r="O40" s="88">
        <f t="shared" si="6"/>
        <v>532</v>
      </c>
      <c r="P40" s="88">
        <f t="shared" si="6"/>
        <v>575</v>
      </c>
      <c r="Q40" s="88">
        <f t="shared" si="6"/>
        <v>452</v>
      </c>
      <c r="R40" s="88">
        <f t="shared" si="6"/>
        <v>429</v>
      </c>
      <c r="S40" s="88">
        <f t="shared" si="6"/>
        <v>465</v>
      </c>
      <c r="T40" s="88">
        <f t="shared" si="6"/>
        <v>381</v>
      </c>
      <c r="U40" s="88">
        <f t="shared" si="6"/>
        <v>389.9</v>
      </c>
      <c r="V40" s="88">
        <f t="shared" si="6"/>
        <v>544.29999999999995</v>
      </c>
      <c r="W40" s="88">
        <f t="shared" si="6"/>
        <v>373</v>
      </c>
      <c r="X40" s="88">
        <f t="shared" si="6"/>
        <v>305</v>
      </c>
      <c r="Y40" s="88">
        <f t="shared" si="6"/>
        <v>322</v>
      </c>
      <c r="Z40" s="89" t="str">
        <f t="shared" si="6"/>
        <v/>
      </c>
      <c r="AA40" s="90">
        <f t="shared" si="5"/>
        <v>11826.128999999999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261.7</v>
      </c>
      <c r="J45" s="99">
        <v>474.6</v>
      </c>
      <c r="K45" s="99">
        <v>316.10000000000002</v>
      </c>
      <c r="L45" s="99">
        <v>359.6</v>
      </c>
      <c r="M45" s="99"/>
      <c r="N45" s="99"/>
      <c r="O45" s="99"/>
      <c r="P45" s="99"/>
      <c r="Q45" s="99"/>
      <c r="R45" s="99"/>
      <c r="S45" s="99"/>
      <c r="T45" s="99"/>
      <c r="U45" s="99">
        <v>40.9</v>
      </c>
      <c r="V45" s="99">
        <v>185.3</v>
      </c>
      <c r="W45" s="99"/>
      <c r="X45" s="99"/>
      <c r="Y45" s="99"/>
      <c r="Z45" s="100"/>
      <c r="AA45" s="79">
        <f t="shared" si="7"/>
        <v>1638.2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411.7</v>
      </c>
      <c r="J49" s="88">
        <f t="shared" si="8"/>
        <v>624.6</v>
      </c>
      <c r="K49" s="88">
        <f t="shared" si="8"/>
        <v>466.1</v>
      </c>
      <c r="L49" s="88">
        <f t="shared" si="8"/>
        <v>509.6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190.9</v>
      </c>
      <c r="V49" s="88">
        <f t="shared" si="8"/>
        <v>335.3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5238.2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5956.3029999999999</v>
      </c>
      <c r="C52" s="88">
        <f t="shared" ref="C52:Z52" si="10">IF(LEN(C$2)&gt;0,SUM(C10:C15)+C26+C40,"")</f>
        <v>5685.567</v>
      </c>
      <c r="D52" s="88">
        <f t="shared" si="10"/>
        <v>5492.5779999999995</v>
      </c>
      <c r="E52" s="88">
        <f t="shared" si="10"/>
        <v>5388.6459999999997</v>
      </c>
      <c r="F52" s="88">
        <f t="shared" si="10"/>
        <v>5420.3469999999998</v>
      </c>
      <c r="G52" s="88">
        <f t="shared" si="10"/>
        <v>5599.2649999999994</v>
      </c>
      <c r="H52" s="88">
        <f t="shared" si="10"/>
        <v>5994.6480000000001</v>
      </c>
      <c r="I52" s="88">
        <f t="shared" si="10"/>
        <v>7008.1769999999997</v>
      </c>
      <c r="J52" s="88">
        <f t="shared" si="10"/>
        <v>7686.5509999999995</v>
      </c>
      <c r="K52" s="88">
        <f t="shared" si="10"/>
        <v>7877.915</v>
      </c>
      <c r="L52" s="88">
        <f t="shared" si="10"/>
        <v>8360.277</v>
      </c>
      <c r="M52" s="88">
        <f t="shared" si="10"/>
        <v>8069.835</v>
      </c>
      <c r="N52" s="88">
        <f t="shared" si="10"/>
        <v>8329.023000000001</v>
      </c>
      <c r="O52" s="88">
        <f t="shared" si="10"/>
        <v>8278.6040000000012</v>
      </c>
      <c r="P52" s="88">
        <f t="shared" si="10"/>
        <v>8149.4940000000015</v>
      </c>
      <c r="Q52" s="88">
        <f t="shared" si="10"/>
        <v>7865.8270000000011</v>
      </c>
      <c r="R52" s="88">
        <f t="shared" si="10"/>
        <v>7977.179000000001</v>
      </c>
      <c r="S52" s="88">
        <f t="shared" si="10"/>
        <v>8027.518</v>
      </c>
      <c r="T52" s="88">
        <f t="shared" si="10"/>
        <v>7900.9760000000015</v>
      </c>
      <c r="U52" s="88">
        <f t="shared" si="10"/>
        <v>7970.7730000000001</v>
      </c>
      <c r="V52" s="88">
        <f t="shared" si="10"/>
        <v>8045.7680000000009</v>
      </c>
      <c r="W52" s="88">
        <f t="shared" si="10"/>
        <v>7457.75</v>
      </c>
      <c r="X52" s="88">
        <f t="shared" si="10"/>
        <v>6909.8780000000006</v>
      </c>
      <c r="Y52" s="88">
        <f t="shared" si="10"/>
        <v>6472.3599999999988</v>
      </c>
      <c r="Z52" s="89" t="str">
        <f t="shared" si="10"/>
        <v/>
      </c>
      <c r="AA52" s="104">
        <f>SUM(B52:Z52)</f>
        <v>171925.25900000002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-677.8</v>
      </c>
      <c r="C4" s="18">
        <v>-729.5</v>
      </c>
      <c r="D4" s="18">
        <v>-848.6</v>
      </c>
      <c r="E4" s="18">
        <v>-822.2</v>
      </c>
      <c r="F4" s="18">
        <v>-331</v>
      </c>
      <c r="G4" s="18">
        <v>-129.5</v>
      </c>
      <c r="H4" s="18">
        <v>-103.2</v>
      </c>
      <c r="I4" s="18">
        <v>261.7</v>
      </c>
      <c r="J4" s="18">
        <v>474.6</v>
      </c>
      <c r="K4" s="18">
        <v>316.10000000000002</v>
      </c>
      <c r="L4" s="18">
        <v>359.6</v>
      </c>
      <c r="M4" s="18">
        <v>-3.9</v>
      </c>
      <c r="N4" s="18">
        <v>-155.4</v>
      </c>
      <c r="O4" s="18">
        <v>-456.6</v>
      </c>
      <c r="P4" s="18">
        <v>-616</v>
      </c>
      <c r="Q4" s="18">
        <v>-872</v>
      </c>
      <c r="R4" s="18">
        <v>-1051</v>
      </c>
      <c r="S4" s="18">
        <v>-600.70000000000005</v>
      </c>
      <c r="T4" s="18">
        <v>-616.70000000000005</v>
      </c>
      <c r="U4" s="18">
        <v>40.9</v>
      </c>
      <c r="V4" s="18">
        <v>185.3</v>
      </c>
      <c r="W4" s="18">
        <v>-134</v>
      </c>
      <c r="X4" s="18">
        <v>-271.10000000000002</v>
      </c>
      <c r="Y4" s="18">
        <v>-596.1</v>
      </c>
      <c r="Z4" s="19"/>
      <c r="AA4" s="111">
        <f>SUM(B4:Z4)</f>
        <v>-7377.1000000000013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90.58</v>
      </c>
      <c r="C7" s="117">
        <v>85.69</v>
      </c>
      <c r="D7" s="117">
        <v>83.21</v>
      </c>
      <c r="E7" s="117">
        <v>81.52</v>
      </c>
      <c r="F7" s="117">
        <v>86.61</v>
      </c>
      <c r="G7" s="117">
        <v>97.25</v>
      </c>
      <c r="H7" s="117">
        <v>114.7</v>
      </c>
      <c r="I7" s="117">
        <v>121.03</v>
      </c>
      <c r="J7" s="117">
        <v>84.62</v>
      </c>
      <c r="K7" s="117">
        <v>56.89</v>
      </c>
      <c r="L7" s="117">
        <v>44.87</v>
      </c>
      <c r="M7" s="117">
        <v>45.93</v>
      </c>
      <c r="N7" s="117">
        <v>20.04</v>
      </c>
      <c r="O7" s="117">
        <v>14.23</v>
      </c>
      <c r="P7" s="117">
        <v>18.34</v>
      </c>
      <c r="Q7" s="117">
        <v>54.57</v>
      </c>
      <c r="R7" s="117">
        <v>74.540000000000006</v>
      </c>
      <c r="S7" s="117">
        <v>114.76</v>
      </c>
      <c r="T7" s="117">
        <v>113.88</v>
      </c>
      <c r="U7" s="117">
        <v>182.32</v>
      </c>
      <c r="V7" s="117">
        <v>212.78</v>
      </c>
      <c r="W7" s="117">
        <v>125.21</v>
      </c>
      <c r="X7" s="117">
        <v>106.81</v>
      </c>
      <c r="Y7" s="117">
        <v>99.9</v>
      </c>
      <c r="Z7" s="118"/>
      <c r="AA7" s="119">
        <f>IF(SUM(B7:Z7)&lt;&gt;0,AVERAGEIF(B7:Z7,"&lt;&gt;"""),"")</f>
        <v>88.761666666666656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677.8</v>
      </c>
      <c r="C13" s="129">
        <v>729.5</v>
      </c>
      <c r="D13" s="129">
        <v>848.6</v>
      </c>
      <c r="E13" s="129">
        <v>822.2</v>
      </c>
      <c r="F13" s="129">
        <v>331</v>
      </c>
      <c r="G13" s="129">
        <v>129.5</v>
      </c>
      <c r="H13" s="129">
        <v>103.2</v>
      </c>
      <c r="I13" s="129"/>
      <c r="J13" s="129"/>
      <c r="K13" s="129"/>
      <c r="L13" s="129"/>
      <c r="M13" s="129">
        <v>3.9</v>
      </c>
      <c r="N13" s="129">
        <v>155.4</v>
      </c>
      <c r="O13" s="129">
        <v>456.6</v>
      </c>
      <c r="P13" s="129">
        <v>616</v>
      </c>
      <c r="Q13" s="129">
        <v>872</v>
      </c>
      <c r="R13" s="129">
        <v>1051</v>
      </c>
      <c r="S13" s="129">
        <v>600.70000000000005</v>
      </c>
      <c r="T13" s="129">
        <v>616.70000000000005</v>
      </c>
      <c r="U13" s="129"/>
      <c r="V13" s="129"/>
      <c r="W13" s="129">
        <v>134</v>
      </c>
      <c r="X13" s="129">
        <v>271.10000000000002</v>
      </c>
      <c r="Y13" s="130">
        <v>596.1</v>
      </c>
      <c r="Z13" s="131"/>
      <c r="AA13" s="132">
        <f t="shared" si="0"/>
        <v>9015.3000000000011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677.8</v>
      </c>
      <c r="C16" s="135">
        <f t="shared" si="1"/>
        <v>729.5</v>
      </c>
      <c r="D16" s="135">
        <f t="shared" si="1"/>
        <v>848.6</v>
      </c>
      <c r="E16" s="135">
        <f t="shared" si="1"/>
        <v>822.2</v>
      </c>
      <c r="F16" s="135">
        <f t="shared" si="1"/>
        <v>331</v>
      </c>
      <c r="G16" s="135">
        <f t="shared" si="1"/>
        <v>129.5</v>
      </c>
      <c r="H16" s="135">
        <f t="shared" si="1"/>
        <v>103.2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3.9</v>
      </c>
      <c r="N16" s="135">
        <f t="shared" si="1"/>
        <v>155.4</v>
      </c>
      <c r="O16" s="135">
        <f t="shared" si="1"/>
        <v>456.6</v>
      </c>
      <c r="P16" s="135">
        <f t="shared" si="1"/>
        <v>616</v>
      </c>
      <c r="Q16" s="135">
        <f t="shared" si="1"/>
        <v>872</v>
      </c>
      <c r="R16" s="135">
        <f t="shared" si="1"/>
        <v>1051</v>
      </c>
      <c r="S16" s="135">
        <f t="shared" si="1"/>
        <v>600.70000000000005</v>
      </c>
      <c r="T16" s="135">
        <f t="shared" si="1"/>
        <v>616.70000000000005</v>
      </c>
      <c r="U16" s="135">
        <f t="shared" si="1"/>
        <v>0</v>
      </c>
      <c r="V16" s="135">
        <f t="shared" si="1"/>
        <v>0</v>
      </c>
      <c r="W16" s="135">
        <f t="shared" si="1"/>
        <v>134</v>
      </c>
      <c r="X16" s="135">
        <f t="shared" si="1"/>
        <v>271.10000000000002</v>
      </c>
      <c r="Y16" s="135">
        <f t="shared" si="1"/>
        <v>596.1</v>
      </c>
      <c r="Z16" s="136" t="str">
        <f t="shared" si="1"/>
        <v/>
      </c>
      <c r="AA16" s="90">
        <f t="shared" si="0"/>
        <v>9015.3000000000011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261.7</v>
      </c>
      <c r="J21" s="129">
        <v>474.6</v>
      </c>
      <c r="K21" s="129">
        <v>316.10000000000002</v>
      </c>
      <c r="L21" s="129">
        <v>359.6</v>
      </c>
      <c r="M21" s="129"/>
      <c r="N21" s="129"/>
      <c r="O21" s="129"/>
      <c r="P21" s="129"/>
      <c r="Q21" s="129"/>
      <c r="R21" s="129"/>
      <c r="S21" s="129"/>
      <c r="T21" s="129"/>
      <c r="U21" s="129">
        <v>40.9</v>
      </c>
      <c r="V21" s="129">
        <v>185.3</v>
      </c>
      <c r="W21" s="129"/>
      <c r="X21" s="129"/>
      <c r="Y21" s="130"/>
      <c r="Z21" s="131"/>
      <c r="AA21" s="132">
        <f t="shared" si="2"/>
        <v>1638.2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261.7</v>
      </c>
      <c r="J24" s="135">
        <f t="shared" si="3"/>
        <v>474.6</v>
      </c>
      <c r="K24" s="135">
        <f t="shared" si="3"/>
        <v>316.10000000000002</v>
      </c>
      <c r="L24" s="135">
        <f t="shared" si="3"/>
        <v>359.6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40.9</v>
      </c>
      <c r="V24" s="135">
        <f t="shared" si="3"/>
        <v>185.3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1638.2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2025-08-17T11:14:17Z</dcterms:created>
  <dcterms:modified xsi:type="dcterms:W3CDTF">2025-08-17T11:14:19Z</dcterms:modified>
</cp:coreProperties>
</file>