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<sst xmlns="http://schemas.openxmlformats.org/spreadsheetml/2006/main" count="119" uniqueCount="54">
  <si>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26/05/2025 14:13:39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</si>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</sst>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912-40D3-ABEC-23AD6C132E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912-40D3-ABEC-23AD6C132E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912-40D3-ABEC-23AD6C132E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912-40D3-ABEC-23AD6C132E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912-40D3-ABEC-23AD6C132E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912-40D3-ABEC-23AD6C132E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912-40D3-ABEC-23AD6C132E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912-40D3-ABEC-23AD6C132E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90.5</c:v>
                </c:pt>
                <c:pt idx="1">
                  <c:v>90.5</c:v>
                </c:pt>
                <c:pt idx="2">
                  <c:v>84.5</c:v>
                </c:pt>
                <c:pt idx="3">
                  <c:v>84.5</c:v>
                </c:pt>
                <c:pt idx="4">
                  <c:v>90.5</c:v>
                </c:pt>
                <c:pt idx="5">
                  <c:v>105</c:v>
                </c:pt>
                <c:pt idx="6">
                  <c:v>152</c:v>
                </c:pt>
                <c:pt idx="7">
                  <c:v>182</c:v>
                </c:pt>
                <c:pt idx="8">
                  <c:v>190</c:v>
                </c:pt>
                <c:pt idx="9">
                  <c:v>195</c:v>
                </c:pt>
                <c:pt idx="10">
                  <c:v>197</c:v>
                </c:pt>
                <c:pt idx="11">
                  <c:v>195</c:v>
                </c:pt>
                <c:pt idx="12">
                  <c:v>186</c:v>
                </c:pt>
                <c:pt idx="13">
                  <c:v>167</c:v>
                </c:pt>
                <c:pt idx="14">
                  <c:v>152</c:v>
                </c:pt>
                <c:pt idx="15">
                  <c:v>171</c:v>
                </c:pt>
                <c:pt idx="16">
                  <c:v>199</c:v>
                </c:pt>
                <c:pt idx="17">
                  <c:v>227</c:v>
                </c:pt>
                <c:pt idx="18">
                  <c:v>261</c:v>
                </c:pt>
                <c:pt idx="19">
                  <c:v>276</c:v>
                </c:pt>
                <c:pt idx="20">
                  <c:v>267</c:v>
                </c:pt>
                <c:pt idx="21">
                  <c:v>225</c:v>
                </c:pt>
                <c:pt idx="22">
                  <c:v>178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12-40D3-ABEC-23AD6C132E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3568.5250000000001</c:v>
                </c:pt>
                <c:pt idx="1">
                  <c:v>3496.27</c:v>
                </c:pt>
                <c:pt idx="2">
                  <c:v>3292.9079999999999</c:v>
                </c:pt>
                <c:pt idx="3">
                  <c:v>3192.1680000000001</c:v>
                </c:pt>
                <c:pt idx="4">
                  <c:v>3329.6889999999999</c:v>
                </c:pt>
                <c:pt idx="5">
                  <c:v>3486.0210000000002</c:v>
                </c:pt>
                <c:pt idx="6">
                  <c:v>3666.2080000000001</c:v>
                </c:pt>
                <c:pt idx="7">
                  <c:v>3275.4230000000002</c:v>
                </c:pt>
                <c:pt idx="8">
                  <c:v>2424.9</c:v>
                </c:pt>
                <c:pt idx="9">
                  <c:v>2074.9</c:v>
                </c:pt>
                <c:pt idx="10">
                  <c:v>1404.9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920.9</c:v>
                </c:pt>
                <c:pt idx="16">
                  <c:v>2119.9</c:v>
                </c:pt>
                <c:pt idx="17">
                  <c:v>3223.7250000000004</c:v>
                </c:pt>
                <c:pt idx="18">
                  <c:v>3642.44</c:v>
                </c:pt>
                <c:pt idx="19">
                  <c:v>3866.2619999999997</c:v>
                </c:pt>
                <c:pt idx="20">
                  <c:v>3946.817</c:v>
                </c:pt>
                <c:pt idx="21">
                  <c:v>3947.002</c:v>
                </c:pt>
                <c:pt idx="22">
                  <c:v>3793.3470000000002</c:v>
                </c:pt>
                <c:pt idx="23">
                  <c:v>3620.7220000000002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12-40D3-ABEC-23AD6C132E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124</c:v>
                </c:pt>
                <c:pt idx="1">
                  <c:v>138</c:v>
                </c:pt>
                <c:pt idx="2">
                  <c:v>158</c:v>
                </c:pt>
                <c:pt idx="3">
                  <c:v>159</c:v>
                </c:pt>
                <c:pt idx="4">
                  <c:v>170</c:v>
                </c:pt>
                <c:pt idx="5">
                  <c:v>162</c:v>
                </c:pt>
                <c:pt idx="6">
                  <c:v>164</c:v>
                </c:pt>
                <c:pt idx="7">
                  <c:v>117</c:v>
                </c:pt>
                <c:pt idx="8">
                  <c:v>84</c:v>
                </c:pt>
                <c:pt idx="9">
                  <c:v>60</c:v>
                </c:pt>
                <c:pt idx="10">
                  <c:v>63</c:v>
                </c:pt>
                <c:pt idx="11">
                  <c:v>912.2</c:v>
                </c:pt>
                <c:pt idx="12">
                  <c:v>944</c:v>
                </c:pt>
                <c:pt idx="13">
                  <c:v>746.9</c:v>
                </c:pt>
                <c:pt idx="14">
                  <c:v>556.20000000000005</c:v>
                </c:pt>
                <c:pt idx="15">
                  <c:v>262.2</c:v>
                </c:pt>
                <c:pt idx="16">
                  <c:v>53</c:v>
                </c:pt>
                <c:pt idx="17">
                  <c:v>85</c:v>
                </c:pt>
                <c:pt idx="18">
                  <c:v>255.7</c:v>
                </c:pt>
                <c:pt idx="19">
                  <c:v>441</c:v>
                </c:pt>
                <c:pt idx="20">
                  <c:v>451</c:v>
                </c:pt>
                <c:pt idx="21">
                  <c:v>438</c:v>
                </c:pt>
                <c:pt idx="22">
                  <c:v>340</c:v>
                </c:pt>
                <c:pt idx="23">
                  <c:v>163.80000000000001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12-40D3-ABEC-23AD6C132E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1037.82</c:v>
                </c:pt>
                <c:pt idx="1">
                  <c:v>1068.798</c:v>
                </c:pt>
                <c:pt idx="2">
                  <c:v>1052.27</c:v>
                </c:pt>
                <c:pt idx="3">
                  <c:v>1016.511</c:v>
                </c:pt>
                <c:pt idx="4">
                  <c:v>943.18999999999994</c:v>
                </c:pt>
                <c:pt idx="5">
                  <c:v>1015.58</c:v>
                </c:pt>
                <c:pt idx="6">
                  <c:v>1625.2760000000005</c:v>
                </c:pt>
                <c:pt idx="7">
                  <c:v>2975.8789999999999</c:v>
                </c:pt>
                <c:pt idx="8">
                  <c:v>4410.4909999999991</c:v>
                </c:pt>
                <c:pt idx="9">
                  <c:v>5255.777</c:v>
                </c:pt>
                <c:pt idx="10">
                  <c:v>5729.0449999999983</c:v>
                </c:pt>
                <c:pt idx="11">
                  <c:v>6051.5789999999988</c:v>
                </c:pt>
                <c:pt idx="12">
                  <c:v>6000.1069999999991</c:v>
                </c:pt>
                <c:pt idx="13">
                  <c:v>5909.8919999999989</c:v>
                </c:pt>
                <c:pt idx="14">
                  <c:v>5781.4140000000007</c:v>
                </c:pt>
                <c:pt idx="15">
                  <c:v>5086.7270000000017</c:v>
                </c:pt>
                <c:pt idx="16">
                  <c:v>4174.1279999999997</c:v>
                </c:pt>
                <c:pt idx="17">
                  <c:v>3040.3379999999997</c:v>
                </c:pt>
                <c:pt idx="18">
                  <c:v>1900.7479999999996</c:v>
                </c:pt>
                <c:pt idx="19">
                  <c:v>1325.5439999999996</c:v>
                </c:pt>
                <c:pt idx="20">
                  <c:v>1222.021</c:v>
                </c:pt>
                <c:pt idx="21">
                  <c:v>1194.2950000000001</c:v>
                </c:pt>
                <c:pt idx="22">
                  <c:v>1163.431</c:v>
                </c:pt>
                <c:pt idx="23">
                  <c:v>1111.6029999999998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12-40D3-ABEC-23AD6C132E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67</c:v>
                </c:pt>
                <c:pt idx="1">
                  <c:v>62</c:v>
                </c:pt>
                <c:pt idx="2">
                  <c:v>58</c:v>
                </c:pt>
                <c:pt idx="3">
                  <c:v>56</c:v>
                </c:pt>
                <c:pt idx="4">
                  <c:v>56</c:v>
                </c:pt>
                <c:pt idx="5">
                  <c:v>58</c:v>
                </c:pt>
                <c:pt idx="6">
                  <c:v>66</c:v>
                </c:pt>
                <c:pt idx="7">
                  <c:v>83</c:v>
                </c:pt>
                <c:pt idx="8">
                  <c:v>100</c:v>
                </c:pt>
                <c:pt idx="9">
                  <c:v>116</c:v>
                </c:pt>
                <c:pt idx="10">
                  <c:v>125</c:v>
                </c:pt>
                <c:pt idx="11">
                  <c:v>130</c:v>
                </c:pt>
                <c:pt idx="12">
                  <c:v>130</c:v>
                </c:pt>
                <c:pt idx="13">
                  <c:v>125</c:v>
                </c:pt>
                <c:pt idx="14">
                  <c:v>116</c:v>
                </c:pt>
                <c:pt idx="15">
                  <c:v>104</c:v>
                </c:pt>
                <c:pt idx="16">
                  <c:v>87</c:v>
                </c:pt>
                <c:pt idx="17">
                  <c:v>67</c:v>
                </c:pt>
                <c:pt idx="18">
                  <c:v>50</c:v>
                </c:pt>
                <c:pt idx="19">
                  <c:v>42</c:v>
                </c:pt>
                <c:pt idx="20">
                  <c:v>39</c:v>
                </c:pt>
                <c:pt idx="21">
                  <c:v>38</c:v>
                </c:pt>
                <c:pt idx="22">
                  <c:v>37</c:v>
                </c:pt>
                <c:pt idx="23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12-40D3-ABEC-23AD6C132E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70</c:v>
                </c:pt>
                <c:pt idx="6">
                  <c:v>79</c:v>
                </c:pt>
                <c:pt idx="7">
                  <c:v>101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7">
                  <c:v>30</c:v>
                </c:pt>
                <c:pt idx="18">
                  <c:v>214</c:v>
                </c:pt>
                <c:pt idx="19">
                  <c:v>1331</c:v>
                </c:pt>
                <c:pt idx="20">
                  <c:v>1476</c:v>
                </c:pt>
                <c:pt idx="21">
                  <c:v>1256</c:v>
                </c:pt>
                <c:pt idx="22">
                  <c:v>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12-40D3-ABEC-23AD6C132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105.78</c:v>
                </c:pt>
                <c:pt idx="1">
                  <c:v>94.11</c:v>
                </c:pt>
                <c:pt idx="2">
                  <c:v>87.61</c:v>
                </c:pt>
                <c:pt idx="3">
                  <c:v>85.92</c:v>
                </c:pt>
                <c:pt idx="4">
                  <c:v>89.02</c:v>
                </c:pt>
                <c:pt idx="5">
                  <c:v>95.86</c:v>
                </c:pt>
                <c:pt idx="6">
                  <c:v>111.66</c:v>
                </c:pt>
                <c:pt idx="7">
                  <c:v>94.02</c:v>
                </c:pt>
                <c:pt idx="8">
                  <c:v>62.59</c:v>
                </c:pt>
                <c:pt idx="9">
                  <c:v>35</c:v>
                </c:pt>
                <c:pt idx="10">
                  <c:v>4.51</c:v>
                </c:pt>
                <c:pt idx="11">
                  <c:v>3.43</c:v>
                </c:pt>
                <c:pt idx="12">
                  <c:v>1.32</c:v>
                </c:pt>
                <c:pt idx="13">
                  <c:v>2.94</c:v>
                </c:pt>
                <c:pt idx="14">
                  <c:v>8.43</c:v>
                </c:pt>
                <c:pt idx="15">
                  <c:v>18.82</c:v>
                </c:pt>
                <c:pt idx="16">
                  <c:v>61</c:v>
                </c:pt>
                <c:pt idx="17">
                  <c:v>92</c:v>
                </c:pt>
                <c:pt idx="18">
                  <c:v>117.2</c:v>
                </c:pt>
                <c:pt idx="19">
                  <c:v>143.94999999999999</c:v>
                </c:pt>
                <c:pt idx="20">
                  <c:v>218.84</c:v>
                </c:pt>
                <c:pt idx="21">
                  <c:v>148.57</c:v>
                </c:pt>
                <c:pt idx="22">
                  <c:v>118.86</c:v>
                </c:pt>
                <c:pt idx="23">
                  <c:v>99.37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12-40D3-ABEC-23AD6C132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126.5</c:v>
                </c:pt>
                <c:pt idx="1">
                  <c:v>126.5</c:v>
                </c:pt>
                <c:pt idx="2">
                  <c:v>122.5</c:v>
                </c:pt>
                <c:pt idx="3">
                  <c:v>125.5</c:v>
                </c:pt>
                <c:pt idx="4">
                  <c:v>130.5</c:v>
                </c:pt>
                <c:pt idx="5">
                  <c:v>139.5</c:v>
                </c:pt>
                <c:pt idx="6">
                  <c:v>146</c:v>
                </c:pt>
                <c:pt idx="7">
                  <c:v>118.5</c:v>
                </c:pt>
                <c:pt idx="8">
                  <c:v>83</c:v>
                </c:pt>
                <c:pt idx="9">
                  <c:v>80.5</c:v>
                </c:pt>
                <c:pt idx="10">
                  <c:v>85.5</c:v>
                </c:pt>
                <c:pt idx="11">
                  <c:v>96</c:v>
                </c:pt>
                <c:pt idx="12">
                  <c:v>93.5</c:v>
                </c:pt>
                <c:pt idx="13">
                  <c:v>88.5</c:v>
                </c:pt>
                <c:pt idx="14">
                  <c:v>84.5</c:v>
                </c:pt>
                <c:pt idx="15">
                  <c:v>75</c:v>
                </c:pt>
                <c:pt idx="16">
                  <c:v>86.5</c:v>
                </c:pt>
                <c:pt idx="17">
                  <c:v>111.5</c:v>
                </c:pt>
                <c:pt idx="18">
                  <c:v>143</c:v>
                </c:pt>
                <c:pt idx="19">
                  <c:v>194.5</c:v>
                </c:pt>
                <c:pt idx="20">
                  <c:v>216</c:v>
                </c:pt>
                <c:pt idx="21">
                  <c:v>179.5</c:v>
                </c:pt>
                <c:pt idx="22">
                  <c:v>148</c:v>
                </c:pt>
                <c:pt idx="23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C6-4DE3-9B26-3ED2403C7F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772.20899999999995</c:v>
                </c:pt>
                <c:pt idx="1">
                  <c:v>801.15</c:v>
                </c:pt>
                <c:pt idx="2">
                  <c:v>798.03700000000003</c:v>
                </c:pt>
                <c:pt idx="3">
                  <c:v>802.7109999999999</c:v>
                </c:pt>
                <c:pt idx="4">
                  <c:v>799.81200000000001</c:v>
                </c:pt>
                <c:pt idx="5">
                  <c:v>775.41000000000008</c:v>
                </c:pt>
                <c:pt idx="6">
                  <c:v>698.69900000000007</c:v>
                </c:pt>
                <c:pt idx="7">
                  <c:v>771.33999999999992</c:v>
                </c:pt>
                <c:pt idx="8">
                  <c:v>733.54700000000003</c:v>
                </c:pt>
                <c:pt idx="9">
                  <c:v>762.94399999999996</c:v>
                </c:pt>
                <c:pt idx="10">
                  <c:v>784.38700000000006</c:v>
                </c:pt>
                <c:pt idx="11">
                  <c:v>795.28200000000004</c:v>
                </c:pt>
                <c:pt idx="12">
                  <c:v>802.69100000000003</c:v>
                </c:pt>
                <c:pt idx="13">
                  <c:v>806.94799999999987</c:v>
                </c:pt>
                <c:pt idx="14">
                  <c:v>799.25800000000004</c:v>
                </c:pt>
                <c:pt idx="15">
                  <c:v>821.11299999999994</c:v>
                </c:pt>
                <c:pt idx="16">
                  <c:v>815.82299999999987</c:v>
                </c:pt>
                <c:pt idx="17">
                  <c:v>737.82800000000009</c:v>
                </c:pt>
                <c:pt idx="18">
                  <c:v>735.399</c:v>
                </c:pt>
                <c:pt idx="19">
                  <c:v>675.68399999999997</c:v>
                </c:pt>
                <c:pt idx="20">
                  <c:v>673.18100000000004</c:v>
                </c:pt>
                <c:pt idx="21">
                  <c:v>679.29699999999991</c:v>
                </c:pt>
                <c:pt idx="22">
                  <c:v>759.995</c:v>
                </c:pt>
                <c:pt idx="23">
                  <c:v>804.59699999999998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C6-4DE3-9B26-3ED2403C7F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1093.4780000000001</c:v>
                </c:pt>
                <c:pt idx="1">
                  <c:v>1075.4989999999998</c:v>
                </c:pt>
                <c:pt idx="2">
                  <c:v>1073.5860000000002</c:v>
                </c:pt>
                <c:pt idx="3">
                  <c:v>1085.0439999999999</c:v>
                </c:pt>
                <c:pt idx="4">
                  <c:v>1124.26</c:v>
                </c:pt>
                <c:pt idx="5">
                  <c:v>1228.6549999999997</c:v>
                </c:pt>
                <c:pt idx="6">
                  <c:v>1430.961</c:v>
                </c:pt>
                <c:pt idx="7">
                  <c:v>1535.5909999999999</c:v>
                </c:pt>
                <c:pt idx="8">
                  <c:v>1591.212</c:v>
                </c:pt>
                <c:pt idx="9">
                  <c:v>1592.0299999999997</c:v>
                </c:pt>
                <c:pt idx="10">
                  <c:v>1659.9459999999999</c:v>
                </c:pt>
                <c:pt idx="11">
                  <c:v>1636.6810000000003</c:v>
                </c:pt>
                <c:pt idx="12">
                  <c:v>1645.3959999999997</c:v>
                </c:pt>
                <c:pt idx="13">
                  <c:v>1592.8119999999999</c:v>
                </c:pt>
                <c:pt idx="14">
                  <c:v>1538.087</c:v>
                </c:pt>
                <c:pt idx="15">
                  <c:v>1472.1840000000002</c:v>
                </c:pt>
                <c:pt idx="16">
                  <c:v>1468.5780000000002</c:v>
                </c:pt>
                <c:pt idx="17">
                  <c:v>1444.0209999999997</c:v>
                </c:pt>
                <c:pt idx="18">
                  <c:v>1425.9669999999999</c:v>
                </c:pt>
                <c:pt idx="19">
                  <c:v>1421.3600000000001</c:v>
                </c:pt>
                <c:pt idx="20">
                  <c:v>1326.874</c:v>
                </c:pt>
                <c:pt idx="21">
                  <c:v>1221.577</c:v>
                </c:pt>
                <c:pt idx="22">
                  <c:v>1160.2909999999999</c:v>
                </c:pt>
                <c:pt idx="23">
                  <c:v>1111.1469999999999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C6-4DE3-9B26-3ED2403C7F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2120.2539999999995</c:v>
                </c:pt>
                <c:pt idx="1">
                  <c:v>1991.9270000000001</c:v>
                </c:pt>
                <c:pt idx="2">
                  <c:v>1908.412</c:v>
                </c:pt>
                <c:pt idx="3">
                  <c:v>1890.8520000000003</c:v>
                </c:pt>
                <c:pt idx="4">
                  <c:v>1972.1070000000002</c:v>
                </c:pt>
                <c:pt idx="5">
                  <c:v>2144.0639999999999</c:v>
                </c:pt>
                <c:pt idx="6">
                  <c:v>2548.009</c:v>
                </c:pt>
                <c:pt idx="7">
                  <c:v>2897.413</c:v>
                </c:pt>
                <c:pt idx="8">
                  <c:v>3229.2269999999999</c:v>
                </c:pt>
                <c:pt idx="9">
                  <c:v>3440.5739999999996</c:v>
                </c:pt>
                <c:pt idx="10">
                  <c:v>3748.6239999999998</c:v>
                </c:pt>
                <c:pt idx="11">
                  <c:v>3841.5829999999996</c:v>
                </c:pt>
                <c:pt idx="12">
                  <c:v>3851.2299999999996</c:v>
                </c:pt>
                <c:pt idx="13">
                  <c:v>3631.7289999999994</c:v>
                </c:pt>
                <c:pt idx="14">
                  <c:v>3356.0820000000003</c:v>
                </c:pt>
                <c:pt idx="15">
                  <c:v>3140.7259999999997</c:v>
                </c:pt>
                <c:pt idx="16">
                  <c:v>3103.3269999999993</c:v>
                </c:pt>
                <c:pt idx="17">
                  <c:v>3152.8070000000002</c:v>
                </c:pt>
                <c:pt idx="18">
                  <c:v>3264.2339999999999</c:v>
                </c:pt>
                <c:pt idx="19">
                  <c:v>3442.9659999999994</c:v>
                </c:pt>
                <c:pt idx="20">
                  <c:v>3515.6369999999993</c:v>
                </c:pt>
                <c:pt idx="21">
                  <c:v>3189.1150000000002</c:v>
                </c:pt>
                <c:pt idx="22">
                  <c:v>2830.9540000000002</c:v>
                </c:pt>
                <c:pt idx="23">
                  <c:v>2419.348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C6-4DE3-9B26-3ED2403C7F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294</c:v>
                </c:pt>
                <c:pt idx="1">
                  <c:v>280</c:v>
                </c:pt>
                <c:pt idx="2">
                  <c:v>270.00000000000006</c:v>
                </c:pt>
                <c:pt idx="3">
                  <c:v>272.00000000000006</c:v>
                </c:pt>
                <c:pt idx="4">
                  <c:v>281</c:v>
                </c:pt>
                <c:pt idx="5">
                  <c:v>313</c:v>
                </c:pt>
                <c:pt idx="6">
                  <c:v>368</c:v>
                </c:pt>
                <c:pt idx="7">
                  <c:v>415</c:v>
                </c:pt>
                <c:pt idx="8">
                  <c:v>440</c:v>
                </c:pt>
                <c:pt idx="9">
                  <c:v>461</c:v>
                </c:pt>
                <c:pt idx="10">
                  <c:v>472</c:v>
                </c:pt>
                <c:pt idx="11">
                  <c:v>475</c:v>
                </c:pt>
                <c:pt idx="12">
                  <c:v>466</c:v>
                </c:pt>
                <c:pt idx="13">
                  <c:v>442</c:v>
                </c:pt>
                <c:pt idx="14">
                  <c:v>418</c:v>
                </c:pt>
                <c:pt idx="15">
                  <c:v>424.99999999999994</c:v>
                </c:pt>
                <c:pt idx="16">
                  <c:v>436</c:v>
                </c:pt>
                <c:pt idx="17">
                  <c:v>444</c:v>
                </c:pt>
                <c:pt idx="18">
                  <c:v>461</c:v>
                </c:pt>
                <c:pt idx="19">
                  <c:v>468</c:v>
                </c:pt>
                <c:pt idx="20">
                  <c:v>455.99999999999994</c:v>
                </c:pt>
                <c:pt idx="21">
                  <c:v>413.00000000000006</c:v>
                </c:pt>
                <c:pt idx="22">
                  <c:v>365</c:v>
                </c:pt>
                <c:pt idx="23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C6-4DE3-9B26-3ED2403C7F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C6-4DE3-9B26-3ED2403C7F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87.629000000000005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C6-4DE3-9B26-3ED2403C7F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C6-4DE3-9B26-3ED2403C7F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C6-4DE3-9B26-3ED2403C7F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6C6-4DE3-9B26-3ED2403C7F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461.4</c:v>
                </c:pt>
                <c:pt idx="1">
                  <c:v>560.5</c:v>
                </c:pt>
                <c:pt idx="2">
                  <c:v>453.1</c:v>
                </c:pt>
                <c:pt idx="3">
                  <c:v>312.10000000000002</c:v>
                </c:pt>
                <c:pt idx="4">
                  <c:v>287.7</c:v>
                </c:pt>
                <c:pt idx="5">
                  <c:v>278.3</c:v>
                </c:pt>
                <c:pt idx="6">
                  <c:v>553.20000000000005</c:v>
                </c:pt>
                <c:pt idx="7">
                  <c:v>996.5</c:v>
                </c:pt>
                <c:pt idx="8">
                  <c:v>1228.405</c:v>
                </c:pt>
                <c:pt idx="9">
                  <c:v>1373</c:v>
                </c:pt>
                <c:pt idx="10">
                  <c:v>702</c:v>
                </c:pt>
                <c:pt idx="11">
                  <c:v>542</c:v>
                </c:pt>
                <c:pt idx="12">
                  <c:v>473</c:v>
                </c:pt>
                <c:pt idx="13">
                  <c:v>458</c:v>
                </c:pt>
                <c:pt idx="14">
                  <c:v>462</c:v>
                </c:pt>
                <c:pt idx="15">
                  <c:v>498</c:v>
                </c:pt>
                <c:pt idx="16">
                  <c:v>722.82799999999997</c:v>
                </c:pt>
                <c:pt idx="17">
                  <c:v>782.9</c:v>
                </c:pt>
                <c:pt idx="18">
                  <c:v>281</c:v>
                </c:pt>
                <c:pt idx="19">
                  <c:v>1060.3</c:v>
                </c:pt>
                <c:pt idx="20">
                  <c:v>1194.0999999999999</c:v>
                </c:pt>
                <c:pt idx="21">
                  <c:v>1395.8</c:v>
                </c:pt>
                <c:pt idx="22">
                  <c:v>433.5</c:v>
                </c:pt>
                <c:pt idx="23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C6-4DE3-9B26-3ED2403C7F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17.686</c:v>
                </c:pt>
                <c:pt idx="6">
                  <c:v>7.6529999999999996</c:v>
                </c:pt>
                <c:pt idx="10">
                  <c:v>20.53</c:v>
                </c:pt>
                <c:pt idx="11">
                  <c:v>20.14</c:v>
                </c:pt>
                <c:pt idx="12">
                  <c:v>20.190000000000001</c:v>
                </c:pt>
                <c:pt idx="13">
                  <c:v>20.69</c:v>
                </c:pt>
                <c:pt idx="14">
                  <c:v>1.59</c:v>
                </c:pt>
                <c:pt idx="15">
                  <c:v>2.85</c:v>
                </c:pt>
                <c:pt idx="18">
                  <c:v>13.316000000000001</c:v>
                </c:pt>
                <c:pt idx="19">
                  <c:v>18.998000000000001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C6-4DE3-9B26-3ED2403C7F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C6-4DE3-9B26-3ED2403C7F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C6-4DE3-9B26-3ED2403C7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105.78</c:v>
                </c:pt>
                <c:pt idx="1">
                  <c:v>94.11</c:v>
                </c:pt>
                <c:pt idx="2">
                  <c:v>87.61</c:v>
                </c:pt>
                <c:pt idx="3">
                  <c:v>85.92</c:v>
                </c:pt>
                <c:pt idx="4">
                  <c:v>89.02</c:v>
                </c:pt>
                <c:pt idx="5">
                  <c:v>95.86</c:v>
                </c:pt>
                <c:pt idx="6">
                  <c:v>111.66</c:v>
                </c:pt>
                <c:pt idx="7">
                  <c:v>94.02</c:v>
                </c:pt>
                <c:pt idx="8">
                  <c:v>62.59</c:v>
                </c:pt>
                <c:pt idx="9">
                  <c:v>35</c:v>
                </c:pt>
                <c:pt idx="10">
                  <c:v>4.51</c:v>
                </c:pt>
                <c:pt idx="11">
                  <c:v>3.43</c:v>
                </c:pt>
                <c:pt idx="12">
                  <c:v>1.32</c:v>
                </c:pt>
                <c:pt idx="13">
                  <c:v>2.94</c:v>
                </c:pt>
                <c:pt idx="14">
                  <c:v>8.43</c:v>
                </c:pt>
                <c:pt idx="15">
                  <c:v>18.82</c:v>
                </c:pt>
                <c:pt idx="16">
                  <c:v>61</c:v>
                </c:pt>
                <c:pt idx="17">
                  <c:v>92</c:v>
                </c:pt>
                <c:pt idx="18">
                  <c:v>117.2</c:v>
                </c:pt>
                <c:pt idx="19">
                  <c:v>143.94999999999999</c:v>
                </c:pt>
                <c:pt idx="20">
                  <c:v>218.84</c:v>
                </c:pt>
                <c:pt idx="21">
                  <c:v>148.57</c:v>
                </c:pt>
                <c:pt idx="22">
                  <c:v>118.86</c:v>
                </c:pt>
                <c:pt idx="23">
                  <c:v>99.37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C6-4DE3-9B26-3ED2403C7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4887.8449999999993</v>
      </c>
      <c r="C4" s="18">
        <v>4855.5680000000002</v>
      </c>
      <c r="D4" s="18">
        <v>4645.6779999999999</v>
      </c>
      <c r="E4" s="18">
        <v>4508.1790000000001</v>
      </c>
      <c r="F4" s="18">
        <v>4615.3790000000017</v>
      </c>
      <c r="G4" s="18">
        <v>4896.6010000000015</v>
      </c>
      <c r="H4" s="18">
        <v>5752.4840000000004</v>
      </c>
      <c r="I4" s="18">
        <v>6734.3019999999988</v>
      </c>
      <c r="J4" s="18">
        <v>7305.3909999999987</v>
      </c>
      <c r="K4" s="18">
        <v>7797.6769999999997</v>
      </c>
      <c r="L4" s="18">
        <v>7582.9449999999988</v>
      </c>
      <c r="M4" s="18">
        <v>7516.6789999999992</v>
      </c>
      <c r="N4" s="18">
        <v>7462.0069999999996</v>
      </c>
      <c r="O4" s="18">
        <v>7150.6919999999991</v>
      </c>
      <c r="P4" s="18">
        <v>6769.5140000000001</v>
      </c>
      <c r="Q4" s="18">
        <v>6544.8270000000011</v>
      </c>
      <c r="R4" s="18">
        <v>6633.0279999999984</v>
      </c>
      <c r="S4" s="18">
        <v>6673.0629999999983</v>
      </c>
      <c r="T4" s="18">
        <v>6323.8879999999981</v>
      </c>
      <c r="U4" s="18">
        <v>7281.8060000000005</v>
      </c>
      <c r="V4" s="18">
        <v>7401.8380000000006</v>
      </c>
      <c r="W4" s="18">
        <v>7098.2970000000005</v>
      </c>
      <c r="X4" s="18">
        <v>5717.7779999999975</v>
      </c>
      <c r="Y4" s="18">
        <v>5066.1250000000009</v>
      </c>
      <c r="Z4" s="19"/>
      <c r="AA4" s="20">
        <f>SUM(B4:Z4)</f>
        <v>151221.59099999993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105.78</v>
      </c>
      <c r="C7" s="28">
        <v>94.11</v>
      </c>
      <c r="D7" s="28">
        <v>87.61</v>
      </c>
      <c r="E7" s="28">
        <v>85.92</v>
      </c>
      <c r="F7" s="28">
        <v>89.02</v>
      </c>
      <c r="G7" s="28">
        <v>95.86</v>
      </c>
      <c r="H7" s="28">
        <v>111.66</v>
      </c>
      <c r="I7" s="28">
        <v>94.02</v>
      </c>
      <c r="J7" s="28">
        <v>62.59</v>
      </c>
      <c r="K7" s="28">
        <v>35</v>
      </c>
      <c r="L7" s="28">
        <v>4.51</v>
      </c>
      <c r="M7" s="28">
        <v>3.43</v>
      </c>
      <c r="N7" s="28">
        <v>1.32</v>
      </c>
      <c r="O7" s="28">
        <v>2.94</v>
      </c>
      <c r="P7" s="28">
        <v>8.43</v>
      </c>
      <c r="Q7" s="28">
        <v>18.82</v>
      </c>
      <c r="R7" s="28">
        <v>61</v>
      </c>
      <c r="S7" s="28">
        <v>92</v>
      </c>
      <c r="T7" s="28">
        <v>117.2</v>
      </c>
      <c r="U7" s="28">
        <v>143.94999999999999</v>
      </c>
      <c r="V7" s="28">
        <v>218.84</v>
      </c>
      <c r="W7" s="28">
        <v>148.57</v>
      </c>
      <c r="X7" s="28">
        <v>118.86</v>
      </c>
      <c r="Y7" s="28">
        <v>99.37</v>
      </c>
      <c r="Z7" s="29"/>
      <c r="AA7" s="30">
        <f>IF(SUM(B7:Z7)&lt;&gt;0,AVERAGEIF(B7:Z7,"&lt;&gt;"""),"")</f>
        <v>79.200416666666669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90.5</v>
      </c>
      <c r="C11" s="47">
        <v>90.5</v>
      </c>
      <c r="D11" s="47">
        <v>84.5</v>
      </c>
      <c r="E11" s="47">
        <v>84.5</v>
      </c>
      <c r="F11" s="47">
        <v>90.5</v>
      </c>
      <c r="G11" s="47">
        <v>105</v>
      </c>
      <c r="H11" s="47">
        <v>152</v>
      </c>
      <c r="I11" s="47">
        <v>182</v>
      </c>
      <c r="J11" s="47">
        <v>190</v>
      </c>
      <c r="K11" s="47">
        <v>195</v>
      </c>
      <c r="L11" s="47">
        <v>197</v>
      </c>
      <c r="M11" s="47">
        <v>195</v>
      </c>
      <c r="N11" s="47">
        <v>186</v>
      </c>
      <c r="O11" s="47">
        <v>167</v>
      </c>
      <c r="P11" s="47">
        <v>152</v>
      </c>
      <c r="Q11" s="47">
        <v>171</v>
      </c>
      <c r="R11" s="47">
        <v>199</v>
      </c>
      <c r="S11" s="47">
        <v>227</v>
      </c>
      <c r="T11" s="47">
        <v>261</v>
      </c>
      <c r="U11" s="47">
        <v>276</v>
      </c>
      <c r="V11" s="47">
        <v>267</v>
      </c>
      <c r="W11" s="47">
        <v>225</v>
      </c>
      <c r="X11" s="47">
        <v>178</v>
      </c>
      <c r="Y11" s="47">
        <v>134</v>
      </c>
      <c r="Z11" s="48"/>
      <c r="AA11" s="49">
        <f t="shared" si="0"/>
        <v>4099.5</v>
      </c>
    </row>
    <row r="12" spans="1:27" ht="24.95" customHeight="1" x14ac:dyDescent="0.2">
      <c r="A12" s="50" t="s">
        <v>8</v>
      </c>
      <c r="B12" s="51">
        <v>3568.5250000000001</v>
      </c>
      <c r="C12" s="52">
        <v>3496.27</v>
      </c>
      <c r="D12" s="52">
        <v>3292.9079999999999</v>
      </c>
      <c r="E12" s="52">
        <v>3192.1680000000001</v>
      </c>
      <c r="F12" s="52">
        <v>3329.6889999999999</v>
      </c>
      <c r="G12" s="52">
        <v>3486.0210000000002</v>
      </c>
      <c r="H12" s="52">
        <v>3666.2080000000001</v>
      </c>
      <c r="I12" s="52">
        <v>3275.4230000000002</v>
      </c>
      <c r="J12" s="52">
        <v>2424.9</v>
      </c>
      <c r="K12" s="52">
        <v>2074.9</v>
      </c>
      <c r="L12" s="52">
        <v>1404.9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920.9</v>
      </c>
      <c r="R12" s="52">
        <v>2119.9</v>
      </c>
      <c r="S12" s="52">
        <v>3223.7250000000004</v>
      </c>
      <c r="T12" s="52">
        <v>3642.44</v>
      </c>
      <c r="U12" s="52">
        <v>3866.2619999999997</v>
      </c>
      <c r="V12" s="52">
        <v>3946.817</v>
      </c>
      <c r="W12" s="52">
        <v>3947.002</v>
      </c>
      <c r="X12" s="52">
        <v>3793.3470000000002</v>
      </c>
      <c r="Y12" s="52">
        <v>3620.7220000000002</v>
      </c>
      <c r="Z12" s="53"/>
      <c r="AA12" s="54">
        <f t="shared" si="0"/>
        <v>62948.627000000015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70</v>
      </c>
      <c r="H13" s="52">
        <v>79</v>
      </c>
      <c r="I13" s="52">
        <v>101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38</v>
      </c>
      <c r="P13" s="52"/>
      <c r="Q13" s="52"/>
      <c r="R13" s="52"/>
      <c r="S13" s="52">
        <v>30</v>
      </c>
      <c r="T13" s="52">
        <v>214</v>
      </c>
      <c r="U13" s="52">
        <v>1331</v>
      </c>
      <c r="V13" s="52">
        <v>1476</v>
      </c>
      <c r="W13" s="52">
        <v>1256</v>
      </c>
      <c r="X13" s="52">
        <v>206</v>
      </c>
      <c r="Y13" s="52"/>
      <c r="Z13" s="53"/>
      <c r="AA13" s="54">
        <f t="shared" si="0"/>
        <v>5185</v>
      </c>
    </row>
    <row r="14" spans="1:27" ht="24.95" customHeight="1" x14ac:dyDescent="0.2">
      <c r="A14" s="55" t="s">
        <v>10</v>
      </c>
      <c r="B14" s="56">
        <v>1037.82</v>
      </c>
      <c r="C14" s="57">
        <v>1068.798</v>
      </c>
      <c r="D14" s="57">
        <v>1052.27</v>
      </c>
      <c r="E14" s="57">
        <v>1016.511</v>
      </c>
      <c r="F14" s="57">
        <v>943.18999999999994</v>
      </c>
      <c r="G14" s="57">
        <v>1015.58</v>
      </c>
      <c r="H14" s="57">
        <v>1625.2760000000005</v>
      </c>
      <c r="I14" s="57">
        <v>2975.8789999999999</v>
      </c>
      <c r="J14" s="57">
        <v>4410.4909999999991</v>
      </c>
      <c r="K14" s="57">
        <v>5255.777</v>
      </c>
      <c r="L14" s="57">
        <v>5729.0449999999983</v>
      </c>
      <c r="M14" s="57">
        <v>6051.5789999999988</v>
      </c>
      <c r="N14" s="57">
        <v>6000.1069999999991</v>
      </c>
      <c r="O14" s="57">
        <v>5909.8919999999989</v>
      </c>
      <c r="P14" s="57">
        <v>5781.4140000000007</v>
      </c>
      <c r="Q14" s="57">
        <v>5086.7270000000017</v>
      </c>
      <c r="R14" s="57">
        <v>4174.1279999999997</v>
      </c>
      <c r="S14" s="57">
        <v>3040.3379999999997</v>
      </c>
      <c r="T14" s="57">
        <v>1900.7479999999996</v>
      </c>
      <c r="U14" s="57">
        <v>1325.5439999999996</v>
      </c>
      <c r="V14" s="57">
        <v>1222.021</v>
      </c>
      <c r="W14" s="57">
        <v>1194.2950000000001</v>
      </c>
      <c r="X14" s="57">
        <v>1163.431</v>
      </c>
      <c r="Y14" s="57">
        <v>1111.6029999999998</v>
      </c>
      <c r="Z14" s="58"/>
      <c r="AA14" s="59">
        <f t="shared" si="0"/>
        <v>70092.463999999978</v>
      </c>
    </row>
    <row r="15" spans="1:27" ht="24.95" customHeight="1" x14ac:dyDescent="0.2">
      <c r="A15" s="55" t="s">
        <v>11</v>
      </c>
      <c r="B15" s="56">
        <v>67</v>
      </c>
      <c r="C15" s="57">
        <v>62</v>
      </c>
      <c r="D15" s="57">
        <v>58</v>
      </c>
      <c r="E15" s="57">
        <v>56</v>
      </c>
      <c r="F15" s="57">
        <v>56</v>
      </c>
      <c r="G15" s="57">
        <v>58</v>
      </c>
      <c r="H15" s="57">
        <v>66</v>
      </c>
      <c r="I15" s="57">
        <v>83</v>
      </c>
      <c r="J15" s="57">
        <v>100</v>
      </c>
      <c r="K15" s="57">
        <v>116</v>
      </c>
      <c r="L15" s="57">
        <v>125</v>
      </c>
      <c r="M15" s="57">
        <v>130</v>
      </c>
      <c r="N15" s="57">
        <v>130</v>
      </c>
      <c r="O15" s="57">
        <v>125</v>
      </c>
      <c r="P15" s="57">
        <v>116</v>
      </c>
      <c r="Q15" s="57">
        <v>104</v>
      </c>
      <c r="R15" s="57">
        <v>87</v>
      </c>
      <c r="S15" s="57">
        <v>67</v>
      </c>
      <c r="T15" s="57">
        <v>50</v>
      </c>
      <c r="U15" s="57">
        <v>42</v>
      </c>
      <c r="V15" s="57">
        <v>39</v>
      </c>
      <c r="W15" s="57">
        <v>38</v>
      </c>
      <c r="X15" s="57">
        <v>37</v>
      </c>
      <c r="Y15" s="57">
        <v>36</v>
      </c>
      <c r="Z15" s="58"/>
      <c r="AA15" s="59">
        <f t="shared" si="0"/>
        <v>1848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4763.8450000000003</v>
      </c>
      <c r="C16" s="62">
        <f t="shared" si="1"/>
        <v>4717.5680000000002</v>
      </c>
      <c r="D16" s="62">
        <f t="shared" si="1"/>
        <v>4487.6779999999999</v>
      </c>
      <c r="E16" s="62">
        <f t="shared" si="1"/>
        <v>4349.1790000000001</v>
      </c>
      <c r="F16" s="62">
        <f t="shared" si="1"/>
        <v>4445.3789999999999</v>
      </c>
      <c r="G16" s="62">
        <f t="shared" si="1"/>
        <v>4734.6010000000006</v>
      </c>
      <c r="H16" s="62">
        <f t="shared" si="1"/>
        <v>5588.4840000000004</v>
      </c>
      <c r="I16" s="62">
        <f t="shared" si="1"/>
        <v>6617.3019999999997</v>
      </c>
      <c r="J16" s="62">
        <f t="shared" si="1"/>
        <v>7221.3909999999996</v>
      </c>
      <c r="K16" s="62">
        <f t="shared" si="1"/>
        <v>7737.6769999999997</v>
      </c>
      <c r="L16" s="62">
        <f t="shared" si="1"/>
        <v>7519.9449999999979</v>
      </c>
      <c r="M16" s="62">
        <f t="shared" si="1"/>
        <v>6604.4789999999985</v>
      </c>
      <c r="N16" s="62">
        <f t="shared" si="1"/>
        <v>6518.0069999999987</v>
      </c>
      <c r="O16" s="62">
        <f t="shared" si="1"/>
        <v>6403.7919999999986</v>
      </c>
      <c r="P16" s="62">
        <f t="shared" si="1"/>
        <v>6213.3140000000003</v>
      </c>
      <c r="Q16" s="62">
        <f t="shared" si="1"/>
        <v>6282.6270000000022</v>
      </c>
      <c r="R16" s="62">
        <f t="shared" si="1"/>
        <v>6580.0280000000002</v>
      </c>
      <c r="S16" s="62">
        <f t="shared" si="1"/>
        <v>6588.0630000000001</v>
      </c>
      <c r="T16" s="62">
        <f t="shared" si="1"/>
        <v>6068.1880000000001</v>
      </c>
      <c r="U16" s="62">
        <f t="shared" si="1"/>
        <v>6840.8059999999996</v>
      </c>
      <c r="V16" s="62">
        <f t="shared" si="1"/>
        <v>6950.8379999999997</v>
      </c>
      <c r="W16" s="62">
        <f t="shared" si="1"/>
        <v>6660.2970000000005</v>
      </c>
      <c r="X16" s="62">
        <f t="shared" si="1"/>
        <v>5377.7780000000002</v>
      </c>
      <c r="Y16" s="62">
        <f t="shared" si="1"/>
        <v>4902.3249999999998</v>
      </c>
      <c r="Z16" s="63" t="str">
        <f t="shared" si="1"/>
        <v/>
      </c>
      <c r="AA16" s="64">
        <f>SUM(AA10:AA15)</f>
        <v>144173.59099999999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2256.4</v>
      </c>
      <c r="C29" s="72">
        <v>2258.4</v>
      </c>
      <c r="D29" s="72">
        <v>2245.4</v>
      </c>
      <c r="E29" s="72">
        <v>2233.4</v>
      </c>
      <c r="F29" s="72">
        <v>2248.4</v>
      </c>
      <c r="G29" s="72">
        <v>2327.9</v>
      </c>
      <c r="H29" s="72">
        <v>2533.9</v>
      </c>
      <c r="I29" s="72">
        <v>3004.9</v>
      </c>
      <c r="J29" s="72">
        <v>3288.9</v>
      </c>
      <c r="K29" s="72">
        <v>3369.9</v>
      </c>
      <c r="L29" s="72">
        <v>3127.9</v>
      </c>
      <c r="M29" s="72">
        <v>2952.9</v>
      </c>
      <c r="N29" s="72">
        <v>2964.9</v>
      </c>
      <c r="O29" s="72">
        <v>2901.9</v>
      </c>
      <c r="P29" s="72">
        <v>2694.9</v>
      </c>
      <c r="Q29" s="72">
        <v>2968.9</v>
      </c>
      <c r="R29" s="72">
        <v>3271.9</v>
      </c>
      <c r="S29" s="72">
        <v>3083.9</v>
      </c>
      <c r="T29" s="72">
        <v>2990.9</v>
      </c>
      <c r="U29" s="72">
        <v>4055.9</v>
      </c>
      <c r="V29" s="72">
        <v>4176.8999999999996</v>
      </c>
      <c r="W29" s="72">
        <v>3708.9</v>
      </c>
      <c r="X29" s="72">
        <v>2739.9</v>
      </c>
      <c r="Y29" s="72">
        <v>2436.9</v>
      </c>
      <c r="Z29" s="73"/>
      <c r="AA29" s="74">
        <f>SUM(B29:Z29)</f>
        <v>69844.100000000006</v>
      </c>
    </row>
    <row r="30" spans="1:27" ht="24.95" customHeight="1" x14ac:dyDescent="0.2">
      <c r="A30" s="75" t="s">
        <v>24</v>
      </c>
      <c r="B30" s="76">
        <v>1013.4450000000001</v>
      </c>
      <c r="C30" s="77">
        <v>1139.1679999999999</v>
      </c>
      <c r="D30" s="77">
        <v>942.27800000000002</v>
      </c>
      <c r="E30" s="77">
        <v>816.779</v>
      </c>
      <c r="F30" s="77">
        <v>956.97900000000004</v>
      </c>
      <c r="G30" s="77">
        <v>1063.701</v>
      </c>
      <c r="H30" s="77">
        <v>1889.5840000000001</v>
      </c>
      <c r="I30" s="77">
        <v>2587.402</v>
      </c>
      <c r="J30" s="77">
        <v>2955.491</v>
      </c>
      <c r="K30" s="77">
        <v>3366.777</v>
      </c>
      <c r="L30" s="77">
        <v>3564.0450000000001</v>
      </c>
      <c r="M30" s="77">
        <v>3731.5790000000002</v>
      </c>
      <c r="N30" s="77">
        <v>3597.107</v>
      </c>
      <c r="O30" s="77">
        <v>3520.8919999999998</v>
      </c>
      <c r="P30" s="77">
        <v>3537.4140000000002</v>
      </c>
      <c r="Q30" s="77">
        <v>3083.7269999999999</v>
      </c>
      <c r="R30" s="77">
        <v>2555.1280000000002</v>
      </c>
      <c r="S30" s="77">
        <v>2328.163</v>
      </c>
      <c r="T30" s="77">
        <v>1730.288</v>
      </c>
      <c r="U30" s="77">
        <v>1586.9059999999999</v>
      </c>
      <c r="V30" s="77">
        <v>1585.9380000000001</v>
      </c>
      <c r="W30" s="77">
        <v>1750.3969999999999</v>
      </c>
      <c r="X30" s="77">
        <v>1338.8779999999999</v>
      </c>
      <c r="Y30" s="77">
        <v>1040.425</v>
      </c>
      <c r="Z30" s="78"/>
      <c r="AA30" s="79">
        <f>SUM(B30:Z30)</f>
        <v>51682.490999999995</v>
      </c>
    </row>
    <row r="31" spans="1:27" ht="24.95" customHeight="1" x14ac:dyDescent="0.2">
      <c r="A31" s="82" t="s">
        <v>25</v>
      </c>
      <c r="B31" s="80">
        <v>1618</v>
      </c>
      <c r="C31" s="81">
        <v>1458</v>
      </c>
      <c r="D31" s="81">
        <v>1458</v>
      </c>
      <c r="E31" s="81">
        <v>1458</v>
      </c>
      <c r="F31" s="81">
        <v>1410</v>
      </c>
      <c r="G31" s="81">
        <v>1505</v>
      </c>
      <c r="H31" s="81">
        <v>1329</v>
      </c>
      <c r="I31" s="81">
        <v>1142</v>
      </c>
      <c r="J31" s="81">
        <v>1061</v>
      </c>
      <c r="K31" s="81">
        <v>1061</v>
      </c>
      <c r="L31" s="81">
        <v>891</v>
      </c>
      <c r="M31" s="81"/>
      <c r="N31" s="81"/>
      <c r="O31" s="81"/>
      <c r="P31" s="81"/>
      <c r="Q31" s="81">
        <v>277</v>
      </c>
      <c r="R31" s="81">
        <v>806</v>
      </c>
      <c r="S31" s="81">
        <v>1261</v>
      </c>
      <c r="T31" s="81">
        <v>1584</v>
      </c>
      <c r="U31" s="81">
        <v>1639</v>
      </c>
      <c r="V31" s="81">
        <v>1639</v>
      </c>
      <c r="W31" s="81">
        <v>1639</v>
      </c>
      <c r="X31" s="81">
        <v>1639</v>
      </c>
      <c r="Y31" s="81">
        <v>1539</v>
      </c>
      <c r="Z31" s="83"/>
      <c r="AA31" s="84">
        <f>SUM(B31:Z31)</f>
        <v>26414</v>
      </c>
    </row>
    <row r="32" spans="1:27" ht="30" customHeight="1" thickBot="1" x14ac:dyDescent="0.25">
      <c r="A32" s="60" t="s">
        <v>26</v>
      </c>
      <c r="B32" s="61">
        <f>IF(LEN(B$2)&gt;0,SUM(B29:B31),"")</f>
        <v>4887.8450000000003</v>
      </c>
      <c r="C32" s="62">
        <f t="shared" ref="C32:Z32" si="4">IF(LEN(C$2)&gt;0,SUM(C29:C31),"")</f>
        <v>4855.5680000000002</v>
      </c>
      <c r="D32" s="62">
        <f t="shared" si="4"/>
        <v>4645.6779999999999</v>
      </c>
      <c r="E32" s="62">
        <f t="shared" si="4"/>
        <v>4508.1790000000001</v>
      </c>
      <c r="F32" s="62">
        <f t="shared" si="4"/>
        <v>4615.3789999999999</v>
      </c>
      <c r="G32" s="62">
        <f t="shared" si="4"/>
        <v>4896.6010000000006</v>
      </c>
      <c r="H32" s="62">
        <f t="shared" si="4"/>
        <v>5752.4840000000004</v>
      </c>
      <c r="I32" s="62">
        <f t="shared" si="4"/>
        <v>6734.3019999999997</v>
      </c>
      <c r="J32" s="62">
        <f t="shared" si="4"/>
        <v>7305.3909999999996</v>
      </c>
      <c r="K32" s="62">
        <f t="shared" si="4"/>
        <v>7797.6769999999997</v>
      </c>
      <c r="L32" s="62">
        <f t="shared" si="4"/>
        <v>7582.9449999999997</v>
      </c>
      <c r="M32" s="62">
        <f t="shared" si="4"/>
        <v>6684.4790000000003</v>
      </c>
      <c r="N32" s="62">
        <f t="shared" si="4"/>
        <v>6562.0069999999996</v>
      </c>
      <c r="O32" s="62">
        <f t="shared" si="4"/>
        <v>6422.7919999999995</v>
      </c>
      <c r="P32" s="62">
        <f t="shared" si="4"/>
        <v>6232.3140000000003</v>
      </c>
      <c r="Q32" s="62">
        <f t="shared" si="4"/>
        <v>6329.6270000000004</v>
      </c>
      <c r="R32" s="62">
        <f t="shared" si="4"/>
        <v>6633.0280000000002</v>
      </c>
      <c r="S32" s="62">
        <f t="shared" si="4"/>
        <v>6673.0630000000001</v>
      </c>
      <c r="T32" s="62">
        <f t="shared" si="4"/>
        <v>6305.1880000000001</v>
      </c>
      <c r="U32" s="62">
        <f t="shared" si="4"/>
        <v>7281.8060000000005</v>
      </c>
      <c r="V32" s="62">
        <f t="shared" si="4"/>
        <v>7401.8379999999997</v>
      </c>
      <c r="W32" s="62">
        <f t="shared" si="4"/>
        <v>7098.2970000000005</v>
      </c>
      <c r="X32" s="62">
        <f t="shared" si="4"/>
        <v>5717.7780000000002</v>
      </c>
      <c r="Y32" s="62">
        <f t="shared" si="4"/>
        <v>5016.3249999999998</v>
      </c>
      <c r="Z32" s="63" t="str">
        <f t="shared" si="4"/>
        <v/>
      </c>
      <c r="AA32" s="64">
        <f>SUM(AA29:AA31)</f>
        <v>147940.59100000001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34</v>
      </c>
      <c r="C35" s="95">
        <v>30</v>
      </c>
      <c r="D35" s="95">
        <v>34</v>
      </c>
      <c r="E35" s="95">
        <v>37</v>
      </c>
      <c r="F35" s="95">
        <v>33</v>
      </c>
      <c r="G35" s="95">
        <v>25</v>
      </c>
      <c r="H35" s="95">
        <v>69</v>
      </c>
      <c r="I35" s="95">
        <v>67</v>
      </c>
      <c r="J35" s="95">
        <v>46</v>
      </c>
      <c r="K35" s="95">
        <v>15</v>
      </c>
      <c r="L35" s="95">
        <v>19</v>
      </c>
      <c r="M35" s="95">
        <v>19</v>
      </c>
      <c r="N35" s="95">
        <v>15</v>
      </c>
      <c r="O35" s="95">
        <v>19</v>
      </c>
      <c r="P35" s="95">
        <v>19</v>
      </c>
      <c r="Q35" s="95">
        <v>15</v>
      </c>
      <c r="R35" s="95">
        <v>15</v>
      </c>
      <c r="S35" s="95">
        <v>40</v>
      </c>
      <c r="T35" s="95">
        <v>172</v>
      </c>
      <c r="U35" s="95">
        <v>290</v>
      </c>
      <c r="V35" s="95">
        <v>290</v>
      </c>
      <c r="W35" s="95">
        <v>272</v>
      </c>
      <c r="X35" s="95">
        <v>261</v>
      </c>
      <c r="Y35" s="95">
        <v>40</v>
      </c>
      <c r="Z35" s="96"/>
      <c r="AA35" s="74">
        <f t="shared" ref="AA35:AA40" si="5">SUM(B35:Z35)</f>
        <v>1876</v>
      </c>
    </row>
    <row r="36" spans="1:27" ht="24.95" customHeight="1" x14ac:dyDescent="0.2">
      <c r="A36" s="97" t="s">
        <v>29</v>
      </c>
      <c r="B36" s="98">
        <v>40</v>
      </c>
      <c r="C36" s="99">
        <v>58</v>
      </c>
      <c r="D36" s="99">
        <v>74</v>
      </c>
      <c r="E36" s="99">
        <v>72</v>
      </c>
      <c r="F36" s="99">
        <v>87</v>
      </c>
      <c r="G36" s="99">
        <v>87</v>
      </c>
      <c r="H36" s="99">
        <v>45</v>
      </c>
      <c r="I36" s="99"/>
      <c r="J36" s="99"/>
      <c r="K36" s="99">
        <v>7</v>
      </c>
      <c r="L36" s="99">
        <v>12</v>
      </c>
      <c r="M36" s="99">
        <v>29</v>
      </c>
      <c r="N36" s="99">
        <v>15</v>
      </c>
      <c r="O36" s="99"/>
      <c r="P36" s="99"/>
      <c r="Q36" s="99"/>
      <c r="R36" s="99"/>
      <c r="S36" s="99"/>
      <c r="T36" s="99">
        <v>15</v>
      </c>
      <c r="U36" s="99">
        <v>101</v>
      </c>
      <c r="V36" s="99">
        <v>111</v>
      </c>
      <c r="W36" s="99">
        <v>116</v>
      </c>
      <c r="X36" s="99">
        <v>29</v>
      </c>
      <c r="Y36" s="99">
        <v>24</v>
      </c>
      <c r="Z36" s="100"/>
      <c r="AA36" s="79">
        <f t="shared" si="5"/>
        <v>922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832.2</v>
      </c>
      <c r="N37" s="99">
        <v>900</v>
      </c>
      <c r="O37" s="99">
        <v>727.9</v>
      </c>
      <c r="P37" s="99">
        <v>537.20000000000005</v>
      </c>
      <c r="Q37" s="99">
        <v>215.2</v>
      </c>
      <c r="R37" s="99"/>
      <c r="S37" s="99"/>
      <c r="T37" s="99">
        <v>18.7</v>
      </c>
      <c r="U37" s="99"/>
      <c r="V37" s="99"/>
      <c r="W37" s="99"/>
      <c r="X37" s="99"/>
      <c r="Y37" s="99">
        <v>49.8</v>
      </c>
      <c r="Z37" s="100"/>
      <c r="AA37" s="79">
        <f t="shared" si="5"/>
        <v>3281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38</v>
      </c>
      <c r="K38" s="99">
        <v>38</v>
      </c>
      <c r="L38" s="99">
        <v>32</v>
      </c>
      <c r="M38" s="99">
        <v>32</v>
      </c>
      <c r="N38" s="99">
        <v>14</v>
      </c>
      <c r="O38" s="99"/>
      <c r="P38" s="99"/>
      <c r="Q38" s="99">
        <v>32</v>
      </c>
      <c r="R38" s="99">
        <v>38</v>
      </c>
      <c r="S38" s="99">
        <v>45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969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124</v>
      </c>
      <c r="C40" s="88">
        <f t="shared" si="6"/>
        <v>138</v>
      </c>
      <c r="D40" s="88">
        <f t="shared" si="6"/>
        <v>158</v>
      </c>
      <c r="E40" s="88">
        <f t="shared" si="6"/>
        <v>159</v>
      </c>
      <c r="F40" s="88">
        <f t="shared" si="6"/>
        <v>170</v>
      </c>
      <c r="G40" s="88">
        <f t="shared" si="6"/>
        <v>162</v>
      </c>
      <c r="H40" s="88">
        <f t="shared" si="6"/>
        <v>164</v>
      </c>
      <c r="I40" s="88">
        <f t="shared" si="6"/>
        <v>117</v>
      </c>
      <c r="J40" s="88">
        <f t="shared" si="6"/>
        <v>84</v>
      </c>
      <c r="K40" s="88">
        <f t="shared" si="6"/>
        <v>60</v>
      </c>
      <c r="L40" s="88">
        <f t="shared" si="6"/>
        <v>63</v>
      </c>
      <c r="M40" s="88">
        <f t="shared" si="6"/>
        <v>912.2</v>
      </c>
      <c r="N40" s="88">
        <f t="shared" si="6"/>
        <v>944</v>
      </c>
      <c r="O40" s="88">
        <f t="shared" si="6"/>
        <v>746.9</v>
      </c>
      <c r="P40" s="88">
        <f t="shared" si="6"/>
        <v>556.20000000000005</v>
      </c>
      <c r="Q40" s="88">
        <f t="shared" si="6"/>
        <v>262.2</v>
      </c>
      <c r="R40" s="88">
        <f t="shared" si="6"/>
        <v>53</v>
      </c>
      <c r="S40" s="88">
        <f t="shared" si="6"/>
        <v>85</v>
      </c>
      <c r="T40" s="88">
        <f t="shared" si="6"/>
        <v>255.7</v>
      </c>
      <c r="U40" s="88">
        <f t="shared" si="6"/>
        <v>441</v>
      </c>
      <c r="V40" s="88">
        <f t="shared" si="6"/>
        <v>451</v>
      </c>
      <c r="W40" s="88">
        <f t="shared" si="6"/>
        <v>438</v>
      </c>
      <c r="X40" s="88">
        <f t="shared" si="6"/>
        <v>340</v>
      </c>
      <c r="Y40" s="88">
        <f t="shared" si="6"/>
        <v>163.80000000000001</v>
      </c>
      <c r="Z40" s="89" t="str">
        <f t="shared" si="6"/>
        <v/>
      </c>
      <c r="AA40" s="90">
        <f t="shared" si="5"/>
        <v>7048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832.2</v>
      </c>
      <c r="N45" s="99">
        <v>900</v>
      </c>
      <c r="O45" s="99">
        <v>727.9</v>
      </c>
      <c r="P45" s="99">
        <v>537.20000000000005</v>
      </c>
      <c r="Q45" s="99">
        <v>215.2</v>
      </c>
      <c r="R45" s="99"/>
      <c r="S45" s="99"/>
      <c r="T45" s="99">
        <v>18.7</v>
      </c>
      <c r="U45" s="99"/>
      <c r="V45" s="99"/>
      <c r="W45" s="99"/>
      <c r="X45" s="99"/>
      <c r="Y45" s="99">
        <v>49.8</v>
      </c>
      <c r="Z45" s="100"/>
      <c r="AA45" s="79">
        <f t="shared" si="7"/>
        <v>3281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832.2</v>
      </c>
      <c r="N49" s="88">
        <f t="shared" si="8"/>
        <v>900</v>
      </c>
      <c r="O49" s="88">
        <f t="shared" si="8"/>
        <v>727.9</v>
      </c>
      <c r="P49" s="88">
        <f t="shared" si="8"/>
        <v>537.20000000000005</v>
      </c>
      <c r="Q49" s="88">
        <f t="shared" si="8"/>
        <v>215.2</v>
      </c>
      <c r="R49" s="88">
        <f t="shared" si="8"/>
        <v>0</v>
      </c>
      <c r="S49" s="88">
        <f t="shared" si="8"/>
        <v>0</v>
      </c>
      <c r="T49" s="88">
        <f t="shared" si="8"/>
        <v>18.7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49.8</v>
      </c>
      <c r="Z49" s="89" t="str">
        <f t="shared" si="8"/>
        <v/>
      </c>
      <c r="AA49" s="90">
        <f t="shared" si="7"/>
        <v>3281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4887.8450000000003</v>
      </c>
      <c r="C52" s="88">
        <f t="shared" si="10"/>
        <v>4855.5680000000002</v>
      </c>
      <c r="D52" s="88">
        <f t="shared" si="10"/>
        <v>4645.6779999999999</v>
      </c>
      <c r="E52" s="88">
        <f t="shared" si="10"/>
        <v>4508.1790000000001</v>
      </c>
      <c r="F52" s="88">
        <f t="shared" si="10"/>
        <v>4615.3789999999999</v>
      </c>
      <c r="G52" s="88">
        <f t="shared" si="10"/>
        <v>4896.6010000000006</v>
      </c>
      <c r="H52" s="88">
        <f t="shared" si="10"/>
        <v>5752.4840000000004</v>
      </c>
      <c r="I52" s="88">
        <f t="shared" si="10"/>
        <v>6734.3019999999997</v>
      </c>
      <c r="J52" s="88">
        <f t="shared" si="10"/>
        <v>7305.3909999999996</v>
      </c>
      <c r="K52" s="88">
        <f t="shared" si="10"/>
        <v>7797.6769999999997</v>
      </c>
      <c r="L52" s="88">
        <f t="shared" si="10"/>
        <v>7582.9449999999979</v>
      </c>
      <c r="M52" s="88">
        <f t="shared" si="10"/>
        <v>7516.6789999999983</v>
      </c>
      <c r="N52" s="88">
        <f t="shared" si="10"/>
        <v>7462.0069999999987</v>
      </c>
      <c r="O52" s="88">
        <f t="shared" si="10"/>
        <v>7150.6919999999982</v>
      </c>
      <c r="P52" s="88">
        <f t="shared" si="10"/>
        <v>6769.5140000000001</v>
      </c>
      <c r="Q52" s="88">
        <f t="shared" si="10"/>
        <v>6544.827000000002</v>
      </c>
      <c r="R52" s="88">
        <f t="shared" si="10"/>
        <v>6633.0280000000002</v>
      </c>
      <c r="S52" s="88">
        <f t="shared" si="10"/>
        <v>6673.0630000000001</v>
      </c>
      <c r="T52" s="88">
        <f t="shared" si="10"/>
        <v>6323.8879999999999</v>
      </c>
      <c r="U52" s="88">
        <f t="shared" si="10"/>
        <v>7281.8059999999996</v>
      </c>
      <c r="V52" s="88">
        <f t="shared" si="10"/>
        <v>7401.8379999999997</v>
      </c>
      <c r="W52" s="88">
        <f t="shared" si="10"/>
        <v>7098.2970000000005</v>
      </c>
      <c r="X52" s="88">
        <f t="shared" si="10"/>
        <v>5717.7780000000002</v>
      </c>
      <c r="Y52" s="88">
        <f t="shared" si="10"/>
        <v>5066.125</v>
      </c>
      <c r="Z52" s="89" t="str">
        <f t="shared" si="10"/>
        <v/>
      </c>
      <c r="AA52" s="104">
        <f>SUM(B52:Z52)</f>
        <v>151221.59099999996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4887.8409999999976</v>
      </c>
      <c r="C4" s="18">
        <v>4855.576</v>
      </c>
      <c r="D4" s="18">
        <v>4645.6349999999993</v>
      </c>
      <c r="E4" s="18">
        <v>4508.2070000000003</v>
      </c>
      <c r="F4" s="18">
        <v>4615.378999999999</v>
      </c>
      <c r="G4" s="18">
        <v>4896.6150000000007</v>
      </c>
      <c r="H4" s="18">
        <v>5752.521999999999</v>
      </c>
      <c r="I4" s="18">
        <v>6734.3440000000001</v>
      </c>
      <c r="J4" s="18">
        <v>7305.3909999999996</v>
      </c>
      <c r="K4" s="18">
        <v>7797.6770000000006</v>
      </c>
      <c r="L4" s="18">
        <v>7582.9870000000019</v>
      </c>
      <c r="M4" s="18">
        <v>7516.6860000000006</v>
      </c>
      <c r="N4" s="18">
        <v>7462.0069999999996</v>
      </c>
      <c r="O4" s="18">
        <v>7150.679000000001</v>
      </c>
      <c r="P4" s="18">
        <v>6769.5169999999998</v>
      </c>
      <c r="Q4" s="18">
        <v>6544.8729999999987</v>
      </c>
      <c r="R4" s="18">
        <v>6633.0560000000014</v>
      </c>
      <c r="S4" s="18">
        <v>6673.0559999999987</v>
      </c>
      <c r="T4" s="18">
        <v>6323.9159999999993</v>
      </c>
      <c r="U4" s="18">
        <v>7281.8080000000009</v>
      </c>
      <c r="V4" s="18">
        <v>7401.7919999999986</v>
      </c>
      <c r="W4" s="18">
        <v>7098.2890000000007</v>
      </c>
      <c r="X4" s="18">
        <v>5717.74</v>
      </c>
      <c r="Y4" s="18">
        <v>5066.0920000000006</v>
      </c>
      <c r="Z4" s="19"/>
      <c r="AA4" s="20">
        <f>SUM(B4:Z4)</f>
        <v>151221.68499999997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105.78</v>
      </c>
      <c r="C7" s="28">
        <v>94.11</v>
      </c>
      <c r="D7" s="28">
        <v>87.61</v>
      </c>
      <c r="E7" s="28">
        <v>85.92</v>
      </c>
      <c r="F7" s="28">
        <v>89.02</v>
      </c>
      <c r="G7" s="28">
        <v>95.86</v>
      </c>
      <c r="H7" s="28">
        <v>111.66</v>
      </c>
      <c r="I7" s="28">
        <v>94.02</v>
      </c>
      <c r="J7" s="28">
        <v>62.59</v>
      </c>
      <c r="K7" s="28">
        <v>35</v>
      </c>
      <c r="L7" s="28">
        <v>4.51</v>
      </c>
      <c r="M7" s="28">
        <v>3.43</v>
      </c>
      <c r="N7" s="28">
        <v>1.32</v>
      </c>
      <c r="O7" s="28">
        <v>2.94</v>
      </c>
      <c r="P7" s="28">
        <v>8.43</v>
      </c>
      <c r="Q7" s="28">
        <v>18.82</v>
      </c>
      <c r="R7" s="28">
        <v>61</v>
      </c>
      <c r="S7" s="28">
        <v>92</v>
      </c>
      <c r="T7" s="28">
        <v>117.2</v>
      </c>
      <c r="U7" s="28">
        <v>143.94999999999999</v>
      </c>
      <c r="V7" s="28">
        <v>218.84</v>
      </c>
      <c r="W7" s="28">
        <v>148.57</v>
      </c>
      <c r="X7" s="28">
        <v>118.86</v>
      </c>
      <c r="Y7" s="28">
        <v>99.37</v>
      </c>
      <c r="Z7" s="29"/>
      <c r="AA7" s="30">
        <f>IF(SUM(B7:Z7)&lt;&gt;0,AVERAGEIF(B7:Z7,"&lt;&gt;"""),"")</f>
        <v>79.200416666666669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17.686</v>
      </c>
      <c r="H14" s="57">
        <v>7.6529999999999996</v>
      </c>
      <c r="I14" s="57"/>
      <c r="J14" s="57"/>
      <c r="K14" s="57"/>
      <c r="L14" s="57">
        <v>20.53</v>
      </c>
      <c r="M14" s="57">
        <v>20.14</v>
      </c>
      <c r="N14" s="57">
        <v>20.190000000000001</v>
      </c>
      <c r="O14" s="57">
        <v>20.69</v>
      </c>
      <c r="P14" s="57">
        <v>1.59</v>
      </c>
      <c r="Q14" s="57">
        <v>2.85</v>
      </c>
      <c r="R14" s="57"/>
      <c r="S14" s="57"/>
      <c r="T14" s="57">
        <v>13.316000000000001</v>
      </c>
      <c r="U14" s="57">
        <v>18.998000000000001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323.64300000000003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17.686</v>
      </c>
      <c r="H16" s="62">
        <f t="shared" si="1"/>
        <v>7.6529999999999996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20.53</v>
      </c>
      <c r="M16" s="62">
        <f t="shared" si="1"/>
        <v>20.14</v>
      </c>
      <c r="N16" s="62">
        <f t="shared" si="1"/>
        <v>20.190000000000001</v>
      </c>
      <c r="O16" s="62">
        <f t="shared" si="1"/>
        <v>20.69</v>
      </c>
      <c r="P16" s="62">
        <f t="shared" si="1"/>
        <v>1.59</v>
      </c>
      <c r="Q16" s="62">
        <f t="shared" si="1"/>
        <v>2.85</v>
      </c>
      <c r="R16" s="62">
        <f t="shared" si="1"/>
        <v>0</v>
      </c>
      <c r="S16" s="62">
        <f t="shared" si="1"/>
        <v>0</v>
      </c>
      <c r="T16" s="62">
        <f t="shared" si="1"/>
        <v>13.316000000000001</v>
      </c>
      <c r="U16" s="62">
        <f t="shared" si="1"/>
        <v>18.998000000000001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323.64300000000003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772.20899999999995</v>
      </c>
      <c r="C19" s="72">
        <v>801.15</v>
      </c>
      <c r="D19" s="72">
        <v>798.03700000000003</v>
      </c>
      <c r="E19" s="72">
        <v>802.7109999999999</v>
      </c>
      <c r="F19" s="72">
        <v>799.81200000000001</v>
      </c>
      <c r="G19" s="72">
        <v>775.41000000000008</v>
      </c>
      <c r="H19" s="72">
        <v>698.69900000000007</v>
      </c>
      <c r="I19" s="72">
        <v>771.33999999999992</v>
      </c>
      <c r="J19" s="72">
        <v>733.54700000000003</v>
      </c>
      <c r="K19" s="72">
        <v>762.94399999999996</v>
      </c>
      <c r="L19" s="72">
        <v>784.38700000000006</v>
      </c>
      <c r="M19" s="72">
        <v>795.28200000000004</v>
      </c>
      <c r="N19" s="72">
        <v>802.69100000000003</v>
      </c>
      <c r="O19" s="72">
        <v>806.94799999999987</v>
      </c>
      <c r="P19" s="72">
        <v>799.25800000000004</v>
      </c>
      <c r="Q19" s="72">
        <v>821.11299999999994</v>
      </c>
      <c r="R19" s="72">
        <v>815.82299999999987</v>
      </c>
      <c r="S19" s="72">
        <v>737.82800000000009</v>
      </c>
      <c r="T19" s="72">
        <v>735.399</v>
      </c>
      <c r="U19" s="72">
        <v>675.68399999999997</v>
      </c>
      <c r="V19" s="72">
        <v>673.18100000000004</v>
      </c>
      <c r="W19" s="72">
        <v>679.29699999999991</v>
      </c>
      <c r="X19" s="72">
        <v>759.995</v>
      </c>
      <c r="Y19" s="72">
        <v>804.59699999999998</v>
      </c>
      <c r="Z19" s="73"/>
      <c r="AA19" s="74">
        <f t="shared" ref="AA19:AA25" si="2">SUM(B19:Z19)</f>
        <v>18407.342000000001</v>
      </c>
    </row>
    <row r="20" spans="1:27" ht="24.95" customHeight="1" x14ac:dyDescent="0.2">
      <c r="A20" s="75" t="s">
        <v>15</v>
      </c>
      <c r="B20" s="76">
        <v>1093.4780000000001</v>
      </c>
      <c r="C20" s="77">
        <v>1075.4989999999998</v>
      </c>
      <c r="D20" s="77">
        <v>1073.5860000000002</v>
      </c>
      <c r="E20" s="77">
        <v>1085.0439999999999</v>
      </c>
      <c r="F20" s="77">
        <v>1124.26</v>
      </c>
      <c r="G20" s="77">
        <v>1228.6549999999997</v>
      </c>
      <c r="H20" s="77">
        <v>1430.961</v>
      </c>
      <c r="I20" s="77">
        <v>1535.5909999999999</v>
      </c>
      <c r="J20" s="77">
        <v>1591.212</v>
      </c>
      <c r="K20" s="77">
        <v>1592.0299999999997</v>
      </c>
      <c r="L20" s="77">
        <v>1659.9459999999999</v>
      </c>
      <c r="M20" s="77">
        <v>1636.6810000000003</v>
      </c>
      <c r="N20" s="77">
        <v>1645.3959999999997</v>
      </c>
      <c r="O20" s="77">
        <v>1592.8119999999999</v>
      </c>
      <c r="P20" s="77">
        <v>1538.087</v>
      </c>
      <c r="Q20" s="77">
        <v>1472.1840000000002</v>
      </c>
      <c r="R20" s="77">
        <v>1468.5780000000002</v>
      </c>
      <c r="S20" s="77">
        <v>1444.0209999999997</v>
      </c>
      <c r="T20" s="77">
        <v>1425.9669999999999</v>
      </c>
      <c r="U20" s="77">
        <v>1421.3600000000001</v>
      </c>
      <c r="V20" s="77">
        <v>1326.874</v>
      </c>
      <c r="W20" s="77">
        <v>1221.577</v>
      </c>
      <c r="X20" s="77">
        <v>1160.2909999999999</v>
      </c>
      <c r="Y20" s="77">
        <v>1111.1469999999999</v>
      </c>
      <c r="Z20" s="78"/>
      <c r="AA20" s="79">
        <f t="shared" si="2"/>
        <v>32955.237000000001</v>
      </c>
    </row>
    <row r="21" spans="1:27" ht="24.95" customHeight="1" x14ac:dyDescent="0.2">
      <c r="A21" s="75" t="s">
        <v>16</v>
      </c>
      <c r="B21" s="80">
        <v>2120.2539999999995</v>
      </c>
      <c r="C21" s="81">
        <v>1991.9270000000001</v>
      </c>
      <c r="D21" s="81">
        <v>1908.412</v>
      </c>
      <c r="E21" s="81">
        <v>1890.8520000000003</v>
      </c>
      <c r="F21" s="81">
        <v>1972.1070000000002</v>
      </c>
      <c r="G21" s="81">
        <v>2144.0639999999999</v>
      </c>
      <c r="H21" s="81">
        <v>2548.009</v>
      </c>
      <c r="I21" s="81">
        <v>2897.413</v>
      </c>
      <c r="J21" s="81">
        <v>3229.2269999999999</v>
      </c>
      <c r="K21" s="81">
        <v>3440.5739999999996</v>
      </c>
      <c r="L21" s="81">
        <v>3748.6239999999998</v>
      </c>
      <c r="M21" s="81">
        <v>3841.5829999999996</v>
      </c>
      <c r="N21" s="81">
        <v>3851.2299999999996</v>
      </c>
      <c r="O21" s="81">
        <v>3631.7289999999994</v>
      </c>
      <c r="P21" s="81">
        <v>3356.0820000000003</v>
      </c>
      <c r="Q21" s="81">
        <v>3140.7259999999997</v>
      </c>
      <c r="R21" s="81">
        <v>3103.3269999999993</v>
      </c>
      <c r="S21" s="81">
        <v>3152.8070000000002</v>
      </c>
      <c r="T21" s="81">
        <v>3264.2339999999999</v>
      </c>
      <c r="U21" s="81">
        <v>3442.9659999999994</v>
      </c>
      <c r="V21" s="81">
        <v>3515.6369999999993</v>
      </c>
      <c r="W21" s="81">
        <v>3189.1150000000002</v>
      </c>
      <c r="X21" s="81">
        <v>2830.9540000000002</v>
      </c>
      <c r="Y21" s="81">
        <v>2419.348</v>
      </c>
      <c r="Z21" s="78"/>
      <c r="AA21" s="79">
        <f t="shared" si="2"/>
        <v>70631.201000000001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87.629000000000005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747.62900000000002</v>
      </c>
    </row>
    <row r="23" spans="1:27" ht="24.95" customHeight="1" x14ac:dyDescent="0.2">
      <c r="A23" s="85" t="s">
        <v>18</v>
      </c>
      <c r="B23" s="77">
        <v>126.5</v>
      </c>
      <c r="C23" s="77">
        <v>126.5</v>
      </c>
      <c r="D23" s="77">
        <v>122.5</v>
      </c>
      <c r="E23" s="77">
        <v>125.5</v>
      </c>
      <c r="F23" s="77">
        <v>130.5</v>
      </c>
      <c r="G23" s="77">
        <v>139.5</v>
      </c>
      <c r="H23" s="77">
        <v>146</v>
      </c>
      <c r="I23" s="77">
        <v>118.5</v>
      </c>
      <c r="J23" s="77">
        <v>83</v>
      </c>
      <c r="K23" s="77">
        <v>80.5</v>
      </c>
      <c r="L23" s="77">
        <v>85.5</v>
      </c>
      <c r="M23" s="77">
        <v>96</v>
      </c>
      <c r="N23" s="77">
        <v>93.5</v>
      </c>
      <c r="O23" s="77">
        <v>88.5</v>
      </c>
      <c r="P23" s="77">
        <v>84.5</v>
      </c>
      <c r="Q23" s="77">
        <v>75</v>
      </c>
      <c r="R23" s="77">
        <v>86.5</v>
      </c>
      <c r="S23" s="77">
        <v>111.5</v>
      </c>
      <c r="T23" s="77">
        <v>143</v>
      </c>
      <c r="U23" s="77">
        <v>194.5</v>
      </c>
      <c r="V23" s="77">
        <v>216</v>
      </c>
      <c r="W23" s="77">
        <v>179.5</v>
      </c>
      <c r="X23" s="77">
        <v>148</v>
      </c>
      <c r="Y23" s="77">
        <v>128</v>
      </c>
      <c r="Z23" s="77"/>
      <c r="AA23" s="79">
        <f t="shared" si="2"/>
        <v>2929</v>
      </c>
    </row>
    <row r="24" spans="1:27" ht="24.95" customHeight="1" x14ac:dyDescent="0.2">
      <c r="A24" s="85" t="s">
        <v>19</v>
      </c>
      <c r="B24" s="77">
        <v>294</v>
      </c>
      <c r="C24" s="77">
        <v>280</v>
      </c>
      <c r="D24" s="77">
        <v>270.00000000000006</v>
      </c>
      <c r="E24" s="77">
        <v>272.00000000000006</v>
      </c>
      <c r="F24" s="77">
        <v>281</v>
      </c>
      <c r="G24" s="77">
        <v>313</v>
      </c>
      <c r="H24" s="77">
        <v>368</v>
      </c>
      <c r="I24" s="77">
        <v>415</v>
      </c>
      <c r="J24" s="77">
        <v>440</v>
      </c>
      <c r="K24" s="77">
        <v>461</v>
      </c>
      <c r="L24" s="77">
        <v>472</v>
      </c>
      <c r="M24" s="77">
        <v>475</v>
      </c>
      <c r="N24" s="77">
        <v>466</v>
      </c>
      <c r="O24" s="77">
        <v>442</v>
      </c>
      <c r="P24" s="77">
        <v>418</v>
      </c>
      <c r="Q24" s="77">
        <v>424.99999999999994</v>
      </c>
      <c r="R24" s="77">
        <v>436</v>
      </c>
      <c r="S24" s="77">
        <v>444</v>
      </c>
      <c r="T24" s="77">
        <v>461</v>
      </c>
      <c r="U24" s="77">
        <v>468</v>
      </c>
      <c r="V24" s="77">
        <v>455.99999999999994</v>
      </c>
      <c r="W24" s="77">
        <v>413.00000000000006</v>
      </c>
      <c r="X24" s="77">
        <v>365</v>
      </c>
      <c r="Y24" s="77">
        <v>320</v>
      </c>
      <c r="Z24" s="77"/>
      <c r="AA24" s="79">
        <f t="shared" si="2"/>
        <v>9455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4406.4409999999989</v>
      </c>
      <c r="C26" s="88">
        <f t="shared" ref="C26:Z26" si="3">IF(LEN(C$2)&gt;0,SUM(C19:C25),"")</f>
        <v>4275.076</v>
      </c>
      <c r="D26" s="88">
        <f t="shared" si="3"/>
        <v>4172.5350000000008</v>
      </c>
      <c r="E26" s="88">
        <f t="shared" si="3"/>
        <v>4176.107</v>
      </c>
      <c r="F26" s="88">
        <f t="shared" si="3"/>
        <v>4307.6790000000001</v>
      </c>
      <c r="G26" s="88">
        <f t="shared" si="3"/>
        <v>4600.6289999999999</v>
      </c>
      <c r="H26" s="88">
        <f t="shared" si="3"/>
        <v>5191.6689999999999</v>
      </c>
      <c r="I26" s="88">
        <f t="shared" si="3"/>
        <v>5737.8439999999991</v>
      </c>
      <c r="J26" s="88">
        <f t="shared" si="3"/>
        <v>6076.9859999999999</v>
      </c>
      <c r="K26" s="88">
        <f t="shared" si="3"/>
        <v>6424.6769999999988</v>
      </c>
      <c r="L26" s="88">
        <f t="shared" si="3"/>
        <v>6860.4570000000003</v>
      </c>
      <c r="M26" s="88">
        <f t="shared" si="3"/>
        <v>6954.5460000000003</v>
      </c>
      <c r="N26" s="88">
        <f t="shared" si="3"/>
        <v>6968.8169999999991</v>
      </c>
      <c r="O26" s="88">
        <f t="shared" si="3"/>
        <v>6671.9889999999996</v>
      </c>
      <c r="P26" s="88">
        <f t="shared" si="3"/>
        <v>6305.9270000000006</v>
      </c>
      <c r="Q26" s="88">
        <f t="shared" si="3"/>
        <v>6044.0229999999992</v>
      </c>
      <c r="R26" s="88">
        <f t="shared" si="3"/>
        <v>5910.2279999999992</v>
      </c>
      <c r="S26" s="88">
        <f t="shared" si="3"/>
        <v>5890.1559999999999</v>
      </c>
      <c r="T26" s="88">
        <f t="shared" si="3"/>
        <v>6029.6</v>
      </c>
      <c r="U26" s="88">
        <f t="shared" si="3"/>
        <v>6202.5099999999993</v>
      </c>
      <c r="V26" s="88">
        <f t="shared" si="3"/>
        <v>6187.6919999999991</v>
      </c>
      <c r="W26" s="88">
        <f t="shared" si="3"/>
        <v>5682.4889999999996</v>
      </c>
      <c r="X26" s="88">
        <f t="shared" si="3"/>
        <v>5264.24</v>
      </c>
      <c r="Y26" s="88">
        <f t="shared" si="3"/>
        <v>4783.0919999999996</v>
      </c>
      <c r="Z26" s="89" t="str">
        <f t="shared" si="3"/>
        <v/>
      </c>
      <c r="AA26" s="90">
        <f>SUM(AA19:AA25)</f>
        <v>135125.40899999999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481.5</v>
      </c>
      <c r="C29" s="72">
        <v>479.5</v>
      </c>
      <c r="D29" s="72">
        <v>466.5</v>
      </c>
      <c r="E29" s="72">
        <v>471.5</v>
      </c>
      <c r="F29" s="72">
        <v>485.5</v>
      </c>
      <c r="G29" s="72">
        <v>525.5</v>
      </c>
      <c r="H29" s="72">
        <v>575</v>
      </c>
      <c r="I29" s="72">
        <v>634.5</v>
      </c>
      <c r="J29" s="72">
        <v>621</v>
      </c>
      <c r="K29" s="72">
        <v>677.5</v>
      </c>
      <c r="L29" s="72">
        <v>706.5</v>
      </c>
      <c r="M29" s="72">
        <v>720</v>
      </c>
      <c r="N29" s="72">
        <v>703.5</v>
      </c>
      <c r="O29" s="72">
        <v>687.5</v>
      </c>
      <c r="P29" s="72">
        <v>639.5</v>
      </c>
      <c r="Q29" s="72">
        <v>634</v>
      </c>
      <c r="R29" s="72">
        <v>618.5</v>
      </c>
      <c r="S29" s="72">
        <v>616.5</v>
      </c>
      <c r="T29" s="72">
        <v>665</v>
      </c>
      <c r="U29" s="72">
        <v>723.5</v>
      </c>
      <c r="V29" s="72">
        <v>748</v>
      </c>
      <c r="W29" s="72">
        <v>668.5</v>
      </c>
      <c r="X29" s="72">
        <v>589</v>
      </c>
      <c r="Y29" s="72">
        <v>526</v>
      </c>
      <c r="Z29" s="73"/>
      <c r="AA29" s="74">
        <f>SUM(B29:Z29)</f>
        <v>14664</v>
      </c>
    </row>
    <row r="30" spans="1:27" ht="24.95" customHeight="1" x14ac:dyDescent="0.2">
      <c r="A30" s="75" t="s">
        <v>24</v>
      </c>
      <c r="B30" s="76">
        <v>4200.9409999999998</v>
      </c>
      <c r="C30" s="77">
        <v>4072.576</v>
      </c>
      <c r="D30" s="77">
        <v>3974.0349999999999</v>
      </c>
      <c r="E30" s="77">
        <v>3945.607</v>
      </c>
      <c r="F30" s="77">
        <v>4063.1790000000001</v>
      </c>
      <c r="G30" s="77">
        <v>4326.8149999999996</v>
      </c>
      <c r="H30" s="77">
        <v>4955.3220000000001</v>
      </c>
      <c r="I30" s="77">
        <v>5486.3440000000001</v>
      </c>
      <c r="J30" s="77">
        <v>5934.3909999999996</v>
      </c>
      <c r="K30" s="77">
        <v>6370.1769999999997</v>
      </c>
      <c r="L30" s="77">
        <v>6763.4870000000001</v>
      </c>
      <c r="M30" s="77">
        <v>6796.6859999999997</v>
      </c>
      <c r="N30" s="77">
        <v>6758.5069999999996</v>
      </c>
      <c r="O30" s="77">
        <v>6463.1790000000001</v>
      </c>
      <c r="P30" s="77">
        <v>6130.0169999999998</v>
      </c>
      <c r="Q30" s="77">
        <v>5910.8729999999996</v>
      </c>
      <c r="R30" s="77">
        <v>5833.7560000000003</v>
      </c>
      <c r="S30" s="77">
        <v>5687.6559999999999</v>
      </c>
      <c r="T30" s="77">
        <v>5658.9160000000002</v>
      </c>
      <c r="U30" s="77">
        <v>5759.0079999999998</v>
      </c>
      <c r="V30" s="77">
        <v>5709.692</v>
      </c>
      <c r="W30" s="77">
        <v>5293.9889999999996</v>
      </c>
      <c r="X30" s="77">
        <v>4963.24</v>
      </c>
      <c r="Y30" s="77">
        <v>4540.0919999999996</v>
      </c>
      <c r="Z30" s="78"/>
      <c r="AA30" s="79">
        <f>SUM(B30:Z30)</f>
        <v>129598.485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4682.4409999999998</v>
      </c>
      <c r="C32" s="62">
        <f t="shared" ref="C32:Z32" si="4">IF(LEN(C$2)&gt;0,SUM(C29:C31),"")</f>
        <v>4552.076</v>
      </c>
      <c r="D32" s="62">
        <f t="shared" si="4"/>
        <v>4440.5349999999999</v>
      </c>
      <c r="E32" s="62">
        <f t="shared" si="4"/>
        <v>4417.107</v>
      </c>
      <c r="F32" s="62">
        <f t="shared" si="4"/>
        <v>4548.6790000000001</v>
      </c>
      <c r="G32" s="62">
        <f t="shared" si="4"/>
        <v>4852.3149999999996</v>
      </c>
      <c r="H32" s="62">
        <f t="shared" si="4"/>
        <v>5530.3220000000001</v>
      </c>
      <c r="I32" s="62">
        <f t="shared" si="4"/>
        <v>6120.8440000000001</v>
      </c>
      <c r="J32" s="62">
        <f t="shared" si="4"/>
        <v>6555.3909999999996</v>
      </c>
      <c r="K32" s="62">
        <f t="shared" si="4"/>
        <v>7047.6769999999997</v>
      </c>
      <c r="L32" s="62">
        <f t="shared" si="4"/>
        <v>7469.9870000000001</v>
      </c>
      <c r="M32" s="62">
        <f t="shared" si="4"/>
        <v>7516.6859999999997</v>
      </c>
      <c r="N32" s="62">
        <f t="shared" si="4"/>
        <v>7462.0069999999996</v>
      </c>
      <c r="O32" s="62">
        <f t="shared" si="4"/>
        <v>7150.6790000000001</v>
      </c>
      <c r="P32" s="62">
        <f t="shared" si="4"/>
        <v>6769.5169999999998</v>
      </c>
      <c r="Q32" s="62">
        <f t="shared" si="4"/>
        <v>6544.8729999999996</v>
      </c>
      <c r="R32" s="62">
        <f t="shared" si="4"/>
        <v>6452.2560000000003</v>
      </c>
      <c r="S32" s="62">
        <f t="shared" si="4"/>
        <v>6304.1559999999999</v>
      </c>
      <c r="T32" s="62">
        <f t="shared" si="4"/>
        <v>6323.9160000000002</v>
      </c>
      <c r="U32" s="62">
        <f t="shared" si="4"/>
        <v>6482.5079999999998</v>
      </c>
      <c r="V32" s="62">
        <f t="shared" si="4"/>
        <v>6457.692</v>
      </c>
      <c r="W32" s="62">
        <f t="shared" si="4"/>
        <v>5962.4889999999996</v>
      </c>
      <c r="X32" s="62">
        <f t="shared" si="4"/>
        <v>5552.24</v>
      </c>
      <c r="Y32" s="62">
        <f t="shared" si="4"/>
        <v>5066.0919999999996</v>
      </c>
      <c r="Z32" s="63" t="str">
        <f t="shared" si="4"/>
        <v/>
      </c>
      <c r="AA32" s="64">
        <f>SUM(AA29:AA31)</f>
        <v>144262.48499999999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142</v>
      </c>
      <c r="C35" s="95">
        <v>165</v>
      </c>
      <c r="D35" s="95">
        <v>158</v>
      </c>
      <c r="E35" s="95">
        <v>171</v>
      </c>
      <c r="F35" s="95">
        <v>171</v>
      </c>
      <c r="G35" s="95">
        <v>184</v>
      </c>
      <c r="H35" s="95">
        <v>121</v>
      </c>
      <c r="I35" s="95">
        <v>108</v>
      </c>
      <c r="J35" s="95">
        <v>98</v>
      </c>
      <c r="K35" s="95">
        <v>190</v>
      </c>
      <c r="L35" s="95">
        <v>190</v>
      </c>
      <c r="M35" s="95">
        <v>192</v>
      </c>
      <c r="N35" s="95">
        <v>200</v>
      </c>
      <c r="O35" s="95">
        <v>210</v>
      </c>
      <c r="P35" s="95">
        <v>197</v>
      </c>
      <c r="Q35" s="95">
        <v>197</v>
      </c>
      <c r="R35" s="95">
        <v>203</v>
      </c>
      <c r="S35" s="95">
        <v>184</v>
      </c>
      <c r="T35" s="95">
        <v>67</v>
      </c>
      <c r="U35" s="95">
        <v>24</v>
      </c>
      <c r="V35" s="95">
        <v>13</v>
      </c>
      <c r="W35" s="95">
        <v>23</v>
      </c>
      <c r="X35" s="95">
        <v>31</v>
      </c>
      <c r="Y35" s="95">
        <v>97</v>
      </c>
      <c r="Z35" s="96"/>
      <c r="AA35" s="74">
        <f t="shared" ref="AA35:AA40" si="5">SUM(B35:Z35)</f>
        <v>3336</v>
      </c>
    </row>
    <row r="36" spans="1:27" ht="24.95" customHeight="1" x14ac:dyDescent="0.2">
      <c r="A36" s="97" t="s">
        <v>42</v>
      </c>
      <c r="B36" s="98">
        <v>114</v>
      </c>
      <c r="C36" s="99">
        <v>92</v>
      </c>
      <c r="D36" s="99">
        <v>90</v>
      </c>
      <c r="E36" s="99">
        <v>50</v>
      </c>
      <c r="F36" s="99">
        <v>50</v>
      </c>
      <c r="G36" s="99">
        <v>50</v>
      </c>
      <c r="H36" s="99">
        <v>210</v>
      </c>
      <c r="I36" s="99">
        <v>275</v>
      </c>
      <c r="J36" s="99">
        <v>300</v>
      </c>
      <c r="K36" s="99">
        <v>300</v>
      </c>
      <c r="L36" s="99">
        <v>257</v>
      </c>
      <c r="M36" s="99">
        <v>208</v>
      </c>
      <c r="N36" s="99">
        <v>149</v>
      </c>
      <c r="O36" s="99">
        <v>138</v>
      </c>
      <c r="P36" s="99">
        <v>155</v>
      </c>
      <c r="Q36" s="99">
        <v>159</v>
      </c>
      <c r="R36" s="99">
        <v>210</v>
      </c>
      <c r="S36" s="99">
        <v>230</v>
      </c>
      <c r="T36" s="99">
        <v>214</v>
      </c>
      <c r="U36" s="99">
        <v>237</v>
      </c>
      <c r="V36" s="99">
        <v>237</v>
      </c>
      <c r="W36" s="99">
        <v>237</v>
      </c>
      <c r="X36" s="99">
        <v>237</v>
      </c>
      <c r="Y36" s="99">
        <v>166</v>
      </c>
      <c r="Z36" s="100"/>
      <c r="AA36" s="79">
        <f t="shared" si="5"/>
        <v>4365</v>
      </c>
    </row>
    <row r="37" spans="1:27" ht="24.95" customHeight="1" x14ac:dyDescent="0.2">
      <c r="A37" s="97" t="s">
        <v>43</v>
      </c>
      <c r="B37" s="98">
        <v>205.4</v>
      </c>
      <c r="C37" s="99">
        <v>303.5</v>
      </c>
      <c r="D37" s="99">
        <v>205.1</v>
      </c>
      <c r="E37" s="99">
        <v>91.1</v>
      </c>
      <c r="F37" s="99">
        <v>66.7</v>
      </c>
      <c r="G37" s="99">
        <v>44.3</v>
      </c>
      <c r="H37" s="99">
        <v>222.2</v>
      </c>
      <c r="I37" s="99">
        <v>613.5</v>
      </c>
      <c r="J37" s="99">
        <v>750</v>
      </c>
      <c r="K37" s="99">
        <v>750</v>
      </c>
      <c r="L37" s="99">
        <v>113</v>
      </c>
      <c r="M37" s="99"/>
      <c r="N37" s="99"/>
      <c r="O37" s="99"/>
      <c r="P37" s="99"/>
      <c r="Q37" s="99"/>
      <c r="R37" s="99">
        <v>180.8</v>
      </c>
      <c r="S37" s="99">
        <v>368.9</v>
      </c>
      <c r="T37" s="99"/>
      <c r="U37" s="99">
        <v>799.3</v>
      </c>
      <c r="V37" s="99">
        <v>944.1</v>
      </c>
      <c r="W37" s="99">
        <v>1135.8</v>
      </c>
      <c r="X37" s="99">
        <v>165.5</v>
      </c>
      <c r="Y37" s="99"/>
      <c r="Z37" s="100"/>
      <c r="AA37" s="79">
        <f t="shared" si="5"/>
        <v>6959.2000000000007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80.405000000000001</v>
      </c>
      <c r="K38" s="99">
        <v>133</v>
      </c>
      <c r="L38" s="99">
        <v>142</v>
      </c>
      <c r="M38" s="99">
        <v>142</v>
      </c>
      <c r="N38" s="99">
        <v>124</v>
      </c>
      <c r="O38" s="99">
        <v>110</v>
      </c>
      <c r="P38" s="99">
        <v>110</v>
      </c>
      <c r="Q38" s="99">
        <v>142</v>
      </c>
      <c r="R38" s="99">
        <v>129.02799999999999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1112.433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461.4</v>
      </c>
      <c r="C40" s="88">
        <f t="shared" ref="C40:Z40" si="6">IF(LEN(C$2)&gt;0,SUM(C35:C39),"")</f>
        <v>560.5</v>
      </c>
      <c r="D40" s="88">
        <f t="shared" si="6"/>
        <v>453.1</v>
      </c>
      <c r="E40" s="88">
        <f t="shared" si="6"/>
        <v>312.10000000000002</v>
      </c>
      <c r="F40" s="88">
        <f t="shared" si="6"/>
        <v>287.7</v>
      </c>
      <c r="G40" s="88">
        <f t="shared" si="6"/>
        <v>278.3</v>
      </c>
      <c r="H40" s="88">
        <f t="shared" si="6"/>
        <v>553.20000000000005</v>
      </c>
      <c r="I40" s="88">
        <f t="shared" si="6"/>
        <v>996.5</v>
      </c>
      <c r="J40" s="88">
        <f t="shared" si="6"/>
        <v>1228.405</v>
      </c>
      <c r="K40" s="88">
        <f t="shared" si="6"/>
        <v>1373</v>
      </c>
      <c r="L40" s="88">
        <f t="shared" si="6"/>
        <v>702</v>
      </c>
      <c r="M40" s="88">
        <f t="shared" si="6"/>
        <v>542</v>
      </c>
      <c r="N40" s="88">
        <f t="shared" si="6"/>
        <v>473</v>
      </c>
      <c r="O40" s="88">
        <f t="shared" si="6"/>
        <v>458</v>
      </c>
      <c r="P40" s="88">
        <f t="shared" si="6"/>
        <v>462</v>
      </c>
      <c r="Q40" s="88">
        <f t="shared" si="6"/>
        <v>498</v>
      </c>
      <c r="R40" s="88">
        <f t="shared" si="6"/>
        <v>722.82799999999997</v>
      </c>
      <c r="S40" s="88">
        <f t="shared" si="6"/>
        <v>782.9</v>
      </c>
      <c r="T40" s="88">
        <f t="shared" si="6"/>
        <v>281</v>
      </c>
      <c r="U40" s="88">
        <f t="shared" si="6"/>
        <v>1060.3</v>
      </c>
      <c r="V40" s="88">
        <f t="shared" si="6"/>
        <v>1194.0999999999999</v>
      </c>
      <c r="W40" s="88">
        <f t="shared" si="6"/>
        <v>1395.8</v>
      </c>
      <c r="X40" s="88">
        <f t="shared" si="6"/>
        <v>433.5</v>
      </c>
      <c r="Y40" s="88">
        <f t="shared" si="6"/>
        <v>263</v>
      </c>
      <c r="Z40" s="89" t="str">
        <f t="shared" si="6"/>
        <v/>
      </c>
      <c r="AA40" s="90">
        <f t="shared" si="5"/>
        <v>15772.632999999998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205.4</v>
      </c>
      <c r="C45" s="99">
        <v>303.5</v>
      </c>
      <c r="D45" s="99">
        <v>205.1</v>
      </c>
      <c r="E45" s="99">
        <v>91.1</v>
      </c>
      <c r="F45" s="99">
        <v>66.7</v>
      </c>
      <c r="G45" s="99">
        <v>44.3</v>
      </c>
      <c r="H45" s="99">
        <v>222.2</v>
      </c>
      <c r="I45" s="99">
        <v>613.5</v>
      </c>
      <c r="J45" s="99">
        <v>750</v>
      </c>
      <c r="K45" s="99">
        <v>750</v>
      </c>
      <c r="L45" s="99">
        <v>113</v>
      </c>
      <c r="M45" s="99"/>
      <c r="N45" s="99"/>
      <c r="O45" s="99"/>
      <c r="P45" s="99"/>
      <c r="Q45" s="99"/>
      <c r="R45" s="99">
        <v>180.8</v>
      </c>
      <c r="S45" s="99">
        <v>368.9</v>
      </c>
      <c r="T45" s="99"/>
      <c r="U45" s="99">
        <v>799.3</v>
      </c>
      <c r="V45" s="99">
        <v>944.1</v>
      </c>
      <c r="W45" s="99">
        <v>1135.8</v>
      </c>
      <c r="X45" s="99">
        <v>165.5</v>
      </c>
      <c r="Y45" s="99"/>
      <c r="Z45" s="100"/>
      <c r="AA45" s="79">
        <f t="shared" si="7"/>
        <v>6959.2000000000007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136.5</v>
      </c>
      <c r="C48" s="99">
        <v>127.5</v>
      </c>
      <c r="D48" s="99">
        <v>127.5</v>
      </c>
      <c r="E48" s="99">
        <v>131.5</v>
      </c>
      <c r="F48" s="99">
        <v>134.5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3507.5</v>
      </c>
    </row>
    <row r="49" spans="1:27" ht="30" customHeight="1" thickBot="1" x14ac:dyDescent="0.25">
      <c r="A49" s="86" t="s">
        <v>49</v>
      </c>
      <c r="B49" s="87">
        <f>IF(LEN(B$2)&gt;0,SUM(B43:B48),"")</f>
        <v>341.9</v>
      </c>
      <c r="C49" s="88">
        <f t="shared" ref="C49:Z49" si="8">IF(LEN(C$2)&gt;0,SUM(C43:C48),"")</f>
        <v>431</v>
      </c>
      <c r="D49" s="88">
        <f t="shared" si="8"/>
        <v>332.6</v>
      </c>
      <c r="E49" s="88">
        <f t="shared" si="8"/>
        <v>222.6</v>
      </c>
      <c r="F49" s="88">
        <f t="shared" si="8"/>
        <v>201.2</v>
      </c>
      <c r="G49" s="88">
        <f t="shared" si="8"/>
        <v>194.3</v>
      </c>
      <c r="H49" s="88">
        <f t="shared" si="8"/>
        <v>372.2</v>
      </c>
      <c r="I49" s="88">
        <f t="shared" si="8"/>
        <v>763.5</v>
      </c>
      <c r="J49" s="88">
        <f t="shared" si="8"/>
        <v>900</v>
      </c>
      <c r="K49" s="88">
        <f t="shared" si="8"/>
        <v>900</v>
      </c>
      <c r="L49" s="88">
        <f t="shared" si="8"/>
        <v>263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330.8</v>
      </c>
      <c r="S49" s="88">
        <f t="shared" si="8"/>
        <v>518.9</v>
      </c>
      <c r="T49" s="88">
        <f t="shared" si="8"/>
        <v>150</v>
      </c>
      <c r="U49" s="88">
        <f t="shared" si="8"/>
        <v>949.3</v>
      </c>
      <c r="V49" s="88">
        <f t="shared" si="8"/>
        <v>1094.0999999999999</v>
      </c>
      <c r="W49" s="88">
        <f t="shared" si="8"/>
        <v>1285.8</v>
      </c>
      <c r="X49" s="88">
        <f t="shared" si="8"/>
        <v>315.5</v>
      </c>
      <c r="Y49" s="88">
        <f t="shared" si="8"/>
        <v>150</v>
      </c>
      <c r="Z49" s="89" t="str">
        <f t="shared" si="8"/>
        <v/>
      </c>
      <c r="AA49" s="90">
        <f t="shared" si="7"/>
        <v>10466.699999999999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4887.8409999999985</v>
      </c>
      <c r="C52" s="88">
        <f t="shared" ref="C52:Z52" si="10">IF(LEN(C$2)&gt;0,SUM(C10:C15)+C26+C40,"")</f>
        <v>4855.576</v>
      </c>
      <c r="D52" s="88">
        <f t="shared" si="10"/>
        <v>4645.6350000000011</v>
      </c>
      <c r="E52" s="88">
        <f t="shared" si="10"/>
        <v>4508.2070000000003</v>
      </c>
      <c r="F52" s="88">
        <f t="shared" si="10"/>
        <v>4615.3789999999999</v>
      </c>
      <c r="G52" s="88">
        <f t="shared" si="10"/>
        <v>4896.6149999999998</v>
      </c>
      <c r="H52" s="88">
        <f t="shared" si="10"/>
        <v>5752.5219999999999</v>
      </c>
      <c r="I52" s="88">
        <f t="shared" si="10"/>
        <v>6734.3439999999991</v>
      </c>
      <c r="J52" s="88">
        <f t="shared" si="10"/>
        <v>7305.3909999999996</v>
      </c>
      <c r="K52" s="88">
        <f t="shared" si="10"/>
        <v>7797.6769999999988</v>
      </c>
      <c r="L52" s="88">
        <f t="shared" si="10"/>
        <v>7582.9870000000001</v>
      </c>
      <c r="M52" s="88">
        <f t="shared" si="10"/>
        <v>7516.6860000000006</v>
      </c>
      <c r="N52" s="88">
        <f t="shared" si="10"/>
        <v>7462.0069999999987</v>
      </c>
      <c r="O52" s="88">
        <f t="shared" si="10"/>
        <v>7150.6789999999992</v>
      </c>
      <c r="P52" s="88">
        <f t="shared" si="10"/>
        <v>6769.5170000000007</v>
      </c>
      <c r="Q52" s="88">
        <f t="shared" si="10"/>
        <v>6544.8729999999996</v>
      </c>
      <c r="R52" s="88">
        <f t="shared" si="10"/>
        <v>6633.0559999999987</v>
      </c>
      <c r="S52" s="88">
        <f t="shared" si="10"/>
        <v>6673.0559999999996</v>
      </c>
      <c r="T52" s="88">
        <f t="shared" si="10"/>
        <v>6323.9160000000002</v>
      </c>
      <c r="U52" s="88">
        <f t="shared" si="10"/>
        <v>7281.8079999999991</v>
      </c>
      <c r="V52" s="88">
        <f t="shared" si="10"/>
        <v>7401.7919999999995</v>
      </c>
      <c r="W52" s="88">
        <f t="shared" si="10"/>
        <v>7098.2889999999998</v>
      </c>
      <c r="X52" s="88">
        <f t="shared" si="10"/>
        <v>5717.74</v>
      </c>
      <c r="Y52" s="88">
        <f t="shared" si="10"/>
        <v>5066.0919999999996</v>
      </c>
      <c r="Z52" s="89" t="str">
        <f t="shared" si="10"/>
        <v/>
      </c>
      <c r="AA52" s="104">
        <f>SUM(B52:Z52)</f>
        <v>151221.68499999997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205.4</v>
      </c>
      <c r="C4" s="18">
        <v>303.5</v>
      </c>
      <c r="D4" s="18">
        <v>205.1</v>
      </c>
      <c r="E4" s="18">
        <v>91.1</v>
      </c>
      <c r="F4" s="18">
        <v>66.7</v>
      </c>
      <c r="G4" s="18">
        <v>44.3</v>
      </c>
      <c r="H4" s="18">
        <v>222.2</v>
      </c>
      <c r="I4" s="18">
        <v>613.5</v>
      </c>
      <c r="J4" s="18">
        <v>750</v>
      </c>
      <c r="K4" s="18">
        <v>750</v>
      </c>
      <c r="L4" s="18">
        <v>113</v>
      </c>
      <c r="M4" s="18">
        <v>-832.2</v>
      </c>
      <c r="N4" s="18">
        <v>-900</v>
      </c>
      <c r="O4" s="18">
        <v>-727.9</v>
      </c>
      <c r="P4" s="18">
        <v>-537.20000000000005</v>
      </c>
      <c r="Q4" s="18">
        <v>-215.2</v>
      </c>
      <c r="R4" s="18">
        <v>180.8</v>
      </c>
      <c r="S4" s="18">
        <v>368.9</v>
      </c>
      <c r="T4" s="18">
        <v>-18.7</v>
      </c>
      <c r="U4" s="18">
        <v>799.3</v>
      </c>
      <c r="V4" s="18">
        <v>944.1</v>
      </c>
      <c r="W4" s="18">
        <v>1135.8</v>
      </c>
      <c r="X4" s="18">
        <v>165.5</v>
      </c>
      <c r="Y4" s="18">
        <v>-49.8</v>
      </c>
      <c r="Z4" s="19"/>
      <c r="AA4" s="111">
        <f>SUM(B4:Z4)</f>
        <v>3678.2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105.78</v>
      </c>
      <c r="C7" s="117">
        <v>94.11</v>
      </c>
      <c r="D7" s="117">
        <v>87.61</v>
      </c>
      <c r="E7" s="117">
        <v>85.92</v>
      </c>
      <c r="F7" s="117">
        <v>89.02</v>
      </c>
      <c r="G7" s="117">
        <v>95.86</v>
      </c>
      <c r="H7" s="117">
        <v>111.66</v>
      </c>
      <c r="I7" s="117">
        <v>94.02</v>
      </c>
      <c r="J7" s="117">
        <v>62.59</v>
      </c>
      <c r="K7" s="117">
        <v>35</v>
      </c>
      <c r="L7" s="117">
        <v>4.51</v>
      </c>
      <c r="M7" s="117">
        <v>3.43</v>
      </c>
      <c r="N7" s="117">
        <v>1.32</v>
      </c>
      <c r="O7" s="117">
        <v>2.94</v>
      </c>
      <c r="P7" s="117">
        <v>8.43</v>
      </c>
      <c r="Q7" s="117">
        <v>18.82</v>
      </c>
      <c r="R7" s="117">
        <v>61</v>
      </c>
      <c r="S7" s="117">
        <v>92</v>
      </c>
      <c r="T7" s="117">
        <v>117.2</v>
      </c>
      <c r="U7" s="117">
        <v>143.94999999999999</v>
      </c>
      <c r="V7" s="117">
        <v>218.84</v>
      </c>
      <c r="W7" s="117">
        <v>148.57</v>
      </c>
      <c r="X7" s="117">
        <v>118.86</v>
      </c>
      <c r="Y7" s="117">
        <v>99.37</v>
      </c>
      <c r="Z7" s="118"/>
      <c r="AA7" s="119">
        <f>IF(SUM(B7:Z7)&lt;&gt;0,AVERAGEIF(B7:Z7,"&lt;&gt;"""),"")</f>
        <v>79.200416666666669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832.2</v>
      </c>
      <c r="N13" s="129">
        <v>900</v>
      </c>
      <c r="O13" s="129">
        <v>727.9</v>
      </c>
      <c r="P13" s="129">
        <v>537.20000000000005</v>
      </c>
      <c r="Q13" s="129">
        <v>215.2</v>
      </c>
      <c r="R13" s="129"/>
      <c r="S13" s="129"/>
      <c r="T13" s="129">
        <v>18.7</v>
      </c>
      <c r="U13" s="129"/>
      <c r="V13" s="129"/>
      <c r="W13" s="129"/>
      <c r="X13" s="129"/>
      <c r="Y13" s="130">
        <v>49.8</v>
      </c>
      <c r="Z13" s="131"/>
      <c r="AA13" s="132">
        <f t="shared" si="0"/>
        <v>3281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832.2</v>
      </c>
      <c r="N16" s="135">
        <f t="shared" si="1"/>
        <v>900</v>
      </c>
      <c r="O16" s="135">
        <f t="shared" si="1"/>
        <v>727.9</v>
      </c>
      <c r="P16" s="135">
        <f t="shared" si="1"/>
        <v>537.20000000000005</v>
      </c>
      <c r="Q16" s="135">
        <f t="shared" si="1"/>
        <v>215.2</v>
      </c>
      <c r="R16" s="135">
        <f t="shared" si="1"/>
        <v>0</v>
      </c>
      <c r="S16" s="135">
        <f t="shared" si="1"/>
        <v>0</v>
      </c>
      <c r="T16" s="135">
        <f t="shared" si="1"/>
        <v>18.7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49.8</v>
      </c>
      <c r="Z16" s="136" t="str">
        <f t="shared" si="1"/>
        <v/>
      </c>
      <c r="AA16" s="90">
        <f t="shared" si="0"/>
        <v>3281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205.4</v>
      </c>
      <c r="C21" s="129">
        <v>303.5</v>
      </c>
      <c r="D21" s="129">
        <v>205.1</v>
      </c>
      <c r="E21" s="129">
        <v>91.1</v>
      </c>
      <c r="F21" s="129">
        <v>66.7</v>
      </c>
      <c r="G21" s="129">
        <v>44.3</v>
      </c>
      <c r="H21" s="129">
        <v>222.2</v>
      </c>
      <c r="I21" s="129">
        <v>613.5</v>
      </c>
      <c r="J21" s="129">
        <v>750</v>
      </c>
      <c r="K21" s="129">
        <v>750</v>
      </c>
      <c r="L21" s="129">
        <v>113</v>
      </c>
      <c r="M21" s="129"/>
      <c r="N21" s="129"/>
      <c r="O21" s="129"/>
      <c r="P21" s="129"/>
      <c r="Q21" s="129"/>
      <c r="R21" s="129">
        <v>180.8</v>
      </c>
      <c r="S21" s="129">
        <v>368.9</v>
      </c>
      <c r="T21" s="129"/>
      <c r="U21" s="129">
        <v>799.3</v>
      </c>
      <c r="V21" s="129">
        <v>944.1</v>
      </c>
      <c r="W21" s="129">
        <v>1135.8</v>
      </c>
      <c r="X21" s="129">
        <v>165.5</v>
      </c>
      <c r="Y21" s="130"/>
      <c r="Z21" s="131"/>
      <c r="AA21" s="132">
        <f t="shared" si="2"/>
        <v>6959.2000000000007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205.4</v>
      </c>
      <c r="C24" s="135">
        <f t="shared" si="3"/>
        <v>303.5</v>
      </c>
      <c r="D24" s="135">
        <f t="shared" si="3"/>
        <v>205.1</v>
      </c>
      <c r="E24" s="135">
        <f t="shared" si="3"/>
        <v>91.1</v>
      </c>
      <c r="F24" s="135">
        <f t="shared" si="3"/>
        <v>66.7</v>
      </c>
      <c r="G24" s="135">
        <f t="shared" si="3"/>
        <v>44.3</v>
      </c>
      <c r="H24" s="135">
        <f t="shared" si="3"/>
        <v>222.2</v>
      </c>
      <c r="I24" s="135">
        <f t="shared" si="3"/>
        <v>613.5</v>
      </c>
      <c r="J24" s="135">
        <f t="shared" si="3"/>
        <v>750</v>
      </c>
      <c r="K24" s="135">
        <f t="shared" si="3"/>
        <v>750</v>
      </c>
      <c r="L24" s="135">
        <f t="shared" si="3"/>
        <v>113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180.8</v>
      </c>
      <c r="S24" s="135">
        <f t="shared" si="3"/>
        <v>368.9</v>
      </c>
      <c r="T24" s="135">
        <f t="shared" si="3"/>
        <v>0</v>
      </c>
      <c r="U24" s="135">
        <f t="shared" si="3"/>
        <v>799.3</v>
      </c>
      <c r="V24" s="135">
        <f t="shared" si="3"/>
        <v>944.1</v>
      </c>
      <c r="W24" s="135">
        <f t="shared" si="3"/>
        <v>1135.8</v>
      </c>
      <c r="X24" s="135">
        <f t="shared" si="3"/>
        <v>165.5</v>
      </c>
      <c r="Y24" s="135">
        <f t="shared" si="3"/>
        <v>0</v>
      </c>
      <c r="Z24" s="136" t="str">
        <f t="shared" si="3"/>
        <v/>
      </c>
      <c r="AA24" s="90">
        <f t="shared" si="2"/>
        <v>6959.2000000000007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2025-05-26T11:13:39Z</dcterms:created>
  <dcterms:modified xsi:type="dcterms:W3CDTF">2025-05-26T11:13:41Z</dcterms:modified>
</cp:coreProperties>
</file>