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<sst xmlns="http://schemas.openxmlformats.org/spreadsheetml/2006/main" count="119" uniqueCount="54">
  <si>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25/02/2025 14:05:06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</si>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</sst>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DD5-462E-8E8A-F39644B7AB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DD5-462E-8E8A-F39644B7AB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DD5-462E-8E8A-F39644B7AB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DD5-462E-8E8A-F39644B7AB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DD5-462E-8E8A-F39644B7AB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DD5-462E-8E8A-F39644B7AB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DD5-462E-8E8A-F39644B7AB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831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5-462E-8E8A-F39644B7AB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90.5</c:v>
                </c:pt>
                <c:pt idx="3">
                  <c:v>117</c:v>
                </c:pt>
                <c:pt idx="4">
                  <c:v>117</c:v>
                </c:pt>
                <c:pt idx="5">
                  <c:v>124</c:v>
                </c:pt>
                <c:pt idx="6">
                  <c:v>185</c:v>
                </c:pt>
                <c:pt idx="7">
                  <c:v>220</c:v>
                </c:pt>
                <c:pt idx="8">
                  <c:v>220</c:v>
                </c:pt>
                <c:pt idx="9">
                  <c:v>215</c:v>
                </c:pt>
                <c:pt idx="10">
                  <c:v>215</c:v>
                </c:pt>
                <c:pt idx="11">
                  <c:v>229</c:v>
                </c:pt>
                <c:pt idx="12">
                  <c:v>244</c:v>
                </c:pt>
                <c:pt idx="13">
                  <c:v>238</c:v>
                </c:pt>
                <c:pt idx="14">
                  <c:v>238</c:v>
                </c:pt>
                <c:pt idx="15">
                  <c:v>257</c:v>
                </c:pt>
                <c:pt idx="16">
                  <c:v>285</c:v>
                </c:pt>
                <c:pt idx="17">
                  <c:v>325</c:v>
                </c:pt>
                <c:pt idx="18">
                  <c:v>343</c:v>
                </c:pt>
                <c:pt idx="19">
                  <c:v>336</c:v>
                </c:pt>
                <c:pt idx="20">
                  <c:v>301</c:v>
                </c:pt>
                <c:pt idx="21">
                  <c:v>247</c:v>
                </c:pt>
                <c:pt idx="22">
                  <c:v>187</c:v>
                </c:pt>
                <c:pt idx="23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D5-462E-8E8A-F39644B7AB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3390.0889999999999</c:v>
                </c:pt>
                <c:pt idx="1">
                  <c:v>3027.973</c:v>
                </c:pt>
                <c:pt idx="2">
                  <c:v>2938.2240000000002</c:v>
                </c:pt>
                <c:pt idx="3">
                  <c:v>2915.424</c:v>
                </c:pt>
                <c:pt idx="4">
                  <c:v>3035.53</c:v>
                </c:pt>
                <c:pt idx="5">
                  <c:v>3791.4039999999995</c:v>
                </c:pt>
                <c:pt idx="6">
                  <c:v>4355.9249999999993</c:v>
                </c:pt>
                <c:pt idx="7">
                  <c:v>4380.1000000000004</c:v>
                </c:pt>
                <c:pt idx="8">
                  <c:v>4410.4259999999995</c:v>
                </c:pt>
                <c:pt idx="9">
                  <c:v>4314.6530000000002</c:v>
                </c:pt>
                <c:pt idx="10">
                  <c:v>3961.0990000000002</c:v>
                </c:pt>
                <c:pt idx="11">
                  <c:v>3723.01</c:v>
                </c:pt>
                <c:pt idx="12">
                  <c:v>3544.1089999999999</c:v>
                </c:pt>
                <c:pt idx="13">
                  <c:v>3553.3220000000001</c:v>
                </c:pt>
                <c:pt idx="14">
                  <c:v>3805.442</c:v>
                </c:pt>
                <c:pt idx="15">
                  <c:v>4421.1730000000007</c:v>
                </c:pt>
                <c:pt idx="16">
                  <c:v>4543.4670000000006</c:v>
                </c:pt>
                <c:pt idx="17">
                  <c:v>4802.9740000000002</c:v>
                </c:pt>
                <c:pt idx="18">
                  <c:v>4806.3510000000006</c:v>
                </c:pt>
                <c:pt idx="19">
                  <c:v>4790.2370000000001</c:v>
                </c:pt>
                <c:pt idx="20">
                  <c:v>4899.375</c:v>
                </c:pt>
                <c:pt idx="21">
                  <c:v>4830.7029999999995</c:v>
                </c:pt>
                <c:pt idx="22">
                  <c:v>4447.46</c:v>
                </c:pt>
                <c:pt idx="23">
                  <c:v>3650.1099999999997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D5-462E-8E8A-F39644B7AB8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783.6</c:v>
                </c:pt>
                <c:pt idx="1">
                  <c:v>1412.1</c:v>
                </c:pt>
                <c:pt idx="2">
                  <c:v>1379.2</c:v>
                </c:pt>
                <c:pt idx="3">
                  <c:v>1328.7</c:v>
                </c:pt>
                <c:pt idx="4">
                  <c:v>1300.8</c:v>
                </c:pt>
                <c:pt idx="5">
                  <c:v>858.2</c:v>
                </c:pt>
                <c:pt idx="6">
                  <c:v>1034.7</c:v>
                </c:pt>
                <c:pt idx="7">
                  <c:v>992.9</c:v>
                </c:pt>
                <c:pt idx="8">
                  <c:v>458.5</c:v>
                </c:pt>
                <c:pt idx="9">
                  <c:v>105</c:v>
                </c:pt>
                <c:pt idx="10">
                  <c:v>95</c:v>
                </c:pt>
                <c:pt idx="11">
                  <c:v>108</c:v>
                </c:pt>
                <c:pt idx="12">
                  <c:v>95</c:v>
                </c:pt>
                <c:pt idx="13">
                  <c:v>95</c:v>
                </c:pt>
                <c:pt idx="14">
                  <c:v>148.19999999999999</c:v>
                </c:pt>
                <c:pt idx="15">
                  <c:v>105</c:v>
                </c:pt>
                <c:pt idx="16">
                  <c:v>786.9</c:v>
                </c:pt>
                <c:pt idx="17">
                  <c:v>969.4</c:v>
                </c:pt>
                <c:pt idx="18">
                  <c:v>998.5</c:v>
                </c:pt>
                <c:pt idx="19">
                  <c:v>1244.7</c:v>
                </c:pt>
                <c:pt idx="20">
                  <c:v>848</c:v>
                </c:pt>
                <c:pt idx="21">
                  <c:v>463</c:v>
                </c:pt>
                <c:pt idx="22">
                  <c:v>577.70000000000005</c:v>
                </c:pt>
                <c:pt idx="23">
                  <c:v>860.4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D5-462E-8E8A-F39644B7AB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538.49</c:v>
                </c:pt>
                <c:pt idx="1">
                  <c:v>570.72999999999979</c:v>
                </c:pt>
                <c:pt idx="2">
                  <c:v>579.32699999999988</c:v>
                </c:pt>
                <c:pt idx="3">
                  <c:v>566.20500000000015</c:v>
                </c:pt>
                <c:pt idx="4">
                  <c:v>558.04100000000005</c:v>
                </c:pt>
                <c:pt idx="5">
                  <c:v>553.21399999999994</c:v>
                </c:pt>
                <c:pt idx="6">
                  <c:v>720.56599999999992</c:v>
                </c:pt>
                <c:pt idx="7">
                  <c:v>1402.0120000000004</c:v>
                </c:pt>
                <c:pt idx="8">
                  <c:v>2391.6989999999996</c:v>
                </c:pt>
                <c:pt idx="9">
                  <c:v>3241.9310000000005</c:v>
                </c:pt>
                <c:pt idx="10">
                  <c:v>3854.7350000000006</c:v>
                </c:pt>
                <c:pt idx="11">
                  <c:v>4113.97</c:v>
                </c:pt>
                <c:pt idx="12">
                  <c:v>4148.5860000000002</c:v>
                </c:pt>
                <c:pt idx="13">
                  <c:v>3850.9870000000001</c:v>
                </c:pt>
                <c:pt idx="14">
                  <c:v>3312.674</c:v>
                </c:pt>
                <c:pt idx="15">
                  <c:v>2407.5189999999998</c:v>
                </c:pt>
                <c:pt idx="16">
                  <c:v>1446.1189999999999</c:v>
                </c:pt>
                <c:pt idx="17">
                  <c:v>1071.954</c:v>
                </c:pt>
                <c:pt idx="18">
                  <c:v>1128.8050000000001</c:v>
                </c:pt>
                <c:pt idx="19">
                  <c:v>1160.5080000000007</c:v>
                </c:pt>
                <c:pt idx="20">
                  <c:v>1163.4550000000002</c:v>
                </c:pt>
                <c:pt idx="21">
                  <c:v>1136.8639999999998</c:v>
                </c:pt>
                <c:pt idx="22">
                  <c:v>1084.9849999999999</c:v>
                </c:pt>
                <c:pt idx="23">
                  <c:v>1036.384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D5-462E-8E8A-F39644B7AB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10</c:v>
                </c:pt>
                <c:pt idx="1">
                  <c:v>9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9</c:v>
                </c:pt>
                <c:pt idx="6">
                  <c:v>11</c:v>
                </c:pt>
                <c:pt idx="7">
                  <c:v>25</c:v>
                </c:pt>
                <c:pt idx="8">
                  <c:v>41</c:v>
                </c:pt>
                <c:pt idx="9">
                  <c:v>53</c:v>
                </c:pt>
                <c:pt idx="10">
                  <c:v>59</c:v>
                </c:pt>
                <c:pt idx="11">
                  <c:v>60</c:v>
                </c:pt>
                <c:pt idx="12">
                  <c:v>56</c:v>
                </c:pt>
                <c:pt idx="13">
                  <c:v>48</c:v>
                </c:pt>
                <c:pt idx="14">
                  <c:v>39</c:v>
                </c:pt>
                <c:pt idx="15">
                  <c:v>26</c:v>
                </c:pt>
                <c:pt idx="16">
                  <c:v>13</c:v>
                </c:pt>
                <c:pt idx="17">
                  <c:v>7</c:v>
                </c:pt>
                <c:pt idx="18">
                  <c:v>8</c:v>
                </c:pt>
                <c:pt idx="19">
                  <c:v>9</c:v>
                </c:pt>
                <c:pt idx="20">
                  <c:v>10</c:v>
                </c:pt>
                <c:pt idx="21">
                  <c:v>12</c:v>
                </c:pt>
                <c:pt idx="22">
                  <c:v>14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D5-462E-8E8A-F39644B7AB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157</c:v>
                </c:pt>
                <c:pt idx="7">
                  <c:v>131</c:v>
                </c:pt>
                <c:pt idx="8">
                  <c:v>73</c:v>
                </c:pt>
                <c:pt idx="15">
                  <c:v>105</c:v>
                </c:pt>
                <c:pt idx="16">
                  <c:v>60</c:v>
                </c:pt>
                <c:pt idx="17">
                  <c:v>476</c:v>
                </c:pt>
                <c:pt idx="18">
                  <c:v>764</c:v>
                </c:pt>
                <c:pt idx="19">
                  <c:v>416</c:v>
                </c:pt>
                <c:pt idx="20">
                  <c:v>86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DD5-462E-8E8A-F39644B7A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124.45</c:v>
                </c:pt>
                <c:pt idx="1">
                  <c:v>122.13</c:v>
                </c:pt>
                <c:pt idx="2">
                  <c:v>118.62</c:v>
                </c:pt>
                <c:pt idx="3">
                  <c:v>118.14</c:v>
                </c:pt>
                <c:pt idx="4">
                  <c:v>118.52</c:v>
                </c:pt>
                <c:pt idx="5">
                  <c:v>131.34</c:v>
                </c:pt>
                <c:pt idx="6">
                  <c:v>185.39</c:v>
                </c:pt>
                <c:pt idx="7">
                  <c:v>218.58</c:v>
                </c:pt>
                <c:pt idx="8">
                  <c:v>178.85</c:v>
                </c:pt>
                <c:pt idx="9">
                  <c:v>158.36000000000001</c:v>
                </c:pt>
                <c:pt idx="10">
                  <c:v>144.5</c:v>
                </c:pt>
                <c:pt idx="11">
                  <c:v>131.76</c:v>
                </c:pt>
                <c:pt idx="12">
                  <c:v>121.09</c:v>
                </c:pt>
                <c:pt idx="13">
                  <c:v>121.76</c:v>
                </c:pt>
                <c:pt idx="14">
                  <c:v>129</c:v>
                </c:pt>
                <c:pt idx="15">
                  <c:v>150.16999999999999</c:v>
                </c:pt>
                <c:pt idx="16">
                  <c:v>184.06</c:v>
                </c:pt>
                <c:pt idx="17">
                  <c:v>233.08</c:v>
                </c:pt>
                <c:pt idx="18">
                  <c:v>217.27</c:v>
                </c:pt>
                <c:pt idx="19">
                  <c:v>192.12</c:v>
                </c:pt>
                <c:pt idx="20">
                  <c:v>178.86</c:v>
                </c:pt>
                <c:pt idx="21">
                  <c:v>153.72999999999999</c:v>
                </c:pt>
                <c:pt idx="22">
                  <c:v>137.68</c:v>
                </c:pt>
                <c:pt idx="23">
                  <c:v>122.29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D5-462E-8E8A-F39644B7A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189</c:v>
                </c:pt>
                <c:pt idx="1">
                  <c:v>170</c:v>
                </c:pt>
                <c:pt idx="2">
                  <c:v>170</c:v>
                </c:pt>
                <c:pt idx="3">
                  <c:v>167</c:v>
                </c:pt>
                <c:pt idx="4">
                  <c:v>183</c:v>
                </c:pt>
                <c:pt idx="5">
                  <c:v>204.5</c:v>
                </c:pt>
                <c:pt idx="6">
                  <c:v>202</c:v>
                </c:pt>
                <c:pt idx="7">
                  <c:v>200.5</c:v>
                </c:pt>
                <c:pt idx="8">
                  <c:v>135.5</c:v>
                </c:pt>
                <c:pt idx="9">
                  <c:v>132</c:v>
                </c:pt>
                <c:pt idx="10">
                  <c:v>119.5</c:v>
                </c:pt>
                <c:pt idx="11">
                  <c:v>98.5</c:v>
                </c:pt>
                <c:pt idx="12">
                  <c:v>107.5</c:v>
                </c:pt>
                <c:pt idx="13">
                  <c:v>115</c:v>
                </c:pt>
                <c:pt idx="14">
                  <c:v>137.5</c:v>
                </c:pt>
                <c:pt idx="15">
                  <c:v>146</c:v>
                </c:pt>
                <c:pt idx="16">
                  <c:v>162</c:v>
                </c:pt>
                <c:pt idx="17">
                  <c:v>221</c:v>
                </c:pt>
                <c:pt idx="18">
                  <c:v>239</c:v>
                </c:pt>
                <c:pt idx="19">
                  <c:v>214.5</c:v>
                </c:pt>
                <c:pt idx="20">
                  <c:v>157</c:v>
                </c:pt>
                <c:pt idx="21">
                  <c:v>141.5</c:v>
                </c:pt>
                <c:pt idx="22">
                  <c:v>152</c:v>
                </c:pt>
                <c:pt idx="23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98-40D3-8F1E-A85C1BD681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944.01499999999999</c:v>
                </c:pt>
                <c:pt idx="1">
                  <c:v>939.58399999999995</c:v>
                </c:pt>
                <c:pt idx="2">
                  <c:v>941.71100000000001</c:v>
                </c:pt>
                <c:pt idx="3">
                  <c:v>937.56799999999998</c:v>
                </c:pt>
                <c:pt idx="4">
                  <c:v>929.87</c:v>
                </c:pt>
                <c:pt idx="5">
                  <c:v>920.61800000000005</c:v>
                </c:pt>
                <c:pt idx="6">
                  <c:v>926.60799999999995</c:v>
                </c:pt>
                <c:pt idx="7">
                  <c:v>920.46600000000012</c:v>
                </c:pt>
                <c:pt idx="8">
                  <c:v>895.60200000000009</c:v>
                </c:pt>
                <c:pt idx="9">
                  <c:v>905.68999999999994</c:v>
                </c:pt>
                <c:pt idx="10">
                  <c:v>942.91099999999994</c:v>
                </c:pt>
                <c:pt idx="11">
                  <c:v>936.55599999999993</c:v>
                </c:pt>
                <c:pt idx="12">
                  <c:v>812.68</c:v>
                </c:pt>
                <c:pt idx="13">
                  <c:v>804.678</c:v>
                </c:pt>
                <c:pt idx="14">
                  <c:v>743.13</c:v>
                </c:pt>
                <c:pt idx="15">
                  <c:v>715.7109999999999</c:v>
                </c:pt>
                <c:pt idx="16">
                  <c:v>722.50800000000004</c:v>
                </c:pt>
                <c:pt idx="17">
                  <c:v>732.34199999999998</c:v>
                </c:pt>
                <c:pt idx="18">
                  <c:v>755.82100000000003</c:v>
                </c:pt>
                <c:pt idx="19">
                  <c:v>763.63699999999994</c:v>
                </c:pt>
                <c:pt idx="20">
                  <c:v>773.23</c:v>
                </c:pt>
                <c:pt idx="21">
                  <c:v>844.53599999999994</c:v>
                </c:pt>
                <c:pt idx="22">
                  <c:v>915.06299999999999</c:v>
                </c:pt>
                <c:pt idx="23">
                  <c:v>944.22300000000007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98-40D3-8F1E-A85C1BD681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1097.6130000000001</c:v>
                </c:pt>
                <c:pt idx="1">
                  <c:v>1098.6179999999999</c:v>
                </c:pt>
                <c:pt idx="2">
                  <c:v>1098.4449999999999</c:v>
                </c:pt>
                <c:pt idx="3">
                  <c:v>1107.4750000000001</c:v>
                </c:pt>
                <c:pt idx="4">
                  <c:v>1146.3069999999998</c:v>
                </c:pt>
                <c:pt idx="5">
                  <c:v>1269.278</c:v>
                </c:pt>
                <c:pt idx="6">
                  <c:v>1560.2060000000001</c:v>
                </c:pt>
                <c:pt idx="7">
                  <c:v>1724.5329999999999</c:v>
                </c:pt>
                <c:pt idx="8">
                  <c:v>1787.0850000000003</c:v>
                </c:pt>
                <c:pt idx="9">
                  <c:v>1750.8920000000003</c:v>
                </c:pt>
                <c:pt idx="10">
                  <c:v>1703.117</c:v>
                </c:pt>
                <c:pt idx="11">
                  <c:v>1639.6290000000001</c:v>
                </c:pt>
                <c:pt idx="12">
                  <c:v>1642.941</c:v>
                </c:pt>
                <c:pt idx="13">
                  <c:v>1618.623</c:v>
                </c:pt>
                <c:pt idx="14">
                  <c:v>1585.2749999999999</c:v>
                </c:pt>
                <c:pt idx="15">
                  <c:v>1605.364</c:v>
                </c:pt>
                <c:pt idx="16">
                  <c:v>1597.1890000000001</c:v>
                </c:pt>
                <c:pt idx="17">
                  <c:v>1624.1559999999997</c:v>
                </c:pt>
                <c:pt idx="18">
                  <c:v>1607.0350000000001</c:v>
                </c:pt>
                <c:pt idx="19">
                  <c:v>1538.7130000000002</c:v>
                </c:pt>
                <c:pt idx="20">
                  <c:v>1404.4690000000001</c:v>
                </c:pt>
                <c:pt idx="21">
                  <c:v>1258.634</c:v>
                </c:pt>
                <c:pt idx="22">
                  <c:v>1195.0530000000001</c:v>
                </c:pt>
                <c:pt idx="23">
                  <c:v>1135.5720000000001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98-40D3-8F1E-A85C1BD681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2788.5269999999996</c:v>
                </c:pt>
                <c:pt idx="1">
                  <c:v>2694.5570000000002</c:v>
                </c:pt>
                <c:pt idx="2">
                  <c:v>2578.1210000000001</c:v>
                </c:pt>
                <c:pt idx="3">
                  <c:v>2517.2939999999994</c:v>
                </c:pt>
                <c:pt idx="4">
                  <c:v>2559.163</c:v>
                </c:pt>
                <c:pt idx="5">
                  <c:v>2875.4630000000002</c:v>
                </c:pt>
                <c:pt idx="6">
                  <c:v>3413.5669999999991</c:v>
                </c:pt>
                <c:pt idx="7">
                  <c:v>3886.5</c:v>
                </c:pt>
                <c:pt idx="8">
                  <c:v>4285.4410000000007</c:v>
                </c:pt>
                <c:pt idx="9">
                  <c:v>4396.8670000000002</c:v>
                </c:pt>
                <c:pt idx="10">
                  <c:v>4397.4390000000003</c:v>
                </c:pt>
                <c:pt idx="11">
                  <c:v>4424.2740000000013</c:v>
                </c:pt>
                <c:pt idx="12">
                  <c:v>4416.2889999999998</c:v>
                </c:pt>
                <c:pt idx="13">
                  <c:v>4244.9780000000001</c:v>
                </c:pt>
                <c:pt idx="14">
                  <c:v>4170.4529999999995</c:v>
                </c:pt>
                <c:pt idx="15">
                  <c:v>4126.9599999999991</c:v>
                </c:pt>
                <c:pt idx="16">
                  <c:v>4101.1079999999993</c:v>
                </c:pt>
                <c:pt idx="17">
                  <c:v>4483.2129999999997</c:v>
                </c:pt>
                <c:pt idx="18">
                  <c:v>4818.8119999999999</c:v>
                </c:pt>
                <c:pt idx="19">
                  <c:v>4807.5510000000013</c:v>
                </c:pt>
                <c:pt idx="20">
                  <c:v>4515.1519999999991</c:v>
                </c:pt>
                <c:pt idx="21">
                  <c:v>4060.8969999999999</c:v>
                </c:pt>
                <c:pt idx="22">
                  <c:v>3607.9919999999997</c:v>
                </c:pt>
                <c:pt idx="23">
                  <c:v>3083.0790000000002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98-40D3-8F1E-A85C1BD681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266</c:v>
                </c:pt>
                <c:pt idx="1">
                  <c:v>252.00000000000006</c:v>
                </c:pt>
                <c:pt idx="2">
                  <c:v>244.00000000000003</c:v>
                </c:pt>
                <c:pt idx="3">
                  <c:v>244.00000000000003</c:v>
                </c:pt>
                <c:pt idx="4">
                  <c:v>252.00000000000006</c:v>
                </c:pt>
                <c:pt idx="5">
                  <c:v>282.99999999999994</c:v>
                </c:pt>
                <c:pt idx="6">
                  <c:v>345.99999999999994</c:v>
                </c:pt>
                <c:pt idx="7">
                  <c:v>387.99999999999989</c:v>
                </c:pt>
                <c:pt idx="8">
                  <c:v>411.00000000000006</c:v>
                </c:pt>
                <c:pt idx="9">
                  <c:v>418.00000000000006</c:v>
                </c:pt>
                <c:pt idx="10">
                  <c:v>423.99999999999994</c:v>
                </c:pt>
                <c:pt idx="11">
                  <c:v>439</c:v>
                </c:pt>
                <c:pt idx="12">
                  <c:v>450</c:v>
                </c:pt>
                <c:pt idx="13">
                  <c:v>436</c:v>
                </c:pt>
                <c:pt idx="14">
                  <c:v>427.00000000000006</c:v>
                </c:pt>
                <c:pt idx="15">
                  <c:v>433</c:v>
                </c:pt>
                <c:pt idx="16">
                  <c:v>447.99999999999994</c:v>
                </c:pt>
                <c:pt idx="17">
                  <c:v>482</c:v>
                </c:pt>
                <c:pt idx="18">
                  <c:v>501</c:v>
                </c:pt>
                <c:pt idx="19">
                  <c:v>494.99999999999994</c:v>
                </c:pt>
                <c:pt idx="20">
                  <c:v>461.00000000000006</c:v>
                </c:pt>
                <c:pt idx="21">
                  <c:v>409</c:v>
                </c:pt>
                <c:pt idx="22">
                  <c:v>350.99999999999994</c:v>
                </c:pt>
                <c:pt idx="23">
                  <c:v>311.00000000000006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98-40D3-8F1E-A85C1BD681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498-40D3-8F1E-A85C1BD681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0">
                  <c:v>125</c:v>
                </c:pt>
                <c:pt idx="1">
                  <c:v>125</c:v>
                </c:pt>
                <c:pt idx="2">
                  <c:v>125</c:v>
                </c:pt>
                <c:pt idx="3">
                  <c:v>125</c:v>
                </c:pt>
                <c:pt idx="4">
                  <c:v>125</c:v>
                </c:pt>
                <c:pt idx="11">
                  <c:v>110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98-40D3-8F1E-A85C1BD681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498-40D3-8F1E-A85C1BD681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498-40D3-8F1E-A85C1BD681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498-40D3-8F1E-A85C1BD681E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253</c:v>
                </c:pt>
                <c:pt idx="1">
                  <c:v>152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162</c:v>
                </c:pt>
                <c:pt idx="6">
                  <c:v>315</c:v>
                </c:pt>
                <c:pt idx="7">
                  <c:v>333</c:v>
                </c:pt>
                <c:pt idx="8">
                  <c:v>382</c:v>
                </c:pt>
                <c:pt idx="9">
                  <c:v>628.1</c:v>
                </c:pt>
                <c:pt idx="10">
                  <c:v>899.9</c:v>
                </c:pt>
                <c:pt idx="11">
                  <c:v>888</c:v>
                </c:pt>
                <c:pt idx="12">
                  <c:v>850.3</c:v>
                </c:pt>
                <c:pt idx="13">
                  <c:v>758</c:v>
                </c:pt>
                <c:pt idx="14">
                  <c:v>672</c:v>
                </c:pt>
                <c:pt idx="15">
                  <c:v>596.70000000000005</c:v>
                </c:pt>
                <c:pt idx="16">
                  <c:v>405</c:v>
                </c:pt>
                <c:pt idx="17">
                  <c:v>405</c:v>
                </c:pt>
                <c:pt idx="18">
                  <c:v>422</c:v>
                </c:pt>
                <c:pt idx="19">
                  <c:v>432</c:v>
                </c:pt>
                <c:pt idx="20">
                  <c:v>292</c:v>
                </c:pt>
                <c:pt idx="21">
                  <c:v>330</c:v>
                </c:pt>
                <c:pt idx="22">
                  <c:v>385</c:v>
                </c:pt>
                <c:pt idx="23">
                  <c:v>382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98-40D3-8F1E-A85C1BD681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2.835</c:v>
                </c:pt>
                <c:pt idx="16">
                  <c:v>0.65400000000000003</c:v>
                </c:pt>
                <c:pt idx="17">
                  <c:v>6.617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98-40D3-8F1E-A85C1BD681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498-40D3-8F1E-A85C1BD681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498-40D3-8F1E-A85C1BD68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124.45</c:v>
                </c:pt>
                <c:pt idx="1">
                  <c:v>122.13</c:v>
                </c:pt>
                <c:pt idx="2">
                  <c:v>118.62</c:v>
                </c:pt>
                <c:pt idx="3">
                  <c:v>118.14</c:v>
                </c:pt>
                <c:pt idx="4">
                  <c:v>118.52</c:v>
                </c:pt>
                <c:pt idx="5">
                  <c:v>131.34</c:v>
                </c:pt>
                <c:pt idx="6">
                  <c:v>185.39</c:v>
                </c:pt>
                <c:pt idx="7">
                  <c:v>218.58</c:v>
                </c:pt>
                <c:pt idx="8">
                  <c:v>178.85</c:v>
                </c:pt>
                <c:pt idx="9">
                  <c:v>158.36000000000001</c:v>
                </c:pt>
                <c:pt idx="10">
                  <c:v>144.5</c:v>
                </c:pt>
                <c:pt idx="11">
                  <c:v>131.76</c:v>
                </c:pt>
                <c:pt idx="12">
                  <c:v>121.09</c:v>
                </c:pt>
                <c:pt idx="13">
                  <c:v>121.76</c:v>
                </c:pt>
                <c:pt idx="14">
                  <c:v>129</c:v>
                </c:pt>
                <c:pt idx="15">
                  <c:v>150.16999999999999</c:v>
                </c:pt>
                <c:pt idx="16">
                  <c:v>184.06</c:v>
                </c:pt>
                <c:pt idx="17">
                  <c:v>233.08</c:v>
                </c:pt>
                <c:pt idx="18">
                  <c:v>217.27</c:v>
                </c:pt>
                <c:pt idx="19">
                  <c:v>192.12</c:v>
                </c:pt>
                <c:pt idx="20">
                  <c:v>178.86</c:v>
                </c:pt>
                <c:pt idx="21">
                  <c:v>153.72999999999999</c:v>
                </c:pt>
                <c:pt idx="22">
                  <c:v>137.68</c:v>
                </c:pt>
                <c:pt idx="23">
                  <c:v>122.29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98-40D3-8F1E-A85C1BD681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5670.179000000001</v>
      </c>
      <c r="C4" s="18">
        <v>5438.8029999999999</v>
      </c>
      <c r="D4" s="18">
        <v>5298.2509999999984</v>
      </c>
      <c r="E4" s="18">
        <v>5239.3289999999997</v>
      </c>
      <c r="F4" s="18">
        <v>5336.3709999999992</v>
      </c>
      <c r="G4" s="18">
        <v>5721.818000000002</v>
      </c>
      <c r="H4" s="18">
        <v>6766.1909999999998</v>
      </c>
      <c r="I4" s="18">
        <v>7453.0120000000006</v>
      </c>
      <c r="J4" s="18">
        <v>7896.625</v>
      </c>
      <c r="K4" s="18">
        <v>8231.5839999999989</v>
      </c>
      <c r="L4" s="18">
        <v>8486.8340000000044</v>
      </c>
      <c r="M4" s="18">
        <v>8535.98</v>
      </c>
      <c r="N4" s="18">
        <v>8389.6949999999997</v>
      </c>
      <c r="O4" s="18">
        <v>8087.3089999999993</v>
      </c>
      <c r="P4" s="18">
        <v>7845.3160000000007</v>
      </c>
      <c r="Q4" s="18">
        <v>7623.6919999999982</v>
      </c>
      <c r="R4" s="18">
        <v>7436.485999999999</v>
      </c>
      <c r="S4" s="18">
        <v>7954.3280000000013</v>
      </c>
      <c r="T4" s="18">
        <v>8350.655999999999</v>
      </c>
      <c r="U4" s="18">
        <v>8258.4450000000015</v>
      </c>
      <c r="V4" s="18">
        <v>7609.829999999999</v>
      </c>
      <c r="W4" s="18">
        <v>7051.5669999999991</v>
      </c>
      <c r="X4" s="18">
        <v>6613.1450000000023</v>
      </c>
      <c r="Y4" s="18">
        <v>6009.8940000000002</v>
      </c>
      <c r="Z4" s="19"/>
      <c r="AA4" s="20">
        <f>SUM(B4:Z4)</f>
        <v>171305.33999999997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124.45</v>
      </c>
      <c r="C7" s="28">
        <v>122.13</v>
      </c>
      <c r="D7" s="28">
        <v>118.62</v>
      </c>
      <c r="E7" s="28">
        <v>118.14</v>
      </c>
      <c r="F7" s="28">
        <v>118.52</v>
      </c>
      <c r="G7" s="28">
        <v>131.34</v>
      </c>
      <c r="H7" s="28">
        <v>185.39</v>
      </c>
      <c r="I7" s="28">
        <v>218.58</v>
      </c>
      <c r="J7" s="28">
        <v>178.85</v>
      </c>
      <c r="K7" s="28">
        <v>158.36000000000001</v>
      </c>
      <c r="L7" s="28">
        <v>144.5</v>
      </c>
      <c r="M7" s="28">
        <v>131.76</v>
      </c>
      <c r="N7" s="28">
        <v>121.09</v>
      </c>
      <c r="O7" s="28">
        <v>121.76</v>
      </c>
      <c r="P7" s="28">
        <v>129</v>
      </c>
      <c r="Q7" s="28">
        <v>150.16999999999999</v>
      </c>
      <c r="R7" s="28">
        <v>184.06</v>
      </c>
      <c r="S7" s="28">
        <v>233.08</v>
      </c>
      <c r="T7" s="28">
        <v>217.27</v>
      </c>
      <c r="U7" s="28">
        <v>192.12</v>
      </c>
      <c r="V7" s="28">
        <v>178.86</v>
      </c>
      <c r="W7" s="28">
        <v>153.72999999999999</v>
      </c>
      <c r="X7" s="28">
        <v>137.68</v>
      </c>
      <c r="Y7" s="28">
        <v>122.29</v>
      </c>
      <c r="Z7" s="29"/>
      <c r="AA7" s="30">
        <f>IF(SUM(B7:Z7)&lt;&gt;0,AVERAGEIF(B7:Z7,"&lt;&gt;"""),"")</f>
        <v>153.82291666666666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831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302</v>
      </c>
      <c r="U10" s="42">
        <v>302</v>
      </c>
      <c r="V10" s="42">
        <v>302</v>
      </c>
      <c r="W10" s="42">
        <v>302</v>
      </c>
      <c r="X10" s="42">
        <v>302</v>
      </c>
      <c r="Y10" s="42">
        <v>302</v>
      </c>
      <c r="Z10" s="43"/>
      <c r="AA10" s="44">
        <f t="shared" ref="AA10:AA15" si="0">SUM(B10:Z10)</f>
        <v>7777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90.5</v>
      </c>
      <c r="E11" s="47">
        <v>117</v>
      </c>
      <c r="F11" s="47">
        <v>117</v>
      </c>
      <c r="G11" s="47">
        <v>124</v>
      </c>
      <c r="H11" s="47">
        <v>185</v>
      </c>
      <c r="I11" s="47">
        <v>220</v>
      </c>
      <c r="J11" s="47">
        <v>220</v>
      </c>
      <c r="K11" s="47">
        <v>215</v>
      </c>
      <c r="L11" s="47">
        <v>215</v>
      </c>
      <c r="M11" s="47">
        <v>229</v>
      </c>
      <c r="N11" s="47">
        <v>244</v>
      </c>
      <c r="O11" s="47">
        <v>238</v>
      </c>
      <c r="P11" s="47">
        <v>238</v>
      </c>
      <c r="Q11" s="47">
        <v>257</v>
      </c>
      <c r="R11" s="47">
        <v>285</v>
      </c>
      <c r="S11" s="47">
        <v>325</v>
      </c>
      <c r="T11" s="47">
        <v>343</v>
      </c>
      <c r="U11" s="47">
        <v>336</v>
      </c>
      <c r="V11" s="47">
        <v>301</v>
      </c>
      <c r="W11" s="47">
        <v>247</v>
      </c>
      <c r="X11" s="47">
        <v>187</v>
      </c>
      <c r="Y11" s="47">
        <v>146</v>
      </c>
      <c r="Z11" s="48"/>
      <c r="AA11" s="49">
        <f t="shared" si="0"/>
        <v>5113.5</v>
      </c>
    </row>
    <row r="12" spans="1:27" ht="24.95" customHeight="1" x14ac:dyDescent="0.2">
      <c r="A12" s="50" t="s">
        <v>8</v>
      </c>
      <c r="B12" s="51">
        <v>3390.0889999999999</v>
      </c>
      <c r="C12" s="52">
        <v>3027.973</v>
      </c>
      <c r="D12" s="52">
        <v>2938.2240000000002</v>
      </c>
      <c r="E12" s="52">
        <v>2915.424</v>
      </c>
      <c r="F12" s="52">
        <v>3035.53</v>
      </c>
      <c r="G12" s="52">
        <v>3791.4039999999995</v>
      </c>
      <c r="H12" s="52">
        <v>4355.9249999999993</v>
      </c>
      <c r="I12" s="52">
        <v>4380.1000000000004</v>
      </c>
      <c r="J12" s="52">
        <v>4410.4259999999995</v>
      </c>
      <c r="K12" s="52">
        <v>4314.6530000000002</v>
      </c>
      <c r="L12" s="52">
        <v>3961.0990000000002</v>
      </c>
      <c r="M12" s="52">
        <v>3723.01</v>
      </c>
      <c r="N12" s="52">
        <v>3544.1089999999999</v>
      </c>
      <c r="O12" s="52">
        <v>3553.3220000000001</v>
      </c>
      <c r="P12" s="52">
        <v>3805.442</v>
      </c>
      <c r="Q12" s="52">
        <v>4421.1730000000007</v>
      </c>
      <c r="R12" s="52">
        <v>4543.4670000000006</v>
      </c>
      <c r="S12" s="52">
        <v>4802.9740000000002</v>
      </c>
      <c r="T12" s="52">
        <v>4806.3510000000006</v>
      </c>
      <c r="U12" s="52">
        <v>4790.2370000000001</v>
      </c>
      <c r="V12" s="52">
        <v>4899.375</v>
      </c>
      <c r="W12" s="52">
        <v>4830.7029999999995</v>
      </c>
      <c r="X12" s="52">
        <v>4447.46</v>
      </c>
      <c r="Y12" s="52">
        <v>3650.1099999999997</v>
      </c>
      <c r="Z12" s="53"/>
      <c r="AA12" s="54">
        <f t="shared" si="0"/>
        <v>96338.58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157</v>
      </c>
      <c r="I13" s="52">
        <v>131</v>
      </c>
      <c r="J13" s="52">
        <v>73</v>
      </c>
      <c r="K13" s="52"/>
      <c r="L13" s="52"/>
      <c r="M13" s="52"/>
      <c r="N13" s="52"/>
      <c r="O13" s="52"/>
      <c r="P13" s="52"/>
      <c r="Q13" s="52">
        <v>105</v>
      </c>
      <c r="R13" s="52">
        <v>60</v>
      </c>
      <c r="S13" s="52">
        <v>476</v>
      </c>
      <c r="T13" s="52">
        <v>764</v>
      </c>
      <c r="U13" s="52">
        <v>416</v>
      </c>
      <c r="V13" s="52">
        <v>86</v>
      </c>
      <c r="W13" s="52">
        <v>60</v>
      </c>
      <c r="X13" s="52"/>
      <c r="Y13" s="52"/>
      <c r="Z13" s="53"/>
      <c r="AA13" s="54">
        <f t="shared" si="0"/>
        <v>2425</v>
      </c>
    </row>
    <row r="14" spans="1:27" ht="24.95" customHeight="1" x14ac:dyDescent="0.2">
      <c r="A14" s="55" t="s">
        <v>10</v>
      </c>
      <c r="B14" s="56">
        <v>538.49</v>
      </c>
      <c r="C14" s="57">
        <v>570.72999999999979</v>
      </c>
      <c r="D14" s="57">
        <v>579.32699999999988</v>
      </c>
      <c r="E14" s="57">
        <v>566.20500000000015</v>
      </c>
      <c r="F14" s="57">
        <v>558.04100000000005</v>
      </c>
      <c r="G14" s="57">
        <v>553.21399999999994</v>
      </c>
      <c r="H14" s="57">
        <v>720.56599999999992</v>
      </c>
      <c r="I14" s="57">
        <v>1402.0120000000004</v>
      </c>
      <c r="J14" s="57">
        <v>2391.6989999999996</v>
      </c>
      <c r="K14" s="57">
        <v>3241.9310000000005</v>
      </c>
      <c r="L14" s="57">
        <v>3854.7350000000006</v>
      </c>
      <c r="M14" s="57">
        <v>4113.97</v>
      </c>
      <c r="N14" s="57">
        <v>4148.5860000000002</v>
      </c>
      <c r="O14" s="57">
        <v>3850.9870000000001</v>
      </c>
      <c r="P14" s="57">
        <v>3312.674</v>
      </c>
      <c r="Q14" s="57">
        <v>2407.5189999999998</v>
      </c>
      <c r="R14" s="57">
        <v>1446.1189999999999</v>
      </c>
      <c r="S14" s="57">
        <v>1071.954</v>
      </c>
      <c r="T14" s="57">
        <v>1128.8050000000001</v>
      </c>
      <c r="U14" s="57">
        <v>1160.5080000000007</v>
      </c>
      <c r="V14" s="57">
        <v>1163.4550000000002</v>
      </c>
      <c r="W14" s="57">
        <v>1136.8639999999998</v>
      </c>
      <c r="X14" s="57">
        <v>1084.9849999999999</v>
      </c>
      <c r="Y14" s="57">
        <v>1036.384</v>
      </c>
      <c r="Z14" s="58"/>
      <c r="AA14" s="59">
        <f t="shared" si="0"/>
        <v>42039.76</v>
      </c>
    </row>
    <row r="15" spans="1:27" ht="24.95" customHeight="1" x14ac:dyDescent="0.2">
      <c r="A15" s="55" t="s">
        <v>11</v>
      </c>
      <c r="B15" s="56">
        <v>10</v>
      </c>
      <c r="C15" s="57">
        <v>9</v>
      </c>
      <c r="D15" s="57">
        <v>9</v>
      </c>
      <c r="E15" s="57">
        <v>10</v>
      </c>
      <c r="F15" s="57">
        <v>10</v>
      </c>
      <c r="G15" s="57">
        <v>9</v>
      </c>
      <c r="H15" s="57">
        <v>11</v>
      </c>
      <c r="I15" s="57">
        <v>25</v>
      </c>
      <c r="J15" s="57">
        <v>41</v>
      </c>
      <c r="K15" s="57">
        <v>53</v>
      </c>
      <c r="L15" s="57">
        <v>59</v>
      </c>
      <c r="M15" s="57">
        <v>60</v>
      </c>
      <c r="N15" s="57">
        <v>56</v>
      </c>
      <c r="O15" s="57">
        <v>48</v>
      </c>
      <c r="P15" s="57">
        <v>39</v>
      </c>
      <c r="Q15" s="57">
        <v>26</v>
      </c>
      <c r="R15" s="57">
        <v>13</v>
      </c>
      <c r="S15" s="57">
        <v>7</v>
      </c>
      <c r="T15" s="57">
        <v>8</v>
      </c>
      <c r="U15" s="57">
        <v>9</v>
      </c>
      <c r="V15" s="57">
        <v>10</v>
      </c>
      <c r="W15" s="57">
        <v>12</v>
      </c>
      <c r="X15" s="57">
        <v>14</v>
      </c>
      <c r="Y15" s="57">
        <v>15</v>
      </c>
      <c r="Z15" s="58"/>
      <c r="AA15" s="59">
        <f t="shared" si="0"/>
        <v>563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4886.5789999999997</v>
      </c>
      <c r="C16" s="62">
        <f t="shared" si="1"/>
        <v>4026.7029999999995</v>
      </c>
      <c r="D16" s="62">
        <f t="shared" si="1"/>
        <v>3919.0509999999999</v>
      </c>
      <c r="E16" s="62">
        <f t="shared" si="1"/>
        <v>3910.6289999999999</v>
      </c>
      <c r="F16" s="62">
        <f t="shared" si="1"/>
        <v>4035.5710000000004</v>
      </c>
      <c r="G16" s="62">
        <f t="shared" si="1"/>
        <v>4863.6179999999995</v>
      </c>
      <c r="H16" s="62">
        <f t="shared" si="1"/>
        <v>5731.4909999999991</v>
      </c>
      <c r="I16" s="62">
        <f t="shared" si="1"/>
        <v>6460.112000000001</v>
      </c>
      <c r="J16" s="62">
        <f t="shared" si="1"/>
        <v>7438.1249999999991</v>
      </c>
      <c r="K16" s="62">
        <f t="shared" si="1"/>
        <v>8126.5840000000007</v>
      </c>
      <c r="L16" s="62">
        <f t="shared" si="1"/>
        <v>8391.8340000000007</v>
      </c>
      <c r="M16" s="62">
        <f t="shared" si="1"/>
        <v>8427.98</v>
      </c>
      <c r="N16" s="62">
        <f t="shared" si="1"/>
        <v>8294.6949999999997</v>
      </c>
      <c r="O16" s="62">
        <f t="shared" si="1"/>
        <v>7992.3090000000002</v>
      </c>
      <c r="P16" s="62">
        <f t="shared" si="1"/>
        <v>7697.116</v>
      </c>
      <c r="Q16" s="62">
        <f t="shared" si="1"/>
        <v>7518.6920000000009</v>
      </c>
      <c r="R16" s="62">
        <f t="shared" si="1"/>
        <v>6649.5860000000002</v>
      </c>
      <c r="S16" s="62">
        <f t="shared" si="1"/>
        <v>6984.9279999999999</v>
      </c>
      <c r="T16" s="62">
        <f t="shared" si="1"/>
        <v>7352.1560000000009</v>
      </c>
      <c r="U16" s="62">
        <f t="shared" si="1"/>
        <v>7013.7450000000008</v>
      </c>
      <c r="V16" s="62">
        <f t="shared" si="1"/>
        <v>6761.83</v>
      </c>
      <c r="W16" s="62">
        <f t="shared" si="1"/>
        <v>6588.5669999999991</v>
      </c>
      <c r="X16" s="62">
        <f t="shared" si="1"/>
        <v>6035.4449999999997</v>
      </c>
      <c r="Y16" s="62">
        <f t="shared" si="1"/>
        <v>5149.4939999999997</v>
      </c>
      <c r="Z16" s="63" t="str">
        <f t="shared" si="1"/>
        <v/>
      </c>
      <c r="AA16" s="64">
        <f>SUM(AA10:AA15)</f>
        <v>154256.84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1580.9</v>
      </c>
      <c r="C29" s="72">
        <v>1583.9</v>
      </c>
      <c r="D29" s="72">
        <v>1557.4</v>
      </c>
      <c r="E29" s="72">
        <v>1578.9</v>
      </c>
      <c r="F29" s="72">
        <v>1584.9</v>
      </c>
      <c r="G29" s="72">
        <v>1675.9</v>
      </c>
      <c r="H29" s="72">
        <v>1851.9</v>
      </c>
      <c r="I29" s="72">
        <v>2150.9</v>
      </c>
      <c r="J29" s="72">
        <v>2510.9</v>
      </c>
      <c r="K29" s="72">
        <v>2789.9</v>
      </c>
      <c r="L29" s="72">
        <v>2908.9</v>
      </c>
      <c r="M29" s="72">
        <v>2984.9</v>
      </c>
      <c r="N29" s="72">
        <v>2926.9</v>
      </c>
      <c r="O29" s="72">
        <v>2815.9</v>
      </c>
      <c r="P29" s="72">
        <v>2627.9</v>
      </c>
      <c r="Q29" s="72">
        <v>2462.9</v>
      </c>
      <c r="R29" s="72">
        <v>2202.9</v>
      </c>
      <c r="S29" s="72">
        <v>2527.9</v>
      </c>
      <c r="T29" s="72">
        <v>2876.9</v>
      </c>
      <c r="U29" s="72">
        <v>2522.9</v>
      </c>
      <c r="V29" s="72">
        <v>2063.9</v>
      </c>
      <c r="W29" s="72">
        <v>1963.9</v>
      </c>
      <c r="X29" s="72">
        <v>1885.9</v>
      </c>
      <c r="Y29" s="72">
        <v>1840.9</v>
      </c>
      <c r="Z29" s="73"/>
      <c r="AA29" s="74">
        <f>SUM(B29:Z29)</f>
        <v>53478.10000000002</v>
      </c>
    </row>
    <row r="30" spans="1:27" ht="24.95" customHeight="1" x14ac:dyDescent="0.2">
      <c r="A30" s="75" t="s">
        <v>24</v>
      </c>
      <c r="B30" s="76">
        <v>1141.6790000000001</v>
      </c>
      <c r="C30" s="77">
        <v>801.803</v>
      </c>
      <c r="D30" s="77">
        <v>768.65099999999995</v>
      </c>
      <c r="E30" s="77">
        <v>785.72900000000004</v>
      </c>
      <c r="F30" s="77">
        <v>785.67100000000005</v>
      </c>
      <c r="G30" s="77">
        <v>817.71799999999996</v>
      </c>
      <c r="H30" s="77">
        <v>1592.5909999999999</v>
      </c>
      <c r="I30" s="77">
        <v>1961.212</v>
      </c>
      <c r="J30" s="77">
        <v>2551.2249999999999</v>
      </c>
      <c r="K30" s="77">
        <v>2861.6840000000002</v>
      </c>
      <c r="L30" s="77">
        <v>3254.9340000000002</v>
      </c>
      <c r="M30" s="77">
        <v>3228.08</v>
      </c>
      <c r="N30" s="77">
        <v>3139.7950000000001</v>
      </c>
      <c r="O30" s="77">
        <v>2948.4090000000001</v>
      </c>
      <c r="P30" s="77">
        <v>2732.2159999999999</v>
      </c>
      <c r="Q30" s="77">
        <v>2435.7919999999999</v>
      </c>
      <c r="R30" s="77">
        <v>1964.6859999999999</v>
      </c>
      <c r="S30" s="77">
        <v>1753.028</v>
      </c>
      <c r="T30" s="77">
        <v>1767.2560000000001</v>
      </c>
      <c r="U30" s="77">
        <v>1782.845</v>
      </c>
      <c r="V30" s="77">
        <v>1894.93</v>
      </c>
      <c r="W30" s="77">
        <v>1772.6669999999999</v>
      </c>
      <c r="X30" s="77">
        <v>1471.5450000000001</v>
      </c>
      <c r="Y30" s="77">
        <v>897.59400000000005</v>
      </c>
      <c r="Z30" s="78"/>
      <c r="AA30" s="79">
        <f>SUM(B30:Z30)</f>
        <v>45111.74</v>
      </c>
    </row>
    <row r="31" spans="1:27" ht="24.95" customHeight="1" x14ac:dyDescent="0.2">
      <c r="A31" s="82" t="s">
        <v>25</v>
      </c>
      <c r="B31" s="80">
        <v>2304</v>
      </c>
      <c r="C31" s="81">
        <v>1775</v>
      </c>
      <c r="D31" s="81">
        <v>1775</v>
      </c>
      <c r="E31" s="81">
        <v>1775</v>
      </c>
      <c r="F31" s="81">
        <v>1877</v>
      </c>
      <c r="G31" s="81">
        <v>2580</v>
      </c>
      <c r="H31" s="81">
        <v>2580</v>
      </c>
      <c r="I31" s="81">
        <v>2580</v>
      </c>
      <c r="J31" s="81">
        <v>2580</v>
      </c>
      <c r="K31" s="81">
        <v>2580</v>
      </c>
      <c r="L31" s="81">
        <v>2323</v>
      </c>
      <c r="M31" s="81">
        <v>2323</v>
      </c>
      <c r="N31" s="81">
        <v>2323</v>
      </c>
      <c r="O31" s="81">
        <v>2323</v>
      </c>
      <c r="P31" s="81">
        <v>2455</v>
      </c>
      <c r="Q31" s="81">
        <v>2725</v>
      </c>
      <c r="R31" s="81">
        <v>2815</v>
      </c>
      <c r="S31" s="81">
        <v>3065</v>
      </c>
      <c r="T31" s="81">
        <v>3065</v>
      </c>
      <c r="U31" s="81">
        <v>3065</v>
      </c>
      <c r="V31" s="81">
        <v>3065</v>
      </c>
      <c r="W31" s="81">
        <v>3065</v>
      </c>
      <c r="X31" s="81">
        <v>2860</v>
      </c>
      <c r="Y31" s="81">
        <v>2550</v>
      </c>
      <c r="Z31" s="83"/>
      <c r="AA31" s="84">
        <f>SUM(B31:Z31)</f>
        <v>60428</v>
      </c>
    </row>
    <row r="32" spans="1:27" ht="30" customHeight="1" thickBot="1" x14ac:dyDescent="0.25">
      <c r="A32" s="60" t="s">
        <v>26</v>
      </c>
      <c r="B32" s="61">
        <f>IF(LEN(B$2)&gt;0,SUM(B29:B31),"")</f>
        <v>5026.5789999999997</v>
      </c>
      <c r="C32" s="62">
        <f t="shared" ref="C32:Z32" si="4">IF(LEN(C$2)&gt;0,SUM(C29:C31),"")</f>
        <v>4160.7029999999995</v>
      </c>
      <c r="D32" s="62">
        <f t="shared" si="4"/>
        <v>4101.0509999999995</v>
      </c>
      <c r="E32" s="62">
        <f t="shared" si="4"/>
        <v>4139.6289999999999</v>
      </c>
      <c r="F32" s="62">
        <f t="shared" si="4"/>
        <v>4247.5709999999999</v>
      </c>
      <c r="G32" s="62">
        <f t="shared" si="4"/>
        <v>5073.6180000000004</v>
      </c>
      <c r="H32" s="62">
        <f t="shared" si="4"/>
        <v>6024.491</v>
      </c>
      <c r="I32" s="62">
        <f t="shared" si="4"/>
        <v>6692.1120000000001</v>
      </c>
      <c r="J32" s="62">
        <f t="shared" si="4"/>
        <v>7642.125</v>
      </c>
      <c r="K32" s="62">
        <f t="shared" si="4"/>
        <v>8231.5840000000007</v>
      </c>
      <c r="L32" s="62">
        <f t="shared" si="4"/>
        <v>8486.8340000000007</v>
      </c>
      <c r="M32" s="62">
        <f t="shared" si="4"/>
        <v>8535.98</v>
      </c>
      <c r="N32" s="62">
        <f t="shared" si="4"/>
        <v>8389.6949999999997</v>
      </c>
      <c r="O32" s="62">
        <f t="shared" si="4"/>
        <v>8087.3090000000002</v>
      </c>
      <c r="P32" s="62">
        <f t="shared" si="4"/>
        <v>7815.116</v>
      </c>
      <c r="Q32" s="62">
        <f t="shared" si="4"/>
        <v>7623.692</v>
      </c>
      <c r="R32" s="62">
        <f t="shared" si="4"/>
        <v>6982.5860000000002</v>
      </c>
      <c r="S32" s="62">
        <f t="shared" si="4"/>
        <v>7345.9279999999999</v>
      </c>
      <c r="T32" s="62">
        <f t="shared" si="4"/>
        <v>7709.1559999999999</v>
      </c>
      <c r="U32" s="62">
        <f t="shared" si="4"/>
        <v>7370.7449999999999</v>
      </c>
      <c r="V32" s="62">
        <f t="shared" si="4"/>
        <v>7023.83</v>
      </c>
      <c r="W32" s="62">
        <f t="shared" si="4"/>
        <v>6801.567</v>
      </c>
      <c r="X32" s="62">
        <f t="shared" si="4"/>
        <v>6217.4449999999997</v>
      </c>
      <c r="Y32" s="62">
        <f t="shared" si="4"/>
        <v>5288.4940000000006</v>
      </c>
      <c r="Z32" s="63" t="str">
        <f t="shared" si="4"/>
        <v/>
      </c>
      <c r="AA32" s="64">
        <f>SUM(AA29:AA31)</f>
        <v>159017.84000000003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47</v>
      </c>
      <c r="C35" s="95">
        <v>27</v>
      </c>
      <c r="D35" s="95">
        <v>89</v>
      </c>
      <c r="E35" s="95">
        <v>102</v>
      </c>
      <c r="F35" s="95">
        <v>89</v>
      </c>
      <c r="G35" s="95">
        <v>115</v>
      </c>
      <c r="H35" s="95">
        <v>146</v>
      </c>
      <c r="I35" s="95">
        <v>116</v>
      </c>
      <c r="J35" s="95">
        <v>114</v>
      </c>
      <c r="K35" s="95">
        <v>30</v>
      </c>
      <c r="L35" s="95">
        <v>20</v>
      </c>
      <c r="M35" s="95">
        <v>33</v>
      </c>
      <c r="N35" s="95">
        <v>20</v>
      </c>
      <c r="O35" s="95">
        <v>20</v>
      </c>
      <c r="P35" s="95">
        <v>43</v>
      </c>
      <c r="Q35" s="95">
        <v>30</v>
      </c>
      <c r="R35" s="95">
        <v>250</v>
      </c>
      <c r="S35" s="95">
        <v>281</v>
      </c>
      <c r="T35" s="95">
        <v>277</v>
      </c>
      <c r="U35" s="95">
        <v>277</v>
      </c>
      <c r="V35" s="95">
        <v>163</v>
      </c>
      <c r="W35" s="95">
        <v>45</v>
      </c>
      <c r="X35" s="95">
        <v>45</v>
      </c>
      <c r="Y35" s="95">
        <v>52</v>
      </c>
      <c r="Z35" s="96"/>
      <c r="AA35" s="74">
        <f t="shared" ref="AA35:AA40" si="5">SUM(B35:Z35)</f>
        <v>2431</v>
      </c>
    </row>
    <row r="36" spans="1:27" ht="24.95" customHeight="1" x14ac:dyDescent="0.2">
      <c r="A36" s="97" t="s">
        <v>29</v>
      </c>
      <c r="B36" s="98">
        <v>43</v>
      </c>
      <c r="C36" s="99">
        <v>57</v>
      </c>
      <c r="D36" s="99">
        <v>43</v>
      </c>
      <c r="E36" s="99">
        <v>77</v>
      </c>
      <c r="F36" s="99">
        <v>73</v>
      </c>
      <c r="G36" s="99">
        <v>45</v>
      </c>
      <c r="H36" s="99">
        <v>97</v>
      </c>
      <c r="I36" s="99">
        <v>66</v>
      </c>
      <c r="J36" s="99">
        <v>40</v>
      </c>
      <c r="K36" s="99">
        <v>25</v>
      </c>
      <c r="L36" s="99">
        <v>25</v>
      </c>
      <c r="M36" s="99">
        <v>25</v>
      </c>
      <c r="N36" s="99">
        <v>25</v>
      </c>
      <c r="O36" s="99">
        <v>25</v>
      </c>
      <c r="P36" s="99">
        <v>25</v>
      </c>
      <c r="Q36" s="99">
        <v>25</v>
      </c>
      <c r="R36" s="99">
        <v>33</v>
      </c>
      <c r="S36" s="99">
        <v>30</v>
      </c>
      <c r="T36" s="99">
        <v>30</v>
      </c>
      <c r="U36" s="99">
        <v>30</v>
      </c>
      <c r="V36" s="99">
        <v>49</v>
      </c>
      <c r="W36" s="99">
        <v>118</v>
      </c>
      <c r="X36" s="99">
        <v>87</v>
      </c>
      <c r="Y36" s="99">
        <v>37</v>
      </c>
      <c r="Z36" s="100"/>
      <c r="AA36" s="79">
        <f t="shared" si="5"/>
        <v>1130</v>
      </c>
    </row>
    <row r="37" spans="1:27" ht="24.95" customHeight="1" x14ac:dyDescent="0.2">
      <c r="A37" s="97" t="s">
        <v>30</v>
      </c>
      <c r="B37" s="98">
        <v>643.6</v>
      </c>
      <c r="C37" s="99">
        <v>1278.0999999999999</v>
      </c>
      <c r="D37" s="99">
        <v>1197.2</v>
      </c>
      <c r="E37" s="99">
        <v>1099.7</v>
      </c>
      <c r="F37" s="99">
        <v>1088.8</v>
      </c>
      <c r="G37" s="99">
        <v>648.20000000000005</v>
      </c>
      <c r="H37" s="99">
        <v>741.7</v>
      </c>
      <c r="I37" s="99">
        <v>760.9</v>
      </c>
      <c r="J37" s="99">
        <v>254.5</v>
      </c>
      <c r="K37" s="99"/>
      <c r="L37" s="99"/>
      <c r="M37" s="99"/>
      <c r="N37" s="99"/>
      <c r="O37" s="99"/>
      <c r="P37" s="99">
        <v>30.2</v>
      </c>
      <c r="Q37" s="99"/>
      <c r="R37" s="99">
        <v>453.9</v>
      </c>
      <c r="S37" s="99">
        <v>608.4</v>
      </c>
      <c r="T37" s="99">
        <v>641.5</v>
      </c>
      <c r="U37" s="99">
        <v>887.7</v>
      </c>
      <c r="V37" s="99">
        <v>586</v>
      </c>
      <c r="W37" s="99">
        <v>250</v>
      </c>
      <c r="X37" s="99">
        <v>395.7</v>
      </c>
      <c r="Y37" s="99">
        <v>721.4</v>
      </c>
      <c r="Z37" s="100"/>
      <c r="AA37" s="79">
        <f t="shared" si="5"/>
        <v>12287.5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783.6</v>
      </c>
      <c r="C40" s="88">
        <f t="shared" si="6"/>
        <v>1412.1</v>
      </c>
      <c r="D40" s="88">
        <f t="shared" si="6"/>
        <v>1379.2</v>
      </c>
      <c r="E40" s="88">
        <f t="shared" si="6"/>
        <v>1328.7</v>
      </c>
      <c r="F40" s="88">
        <f t="shared" si="6"/>
        <v>1300.8</v>
      </c>
      <c r="G40" s="88">
        <f t="shared" si="6"/>
        <v>858.2</v>
      </c>
      <c r="H40" s="88">
        <f t="shared" si="6"/>
        <v>1034.7</v>
      </c>
      <c r="I40" s="88">
        <f t="shared" si="6"/>
        <v>992.9</v>
      </c>
      <c r="J40" s="88">
        <f t="shared" si="6"/>
        <v>458.5</v>
      </c>
      <c r="K40" s="88">
        <f t="shared" si="6"/>
        <v>105</v>
      </c>
      <c r="L40" s="88">
        <f t="shared" si="6"/>
        <v>95</v>
      </c>
      <c r="M40" s="88">
        <f t="shared" si="6"/>
        <v>108</v>
      </c>
      <c r="N40" s="88">
        <f t="shared" si="6"/>
        <v>95</v>
      </c>
      <c r="O40" s="88">
        <f t="shared" si="6"/>
        <v>95</v>
      </c>
      <c r="P40" s="88">
        <f t="shared" si="6"/>
        <v>148.19999999999999</v>
      </c>
      <c r="Q40" s="88">
        <f t="shared" si="6"/>
        <v>105</v>
      </c>
      <c r="R40" s="88">
        <f t="shared" si="6"/>
        <v>786.9</v>
      </c>
      <c r="S40" s="88">
        <f t="shared" si="6"/>
        <v>969.4</v>
      </c>
      <c r="T40" s="88">
        <f t="shared" si="6"/>
        <v>998.5</v>
      </c>
      <c r="U40" s="88">
        <f t="shared" si="6"/>
        <v>1244.7</v>
      </c>
      <c r="V40" s="88">
        <f t="shared" si="6"/>
        <v>848</v>
      </c>
      <c r="W40" s="88">
        <f t="shared" si="6"/>
        <v>463</v>
      </c>
      <c r="X40" s="88">
        <f t="shared" si="6"/>
        <v>577.70000000000005</v>
      </c>
      <c r="Y40" s="88">
        <f t="shared" si="6"/>
        <v>860.4</v>
      </c>
      <c r="Z40" s="89" t="str">
        <f t="shared" si="6"/>
        <v/>
      </c>
      <c r="AA40" s="90">
        <f t="shared" si="5"/>
        <v>17048.5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643.6</v>
      </c>
      <c r="C45" s="99">
        <v>1278.0999999999999</v>
      </c>
      <c r="D45" s="99">
        <v>1197.2</v>
      </c>
      <c r="E45" s="99">
        <v>1099.7</v>
      </c>
      <c r="F45" s="99">
        <v>1088.8</v>
      </c>
      <c r="G45" s="99">
        <v>648.20000000000005</v>
      </c>
      <c r="H45" s="99">
        <v>741.7</v>
      </c>
      <c r="I45" s="99">
        <v>760.9</v>
      </c>
      <c r="J45" s="99">
        <v>254.5</v>
      </c>
      <c r="K45" s="99"/>
      <c r="L45" s="99"/>
      <c r="M45" s="99"/>
      <c r="N45" s="99"/>
      <c r="O45" s="99"/>
      <c r="P45" s="99">
        <v>30.2</v>
      </c>
      <c r="Q45" s="99"/>
      <c r="R45" s="99">
        <v>453.9</v>
      </c>
      <c r="S45" s="99">
        <v>608.4</v>
      </c>
      <c r="T45" s="99">
        <v>641.5</v>
      </c>
      <c r="U45" s="99">
        <v>887.7</v>
      </c>
      <c r="V45" s="99">
        <v>586</v>
      </c>
      <c r="W45" s="99">
        <v>250</v>
      </c>
      <c r="X45" s="99">
        <v>395.7</v>
      </c>
      <c r="Y45" s="99">
        <v>721.4</v>
      </c>
      <c r="Z45" s="100"/>
      <c r="AA45" s="79">
        <f t="shared" si="7"/>
        <v>12287.5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643.6</v>
      </c>
      <c r="C49" s="88">
        <f t="shared" ref="C49:Z49" si="8">IF(LEN(C$2)&gt;0,SUM(C43:C48),"")</f>
        <v>1278.0999999999999</v>
      </c>
      <c r="D49" s="88">
        <f t="shared" si="8"/>
        <v>1197.2</v>
      </c>
      <c r="E49" s="88">
        <f t="shared" si="8"/>
        <v>1099.7</v>
      </c>
      <c r="F49" s="88">
        <f t="shared" si="8"/>
        <v>1088.8</v>
      </c>
      <c r="G49" s="88">
        <f t="shared" si="8"/>
        <v>648.20000000000005</v>
      </c>
      <c r="H49" s="88">
        <f t="shared" si="8"/>
        <v>741.7</v>
      </c>
      <c r="I49" s="88">
        <f t="shared" si="8"/>
        <v>760.9</v>
      </c>
      <c r="J49" s="88">
        <f t="shared" si="8"/>
        <v>254.5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30.2</v>
      </c>
      <c r="Q49" s="88">
        <f t="shared" si="8"/>
        <v>0</v>
      </c>
      <c r="R49" s="88">
        <f t="shared" si="8"/>
        <v>453.9</v>
      </c>
      <c r="S49" s="88">
        <f t="shared" si="8"/>
        <v>608.4</v>
      </c>
      <c r="T49" s="88">
        <f t="shared" si="8"/>
        <v>641.5</v>
      </c>
      <c r="U49" s="88">
        <f t="shared" si="8"/>
        <v>887.7</v>
      </c>
      <c r="V49" s="88">
        <f t="shared" si="8"/>
        <v>586</v>
      </c>
      <c r="W49" s="88">
        <f t="shared" si="8"/>
        <v>250</v>
      </c>
      <c r="X49" s="88">
        <f t="shared" si="8"/>
        <v>395.7</v>
      </c>
      <c r="Y49" s="88">
        <f t="shared" si="8"/>
        <v>721.4</v>
      </c>
      <c r="Z49" s="89" t="str">
        <f t="shared" si="8"/>
        <v/>
      </c>
      <c r="AA49" s="90">
        <f t="shared" si="7"/>
        <v>12287.5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5670.1790000000001</v>
      </c>
      <c r="C52" s="88">
        <f t="shared" si="10"/>
        <v>5438.8029999999999</v>
      </c>
      <c r="D52" s="88">
        <f t="shared" si="10"/>
        <v>5298.2510000000002</v>
      </c>
      <c r="E52" s="88">
        <f t="shared" si="10"/>
        <v>5239.3289999999997</v>
      </c>
      <c r="F52" s="88">
        <f t="shared" si="10"/>
        <v>5336.3710000000001</v>
      </c>
      <c r="G52" s="88">
        <f t="shared" si="10"/>
        <v>5721.8179999999993</v>
      </c>
      <c r="H52" s="88">
        <f t="shared" si="10"/>
        <v>6766.1909999999989</v>
      </c>
      <c r="I52" s="88">
        <f t="shared" si="10"/>
        <v>7453.0120000000006</v>
      </c>
      <c r="J52" s="88">
        <f t="shared" si="10"/>
        <v>7896.6249999999991</v>
      </c>
      <c r="K52" s="88">
        <f t="shared" si="10"/>
        <v>8231.5840000000007</v>
      </c>
      <c r="L52" s="88">
        <f t="shared" si="10"/>
        <v>8486.8340000000007</v>
      </c>
      <c r="M52" s="88">
        <f t="shared" si="10"/>
        <v>8535.98</v>
      </c>
      <c r="N52" s="88">
        <f t="shared" si="10"/>
        <v>8389.6949999999997</v>
      </c>
      <c r="O52" s="88">
        <f t="shared" si="10"/>
        <v>8087.3090000000002</v>
      </c>
      <c r="P52" s="88">
        <f t="shared" si="10"/>
        <v>7845.3159999999998</v>
      </c>
      <c r="Q52" s="88">
        <f t="shared" si="10"/>
        <v>7623.6920000000009</v>
      </c>
      <c r="R52" s="88">
        <f t="shared" si="10"/>
        <v>7436.4859999999999</v>
      </c>
      <c r="S52" s="88">
        <f t="shared" si="10"/>
        <v>7954.3279999999995</v>
      </c>
      <c r="T52" s="88">
        <f t="shared" si="10"/>
        <v>8350.6560000000009</v>
      </c>
      <c r="U52" s="88">
        <f t="shared" si="10"/>
        <v>8258.4450000000015</v>
      </c>
      <c r="V52" s="88">
        <f t="shared" si="10"/>
        <v>7609.83</v>
      </c>
      <c r="W52" s="88">
        <f t="shared" si="10"/>
        <v>7051.5669999999991</v>
      </c>
      <c r="X52" s="88">
        <f t="shared" si="10"/>
        <v>6613.1449999999995</v>
      </c>
      <c r="Y52" s="88">
        <f t="shared" si="10"/>
        <v>6009.8939999999993</v>
      </c>
      <c r="Z52" s="89" t="str">
        <f t="shared" si="10"/>
        <v/>
      </c>
      <c r="AA52" s="104">
        <f>SUM(B52:Z52)</f>
        <v>171305.33999999997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5670.1550000000007</v>
      </c>
      <c r="C4" s="18">
        <v>5438.759</v>
      </c>
      <c r="D4" s="18">
        <v>5298.277</v>
      </c>
      <c r="E4" s="18">
        <v>5239.3370000000004</v>
      </c>
      <c r="F4" s="18">
        <v>5336.3400000000011</v>
      </c>
      <c r="G4" s="18">
        <v>5721.8589999999995</v>
      </c>
      <c r="H4" s="18">
        <v>6766.2160000000013</v>
      </c>
      <c r="I4" s="18">
        <v>7452.9990000000007</v>
      </c>
      <c r="J4" s="18">
        <v>7896.6280000000006</v>
      </c>
      <c r="K4" s="18">
        <v>8231.5490000000009</v>
      </c>
      <c r="L4" s="18">
        <v>8486.867000000002</v>
      </c>
      <c r="M4" s="18">
        <v>8535.9589999999971</v>
      </c>
      <c r="N4" s="18">
        <v>8389.7100000000009</v>
      </c>
      <c r="O4" s="18">
        <v>8087.2789999999995</v>
      </c>
      <c r="P4" s="18">
        <v>7845.3580000000002</v>
      </c>
      <c r="Q4" s="18">
        <v>7623.7350000000015</v>
      </c>
      <c r="R4" s="18">
        <v>7436.4590000000007</v>
      </c>
      <c r="S4" s="18">
        <v>7954.3280000000004</v>
      </c>
      <c r="T4" s="18">
        <v>8350.6679999999997</v>
      </c>
      <c r="U4" s="18">
        <v>8258.4010000000035</v>
      </c>
      <c r="V4" s="18">
        <v>7609.8510000000006</v>
      </c>
      <c r="W4" s="18">
        <v>7051.567</v>
      </c>
      <c r="X4" s="18">
        <v>6613.1080000000011</v>
      </c>
      <c r="Y4" s="18">
        <v>6009.8739999999998</v>
      </c>
      <c r="Z4" s="19"/>
      <c r="AA4" s="20">
        <f>SUM(B4:Z4)</f>
        <v>171305.28300000005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124.45</v>
      </c>
      <c r="C7" s="28">
        <v>122.13</v>
      </c>
      <c r="D7" s="28">
        <v>118.62</v>
      </c>
      <c r="E7" s="28">
        <v>118.14</v>
      </c>
      <c r="F7" s="28">
        <v>118.52</v>
      </c>
      <c r="G7" s="28">
        <v>131.34</v>
      </c>
      <c r="H7" s="28">
        <v>185.39</v>
      </c>
      <c r="I7" s="28">
        <v>218.58</v>
      </c>
      <c r="J7" s="28">
        <v>178.85</v>
      </c>
      <c r="K7" s="28">
        <v>158.36000000000001</v>
      </c>
      <c r="L7" s="28">
        <v>144.5</v>
      </c>
      <c r="M7" s="28">
        <v>131.76</v>
      </c>
      <c r="N7" s="28">
        <v>121.09</v>
      </c>
      <c r="O7" s="28">
        <v>121.76</v>
      </c>
      <c r="P7" s="28">
        <v>129</v>
      </c>
      <c r="Q7" s="28">
        <v>150.16999999999999</v>
      </c>
      <c r="R7" s="28">
        <v>184.06</v>
      </c>
      <c r="S7" s="28">
        <v>233.08</v>
      </c>
      <c r="T7" s="28">
        <v>217.27</v>
      </c>
      <c r="U7" s="28">
        <v>192.12</v>
      </c>
      <c r="V7" s="28">
        <v>178.86</v>
      </c>
      <c r="W7" s="28">
        <v>153.72999999999999</v>
      </c>
      <c r="X7" s="28">
        <v>137.68</v>
      </c>
      <c r="Y7" s="28">
        <v>122.29</v>
      </c>
      <c r="Z7" s="29"/>
      <c r="AA7" s="30">
        <f>IF(SUM(B7:Z7)&lt;&gt;0,AVERAGEIF(B7:Z7,"&lt;&gt;"""),"")</f>
        <v>153.82291666666666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2.835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0.65400000000000003</v>
      </c>
      <c r="S14" s="57">
        <v>6.617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94.105999999999995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2.835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0.65400000000000003</v>
      </c>
      <c r="S16" s="62">
        <f t="shared" si="1"/>
        <v>6.617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94.105999999999995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944.01499999999999</v>
      </c>
      <c r="C19" s="72">
        <v>939.58399999999995</v>
      </c>
      <c r="D19" s="72">
        <v>941.71100000000001</v>
      </c>
      <c r="E19" s="72">
        <v>937.56799999999998</v>
      </c>
      <c r="F19" s="72">
        <v>929.87</v>
      </c>
      <c r="G19" s="72">
        <v>920.61800000000005</v>
      </c>
      <c r="H19" s="72">
        <v>926.60799999999995</v>
      </c>
      <c r="I19" s="72">
        <v>920.46600000000012</v>
      </c>
      <c r="J19" s="72">
        <v>895.60200000000009</v>
      </c>
      <c r="K19" s="72">
        <v>905.68999999999994</v>
      </c>
      <c r="L19" s="72">
        <v>942.91099999999994</v>
      </c>
      <c r="M19" s="72">
        <v>936.55599999999993</v>
      </c>
      <c r="N19" s="72">
        <v>812.68</v>
      </c>
      <c r="O19" s="72">
        <v>804.678</v>
      </c>
      <c r="P19" s="72">
        <v>743.13</v>
      </c>
      <c r="Q19" s="72">
        <v>715.7109999999999</v>
      </c>
      <c r="R19" s="72">
        <v>722.50800000000004</v>
      </c>
      <c r="S19" s="72">
        <v>732.34199999999998</v>
      </c>
      <c r="T19" s="72">
        <v>755.82100000000003</v>
      </c>
      <c r="U19" s="72">
        <v>763.63699999999994</v>
      </c>
      <c r="V19" s="72">
        <v>773.23</v>
      </c>
      <c r="W19" s="72">
        <v>844.53599999999994</v>
      </c>
      <c r="X19" s="72">
        <v>915.06299999999999</v>
      </c>
      <c r="Y19" s="72">
        <v>944.22300000000007</v>
      </c>
      <c r="Z19" s="73"/>
      <c r="AA19" s="74">
        <f t="shared" ref="AA19:AA25" si="2">SUM(B19:Z19)</f>
        <v>20668.758000000002</v>
      </c>
    </row>
    <row r="20" spans="1:27" ht="24.95" customHeight="1" x14ac:dyDescent="0.2">
      <c r="A20" s="75" t="s">
        <v>15</v>
      </c>
      <c r="B20" s="76">
        <v>1097.6130000000001</v>
      </c>
      <c r="C20" s="77">
        <v>1098.6179999999999</v>
      </c>
      <c r="D20" s="77">
        <v>1098.4449999999999</v>
      </c>
      <c r="E20" s="77">
        <v>1107.4750000000001</v>
      </c>
      <c r="F20" s="77">
        <v>1146.3069999999998</v>
      </c>
      <c r="G20" s="77">
        <v>1269.278</v>
      </c>
      <c r="H20" s="77">
        <v>1560.2060000000001</v>
      </c>
      <c r="I20" s="77">
        <v>1724.5329999999999</v>
      </c>
      <c r="J20" s="77">
        <v>1787.0850000000003</v>
      </c>
      <c r="K20" s="77">
        <v>1750.8920000000003</v>
      </c>
      <c r="L20" s="77">
        <v>1703.117</v>
      </c>
      <c r="M20" s="77">
        <v>1639.6290000000001</v>
      </c>
      <c r="N20" s="77">
        <v>1642.941</v>
      </c>
      <c r="O20" s="77">
        <v>1618.623</v>
      </c>
      <c r="P20" s="77">
        <v>1585.2749999999999</v>
      </c>
      <c r="Q20" s="77">
        <v>1605.364</v>
      </c>
      <c r="R20" s="77">
        <v>1597.1890000000001</v>
      </c>
      <c r="S20" s="77">
        <v>1624.1559999999997</v>
      </c>
      <c r="T20" s="77">
        <v>1607.0350000000001</v>
      </c>
      <c r="U20" s="77">
        <v>1538.7130000000002</v>
      </c>
      <c r="V20" s="77">
        <v>1404.4690000000001</v>
      </c>
      <c r="W20" s="77">
        <v>1258.634</v>
      </c>
      <c r="X20" s="77">
        <v>1195.0530000000001</v>
      </c>
      <c r="Y20" s="77">
        <v>1135.5720000000001</v>
      </c>
      <c r="Z20" s="78"/>
      <c r="AA20" s="79">
        <f t="shared" si="2"/>
        <v>34796.222000000002</v>
      </c>
    </row>
    <row r="21" spans="1:27" ht="24.95" customHeight="1" x14ac:dyDescent="0.2">
      <c r="A21" s="75" t="s">
        <v>16</v>
      </c>
      <c r="B21" s="80">
        <v>2788.5269999999996</v>
      </c>
      <c r="C21" s="81">
        <v>2694.5570000000002</v>
      </c>
      <c r="D21" s="81">
        <v>2578.1210000000001</v>
      </c>
      <c r="E21" s="81">
        <v>2517.2939999999994</v>
      </c>
      <c r="F21" s="81">
        <v>2559.163</v>
      </c>
      <c r="G21" s="81">
        <v>2875.4630000000002</v>
      </c>
      <c r="H21" s="81">
        <v>3413.5669999999991</v>
      </c>
      <c r="I21" s="81">
        <v>3886.5</v>
      </c>
      <c r="J21" s="81">
        <v>4285.4410000000007</v>
      </c>
      <c r="K21" s="81">
        <v>4396.8670000000002</v>
      </c>
      <c r="L21" s="81">
        <v>4397.4390000000003</v>
      </c>
      <c r="M21" s="81">
        <v>4424.2740000000013</v>
      </c>
      <c r="N21" s="81">
        <v>4416.2889999999998</v>
      </c>
      <c r="O21" s="81">
        <v>4244.9780000000001</v>
      </c>
      <c r="P21" s="81">
        <v>4170.4529999999995</v>
      </c>
      <c r="Q21" s="81">
        <v>4126.9599999999991</v>
      </c>
      <c r="R21" s="81">
        <v>4101.1079999999993</v>
      </c>
      <c r="S21" s="81">
        <v>4483.2129999999997</v>
      </c>
      <c r="T21" s="81">
        <v>4818.8119999999999</v>
      </c>
      <c r="U21" s="81">
        <v>4807.5510000000013</v>
      </c>
      <c r="V21" s="81">
        <v>4515.1519999999991</v>
      </c>
      <c r="W21" s="81">
        <v>4060.8969999999999</v>
      </c>
      <c r="X21" s="81">
        <v>3607.9919999999997</v>
      </c>
      <c r="Y21" s="81">
        <v>3083.0790000000002</v>
      </c>
      <c r="Z21" s="78"/>
      <c r="AA21" s="79">
        <f t="shared" si="2"/>
        <v>91253.697000000015</v>
      </c>
    </row>
    <row r="22" spans="1:27" ht="24.95" customHeight="1" x14ac:dyDescent="0.2">
      <c r="A22" s="82" t="s">
        <v>17</v>
      </c>
      <c r="B22" s="81">
        <v>125</v>
      </c>
      <c r="C22" s="81">
        <v>125</v>
      </c>
      <c r="D22" s="81">
        <v>125</v>
      </c>
      <c r="E22" s="81">
        <v>125</v>
      </c>
      <c r="F22" s="81">
        <v>125</v>
      </c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>
        <v>110</v>
      </c>
      <c r="P22" s="81">
        <v>110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1065</v>
      </c>
    </row>
    <row r="23" spans="1:27" ht="24.95" customHeight="1" x14ac:dyDescent="0.2">
      <c r="A23" s="85" t="s">
        <v>18</v>
      </c>
      <c r="B23" s="77">
        <v>189</v>
      </c>
      <c r="C23" s="77">
        <v>170</v>
      </c>
      <c r="D23" s="77">
        <v>170</v>
      </c>
      <c r="E23" s="77">
        <v>167</v>
      </c>
      <c r="F23" s="77">
        <v>183</v>
      </c>
      <c r="G23" s="77">
        <v>204.5</v>
      </c>
      <c r="H23" s="77">
        <v>202</v>
      </c>
      <c r="I23" s="77">
        <v>200.5</v>
      </c>
      <c r="J23" s="77">
        <v>135.5</v>
      </c>
      <c r="K23" s="77">
        <v>132</v>
      </c>
      <c r="L23" s="77">
        <v>119.5</v>
      </c>
      <c r="M23" s="77">
        <v>98.5</v>
      </c>
      <c r="N23" s="77">
        <v>107.5</v>
      </c>
      <c r="O23" s="77">
        <v>115</v>
      </c>
      <c r="P23" s="77">
        <v>137.5</v>
      </c>
      <c r="Q23" s="77">
        <v>146</v>
      </c>
      <c r="R23" s="77">
        <v>162</v>
      </c>
      <c r="S23" s="77">
        <v>221</v>
      </c>
      <c r="T23" s="77">
        <v>239</v>
      </c>
      <c r="U23" s="77">
        <v>214.5</v>
      </c>
      <c r="V23" s="77">
        <v>157</v>
      </c>
      <c r="W23" s="77">
        <v>141.5</v>
      </c>
      <c r="X23" s="77">
        <v>152</v>
      </c>
      <c r="Y23" s="77">
        <v>147</v>
      </c>
      <c r="Z23" s="77"/>
      <c r="AA23" s="79">
        <f t="shared" si="2"/>
        <v>3911.5</v>
      </c>
    </row>
    <row r="24" spans="1:27" ht="24.95" customHeight="1" x14ac:dyDescent="0.2">
      <c r="A24" s="85" t="s">
        <v>19</v>
      </c>
      <c r="B24" s="77">
        <v>266</v>
      </c>
      <c r="C24" s="77">
        <v>252.00000000000006</v>
      </c>
      <c r="D24" s="77">
        <v>244.00000000000003</v>
      </c>
      <c r="E24" s="77">
        <v>244.00000000000003</v>
      </c>
      <c r="F24" s="77">
        <v>252.00000000000006</v>
      </c>
      <c r="G24" s="77">
        <v>282.99999999999994</v>
      </c>
      <c r="H24" s="77">
        <v>345.99999999999994</v>
      </c>
      <c r="I24" s="77">
        <v>387.99999999999989</v>
      </c>
      <c r="J24" s="77">
        <v>411.00000000000006</v>
      </c>
      <c r="K24" s="77">
        <v>418.00000000000006</v>
      </c>
      <c r="L24" s="77">
        <v>423.99999999999994</v>
      </c>
      <c r="M24" s="77">
        <v>439</v>
      </c>
      <c r="N24" s="77">
        <v>450</v>
      </c>
      <c r="O24" s="77">
        <v>436</v>
      </c>
      <c r="P24" s="77">
        <v>427.00000000000006</v>
      </c>
      <c r="Q24" s="77">
        <v>433</v>
      </c>
      <c r="R24" s="77">
        <v>447.99999999999994</v>
      </c>
      <c r="S24" s="77">
        <v>482</v>
      </c>
      <c r="T24" s="77">
        <v>501</v>
      </c>
      <c r="U24" s="77">
        <v>494.99999999999994</v>
      </c>
      <c r="V24" s="77">
        <v>461.00000000000006</v>
      </c>
      <c r="W24" s="77">
        <v>409</v>
      </c>
      <c r="X24" s="77">
        <v>350.99999999999994</v>
      </c>
      <c r="Y24" s="77">
        <v>311.00000000000006</v>
      </c>
      <c r="Z24" s="77"/>
      <c r="AA24" s="79">
        <f t="shared" si="2"/>
        <v>9171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5410.1549999999997</v>
      </c>
      <c r="C26" s="88">
        <f t="shared" ref="C26:Z26" si="3">IF(LEN(C$2)&gt;0,SUM(C19:C25),"")</f>
        <v>5279.759</v>
      </c>
      <c r="D26" s="88">
        <f t="shared" si="3"/>
        <v>5157.277</v>
      </c>
      <c r="E26" s="88">
        <f t="shared" si="3"/>
        <v>5098.3369999999995</v>
      </c>
      <c r="F26" s="88">
        <f t="shared" si="3"/>
        <v>5195.34</v>
      </c>
      <c r="G26" s="88">
        <f t="shared" si="3"/>
        <v>5552.8590000000004</v>
      </c>
      <c r="H26" s="88">
        <f t="shared" si="3"/>
        <v>6448.3809999999994</v>
      </c>
      <c r="I26" s="88">
        <f t="shared" si="3"/>
        <v>7119.9989999999998</v>
      </c>
      <c r="J26" s="88">
        <f t="shared" si="3"/>
        <v>7514.6280000000006</v>
      </c>
      <c r="K26" s="88">
        <f t="shared" si="3"/>
        <v>7603.4490000000005</v>
      </c>
      <c r="L26" s="88">
        <f t="shared" si="3"/>
        <v>7586.9670000000006</v>
      </c>
      <c r="M26" s="88">
        <f t="shared" si="3"/>
        <v>7647.9590000000007</v>
      </c>
      <c r="N26" s="88">
        <f t="shared" si="3"/>
        <v>7539.41</v>
      </c>
      <c r="O26" s="88">
        <f t="shared" si="3"/>
        <v>7329.2790000000005</v>
      </c>
      <c r="P26" s="88">
        <f t="shared" si="3"/>
        <v>7173.3579999999993</v>
      </c>
      <c r="Q26" s="88">
        <f t="shared" si="3"/>
        <v>7027.0349999999989</v>
      </c>
      <c r="R26" s="88">
        <f t="shared" si="3"/>
        <v>7030.8049999999994</v>
      </c>
      <c r="S26" s="88">
        <f t="shared" si="3"/>
        <v>7542.7109999999993</v>
      </c>
      <c r="T26" s="88">
        <f t="shared" si="3"/>
        <v>7921.6679999999997</v>
      </c>
      <c r="U26" s="88">
        <f t="shared" si="3"/>
        <v>7819.4010000000017</v>
      </c>
      <c r="V26" s="88">
        <f t="shared" si="3"/>
        <v>7310.8509999999987</v>
      </c>
      <c r="W26" s="88">
        <f t="shared" si="3"/>
        <v>6714.567</v>
      </c>
      <c r="X26" s="88">
        <f t="shared" si="3"/>
        <v>6221.1080000000002</v>
      </c>
      <c r="Y26" s="88">
        <f t="shared" si="3"/>
        <v>5620.8739999999998</v>
      </c>
      <c r="Z26" s="89" t="str">
        <f t="shared" si="3"/>
        <v/>
      </c>
      <c r="AA26" s="90">
        <f>SUM(AA19:AA25)</f>
        <v>160866.17700000003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576</v>
      </c>
      <c r="C29" s="72">
        <v>543</v>
      </c>
      <c r="D29" s="72">
        <v>535</v>
      </c>
      <c r="E29" s="72">
        <v>532</v>
      </c>
      <c r="F29" s="72">
        <v>556</v>
      </c>
      <c r="G29" s="72">
        <v>618.5</v>
      </c>
      <c r="H29" s="72">
        <v>669</v>
      </c>
      <c r="I29" s="72">
        <v>722.5</v>
      </c>
      <c r="J29" s="72">
        <v>680.5</v>
      </c>
      <c r="K29" s="72">
        <v>756</v>
      </c>
      <c r="L29" s="72">
        <v>779.5</v>
      </c>
      <c r="M29" s="72">
        <v>772.5</v>
      </c>
      <c r="N29" s="72">
        <v>790.5</v>
      </c>
      <c r="O29" s="72">
        <v>784</v>
      </c>
      <c r="P29" s="72">
        <v>728.5</v>
      </c>
      <c r="Q29" s="72">
        <v>744</v>
      </c>
      <c r="R29" s="72">
        <v>749</v>
      </c>
      <c r="S29" s="72">
        <v>832</v>
      </c>
      <c r="T29" s="72">
        <v>871</v>
      </c>
      <c r="U29" s="72">
        <v>850.5</v>
      </c>
      <c r="V29" s="72">
        <v>739</v>
      </c>
      <c r="W29" s="72">
        <v>674.5</v>
      </c>
      <c r="X29" s="72">
        <v>627</v>
      </c>
      <c r="Y29" s="72">
        <v>584</v>
      </c>
      <c r="Z29" s="73"/>
      <c r="AA29" s="74">
        <f>SUM(B29:Z29)</f>
        <v>16714.5</v>
      </c>
    </row>
    <row r="30" spans="1:27" ht="24.95" customHeight="1" x14ac:dyDescent="0.2">
      <c r="A30" s="75" t="s">
        <v>24</v>
      </c>
      <c r="B30" s="76">
        <v>5094.1549999999997</v>
      </c>
      <c r="C30" s="77">
        <v>4895.759</v>
      </c>
      <c r="D30" s="77">
        <v>4763.277</v>
      </c>
      <c r="E30" s="77">
        <v>4707.3370000000004</v>
      </c>
      <c r="F30" s="77">
        <v>4780.34</v>
      </c>
      <c r="G30" s="77">
        <v>5103.3590000000004</v>
      </c>
      <c r="H30" s="77">
        <v>6097.2160000000003</v>
      </c>
      <c r="I30" s="77">
        <v>6730.4989999999998</v>
      </c>
      <c r="J30" s="77">
        <v>7216.1279999999997</v>
      </c>
      <c r="K30" s="77">
        <v>7403.4489999999996</v>
      </c>
      <c r="L30" s="77">
        <v>7479.4669999999996</v>
      </c>
      <c r="M30" s="77">
        <v>7547.4589999999998</v>
      </c>
      <c r="N30" s="77">
        <v>7423.91</v>
      </c>
      <c r="O30" s="77">
        <v>7220.2790000000005</v>
      </c>
      <c r="P30" s="77">
        <v>7116.8580000000002</v>
      </c>
      <c r="Q30" s="77">
        <v>6806.0349999999999</v>
      </c>
      <c r="R30" s="77">
        <v>6687.4589999999998</v>
      </c>
      <c r="S30" s="77">
        <v>7122.3280000000004</v>
      </c>
      <c r="T30" s="77">
        <v>7479.6679999999997</v>
      </c>
      <c r="U30" s="77">
        <v>7407.9009999999998</v>
      </c>
      <c r="V30" s="77">
        <v>6870.8509999999997</v>
      </c>
      <c r="W30" s="77">
        <v>6377.067</v>
      </c>
      <c r="X30" s="77">
        <v>5986.1080000000002</v>
      </c>
      <c r="Y30" s="77">
        <v>5425.8739999999998</v>
      </c>
      <c r="Z30" s="78"/>
      <c r="AA30" s="79">
        <f>SUM(B30:Z30)</f>
        <v>153742.78300000002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5670.1549999999997</v>
      </c>
      <c r="C32" s="62">
        <f t="shared" ref="C32:Z32" si="4">IF(LEN(C$2)&gt;0,SUM(C29:C31),"")</f>
        <v>5438.759</v>
      </c>
      <c r="D32" s="62">
        <f t="shared" si="4"/>
        <v>5298.277</v>
      </c>
      <c r="E32" s="62">
        <f t="shared" si="4"/>
        <v>5239.3370000000004</v>
      </c>
      <c r="F32" s="62">
        <f t="shared" si="4"/>
        <v>5336.34</v>
      </c>
      <c r="G32" s="62">
        <f t="shared" si="4"/>
        <v>5721.8590000000004</v>
      </c>
      <c r="H32" s="62">
        <f t="shared" si="4"/>
        <v>6766.2160000000003</v>
      </c>
      <c r="I32" s="62">
        <f t="shared" si="4"/>
        <v>7452.9989999999998</v>
      </c>
      <c r="J32" s="62">
        <f t="shared" si="4"/>
        <v>7896.6279999999997</v>
      </c>
      <c r="K32" s="62">
        <f t="shared" si="4"/>
        <v>8159.4489999999996</v>
      </c>
      <c r="L32" s="62">
        <f t="shared" si="4"/>
        <v>8258.9670000000006</v>
      </c>
      <c r="M32" s="62">
        <f t="shared" si="4"/>
        <v>8319.9589999999989</v>
      </c>
      <c r="N32" s="62">
        <f t="shared" si="4"/>
        <v>8214.41</v>
      </c>
      <c r="O32" s="62">
        <f t="shared" si="4"/>
        <v>8004.2790000000005</v>
      </c>
      <c r="P32" s="62">
        <f t="shared" si="4"/>
        <v>7845.3580000000002</v>
      </c>
      <c r="Q32" s="62">
        <f t="shared" si="4"/>
        <v>7550.0349999999999</v>
      </c>
      <c r="R32" s="62">
        <f t="shared" si="4"/>
        <v>7436.4589999999998</v>
      </c>
      <c r="S32" s="62">
        <f t="shared" si="4"/>
        <v>7954.3280000000004</v>
      </c>
      <c r="T32" s="62">
        <f t="shared" si="4"/>
        <v>8350.6679999999997</v>
      </c>
      <c r="U32" s="62">
        <f t="shared" si="4"/>
        <v>8258.4009999999998</v>
      </c>
      <c r="V32" s="62">
        <f t="shared" si="4"/>
        <v>7609.8509999999997</v>
      </c>
      <c r="W32" s="62">
        <f t="shared" si="4"/>
        <v>7051.567</v>
      </c>
      <c r="X32" s="62">
        <f t="shared" si="4"/>
        <v>6613.1080000000002</v>
      </c>
      <c r="Y32" s="62">
        <f t="shared" si="4"/>
        <v>6009.8739999999998</v>
      </c>
      <c r="Z32" s="63" t="str">
        <f t="shared" si="4"/>
        <v/>
      </c>
      <c r="AA32" s="64">
        <f>SUM(AA29:AA31)</f>
        <v>170457.28300000002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101</v>
      </c>
      <c r="C35" s="95">
        <v>100</v>
      </c>
      <c r="D35" s="95">
        <v>99</v>
      </c>
      <c r="E35" s="95">
        <v>99</v>
      </c>
      <c r="F35" s="95">
        <v>99</v>
      </c>
      <c r="G35" s="95">
        <v>117</v>
      </c>
      <c r="H35" s="95">
        <v>144</v>
      </c>
      <c r="I35" s="95">
        <v>105</v>
      </c>
      <c r="J35" s="95">
        <v>71</v>
      </c>
      <c r="K35" s="95">
        <v>198</v>
      </c>
      <c r="L35" s="95">
        <v>222</v>
      </c>
      <c r="M35" s="95">
        <v>222</v>
      </c>
      <c r="N35" s="95">
        <v>225</v>
      </c>
      <c r="O35" s="95">
        <v>225</v>
      </c>
      <c r="P35" s="95">
        <v>222</v>
      </c>
      <c r="Q35" s="95">
        <v>98</v>
      </c>
      <c r="R35" s="95">
        <v>114</v>
      </c>
      <c r="S35" s="95">
        <v>111</v>
      </c>
      <c r="T35" s="95">
        <v>114</v>
      </c>
      <c r="U35" s="95">
        <v>129</v>
      </c>
      <c r="V35" s="95">
        <v>129</v>
      </c>
      <c r="W35" s="95">
        <v>199</v>
      </c>
      <c r="X35" s="95">
        <v>179</v>
      </c>
      <c r="Y35" s="95">
        <v>179</v>
      </c>
      <c r="Z35" s="96"/>
      <c r="AA35" s="74">
        <f t="shared" ref="AA35:AA40" si="5">SUM(B35:Z35)</f>
        <v>3501</v>
      </c>
    </row>
    <row r="36" spans="1:27" ht="24.95" customHeight="1" x14ac:dyDescent="0.2">
      <c r="A36" s="97" t="s">
        <v>42</v>
      </c>
      <c r="B36" s="98">
        <v>152</v>
      </c>
      <c r="C36" s="99">
        <v>52</v>
      </c>
      <c r="D36" s="99">
        <v>35</v>
      </c>
      <c r="E36" s="99">
        <v>35</v>
      </c>
      <c r="F36" s="99">
        <v>35</v>
      </c>
      <c r="G36" s="99">
        <v>45</v>
      </c>
      <c r="H36" s="99">
        <v>171</v>
      </c>
      <c r="I36" s="99">
        <v>228</v>
      </c>
      <c r="J36" s="99">
        <v>311</v>
      </c>
      <c r="K36" s="99">
        <v>358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425</v>
      </c>
      <c r="R36" s="99">
        <v>291</v>
      </c>
      <c r="S36" s="99">
        <v>294</v>
      </c>
      <c r="T36" s="99">
        <v>308</v>
      </c>
      <c r="U36" s="99">
        <v>303</v>
      </c>
      <c r="V36" s="99">
        <v>163</v>
      </c>
      <c r="W36" s="99">
        <v>131</v>
      </c>
      <c r="X36" s="99">
        <v>206</v>
      </c>
      <c r="Y36" s="99">
        <v>203</v>
      </c>
      <c r="Z36" s="100"/>
      <c r="AA36" s="79">
        <f t="shared" si="5"/>
        <v>5996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>
        <v>72.099999999999994</v>
      </c>
      <c r="L37" s="99">
        <v>227.9</v>
      </c>
      <c r="M37" s="99">
        <v>216</v>
      </c>
      <c r="N37" s="99">
        <v>175.3</v>
      </c>
      <c r="O37" s="99">
        <v>83</v>
      </c>
      <c r="P37" s="99"/>
      <c r="Q37" s="99">
        <v>73.7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848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253</v>
      </c>
      <c r="C40" s="88">
        <f t="shared" ref="C40:Z40" si="6">IF(LEN(C$2)&gt;0,SUM(C35:C39),"")</f>
        <v>152</v>
      </c>
      <c r="D40" s="88">
        <f t="shared" si="6"/>
        <v>134</v>
      </c>
      <c r="E40" s="88">
        <f t="shared" si="6"/>
        <v>134</v>
      </c>
      <c r="F40" s="88">
        <f t="shared" si="6"/>
        <v>134</v>
      </c>
      <c r="G40" s="88">
        <f t="shared" si="6"/>
        <v>162</v>
      </c>
      <c r="H40" s="88">
        <f t="shared" si="6"/>
        <v>315</v>
      </c>
      <c r="I40" s="88">
        <f t="shared" si="6"/>
        <v>333</v>
      </c>
      <c r="J40" s="88">
        <f t="shared" si="6"/>
        <v>382</v>
      </c>
      <c r="K40" s="88">
        <f t="shared" si="6"/>
        <v>628.1</v>
      </c>
      <c r="L40" s="88">
        <f t="shared" si="6"/>
        <v>899.9</v>
      </c>
      <c r="M40" s="88">
        <f t="shared" si="6"/>
        <v>888</v>
      </c>
      <c r="N40" s="88">
        <f t="shared" si="6"/>
        <v>850.3</v>
      </c>
      <c r="O40" s="88">
        <f t="shared" si="6"/>
        <v>758</v>
      </c>
      <c r="P40" s="88">
        <f t="shared" si="6"/>
        <v>672</v>
      </c>
      <c r="Q40" s="88">
        <f t="shared" si="6"/>
        <v>596.70000000000005</v>
      </c>
      <c r="R40" s="88">
        <f t="shared" si="6"/>
        <v>405</v>
      </c>
      <c r="S40" s="88">
        <f t="shared" si="6"/>
        <v>405</v>
      </c>
      <c r="T40" s="88">
        <f t="shared" si="6"/>
        <v>422</v>
      </c>
      <c r="U40" s="88">
        <f t="shared" si="6"/>
        <v>432</v>
      </c>
      <c r="V40" s="88">
        <f t="shared" si="6"/>
        <v>292</v>
      </c>
      <c r="W40" s="88">
        <f t="shared" si="6"/>
        <v>330</v>
      </c>
      <c r="X40" s="88">
        <f t="shared" si="6"/>
        <v>385</v>
      </c>
      <c r="Y40" s="88">
        <f t="shared" si="6"/>
        <v>382</v>
      </c>
      <c r="Z40" s="89" t="str">
        <f t="shared" si="6"/>
        <v/>
      </c>
      <c r="AA40" s="90">
        <f t="shared" si="5"/>
        <v>10345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>
        <v>72.099999999999994</v>
      </c>
      <c r="L45" s="99">
        <v>227.9</v>
      </c>
      <c r="M45" s="99">
        <v>216</v>
      </c>
      <c r="N45" s="99">
        <v>175.3</v>
      </c>
      <c r="O45" s="99">
        <v>83</v>
      </c>
      <c r="P45" s="99"/>
      <c r="Q45" s="99">
        <v>73.7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848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139</v>
      </c>
      <c r="C48" s="99">
        <v>126</v>
      </c>
      <c r="D48" s="99">
        <v>144.5</v>
      </c>
      <c r="E48" s="99">
        <v>117</v>
      </c>
      <c r="F48" s="99">
        <v>125</v>
      </c>
      <c r="G48" s="99">
        <v>150</v>
      </c>
      <c r="H48" s="99">
        <v>150</v>
      </c>
      <c r="I48" s="99">
        <v>143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3494.5</v>
      </c>
    </row>
    <row r="49" spans="1:27" ht="30" customHeight="1" thickBot="1" x14ac:dyDescent="0.25">
      <c r="A49" s="86" t="s">
        <v>49</v>
      </c>
      <c r="B49" s="87">
        <f>IF(LEN(B$2)&gt;0,SUM(B43:B48),"")</f>
        <v>139</v>
      </c>
      <c r="C49" s="88">
        <f t="shared" ref="C49:Z49" si="8">IF(LEN(C$2)&gt;0,SUM(C43:C48),"")</f>
        <v>126</v>
      </c>
      <c r="D49" s="88">
        <f t="shared" si="8"/>
        <v>144.5</v>
      </c>
      <c r="E49" s="88">
        <f t="shared" si="8"/>
        <v>117</v>
      </c>
      <c r="F49" s="88">
        <f t="shared" si="8"/>
        <v>125</v>
      </c>
      <c r="G49" s="88">
        <f t="shared" si="8"/>
        <v>150</v>
      </c>
      <c r="H49" s="88">
        <f t="shared" si="8"/>
        <v>150</v>
      </c>
      <c r="I49" s="88">
        <f t="shared" si="8"/>
        <v>143</v>
      </c>
      <c r="J49" s="88">
        <f t="shared" si="8"/>
        <v>150</v>
      </c>
      <c r="K49" s="88">
        <f t="shared" si="8"/>
        <v>222.1</v>
      </c>
      <c r="L49" s="88">
        <f t="shared" si="8"/>
        <v>377.9</v>
      </c>
      <c r="M49" s="88">
        <f t="shared" si="8"/>
        <v>366</v>
      </c>
      <c r="N49" s="88">
        <f t="shared" si="8"/>
        <v>325.3</v>
      </c>
      <c r="O49" s="88">
        <f t="shared" si="8"/>
        <v>233</v>
      </c>
      <c r="P49" s="88">
        <f t="shared" si="8"/>
        <v>150</v>
      </c>
      <c r="Q49" s="88">
        <f t="shared" si="8"/>
        <v>223.7</v>
      </c>
      <c r="R49" s="88">
        <f t="shared" si="8"/>
        <v>150</v>
      </c>
      <c r="S49" s="88">
        <f t="shared" si="8"/>
        <v>150</v>
      </c>
      <c r="T49" s="88">
        <f t="shared" si="8"/>
        <v>150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4342.5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5670.1549999999997</v>
      </c>
      <c r="C52" s="88">
        <f t="shared" ref="C52:Z52" si="10">IF(LEN(C$2)&gt;0,SUM(C10:C15)+C26+C40,"")</f>
        <v>5438.759</v>
      </c>
      <c r="D52" s="88">
        <f t="shared" si="10"/>
        <v>5298.277</v>
      </c>
      <c r="E52" s="88">
        <f t="shared" si="10"/>
        <v>5239.3369999999995</v>
      </c>
      <c r="F52" s="88">
        <f t="shared" si="10"/>
        <v>5336.34</v>
      </c>
      <c r="G52" s="88">
        <f t="shared" si="10"/>
        <v>5721.8590000000004</v>
      </c>
      <c r="H52" s="88">
        <f t="shared" si="10"/>
        <v>6766.2159999999994</v>
      </c>
      <c r="I52" s="88">
        <f t="shared" si="10"/>
        <v>7452.9989999999998</v>
      </c>
      <c r="J52" s="88">
        <f t="shared" si="10"/>
        <v>7896.6280000000006</v>
      </c>
      <c r="K52" s="88">
        <f t="shared" si="10"/>
        <v>8231.5490000000009</v>
      </c>
      <c r="L52" s="88">
        <f t="shared" si="10"/>
        <v>8486.8670000000002</v>
      </c>
      <c r="M52" s="88">
        <f t="shared" si="10"/>
        <v>8535.9590000000007</v>
      </c>
      <c r="N52" s="88">
        <f t="shared" si="10"/>
        <v>8389.7099999999991</v>
      </c>
      <c r="O52" s="88">
        <f t="shared" si="10"/>
        <v>8087.2790000000005</v>
      </c>
      <c r="P52" s="88">
        <f t="shared" si="10"/>
        <v>7845.3579999999993</v>
      </c>
      <c r="Q52" s="88">
        <f t="shared" si="10"/>
        <v>7623.7349999999988</v>
      </c>
      <c r="R52" s="88">
        <f t="shared" si="10"/>
        <v>7436.4589999999998</v>
      </c>
      <c r="S52" s="88">
        <f t="shared" si="10"/>
        <v>7954.3279999999995</v>
      </c>
      <c r="T52" s="88">
        <f t="shared" si="10"/>
        <v>8350.6679999999997</v>
      </c>
      <c r="U52" s="88">
        <f t="shared" si="10"/>
        <v>8258.4010000000017</v>
      </c>
      <c r="V52" s="88">
        <f t="shared" si="10"/>
        <v>7609.8509999999987</v>
      </c>
      <c r="W52" s="88">
        <f t="shared" si="10"/>
        <v>7051.567</v>
      </c>
      <c r="X52" s="88">
        <f t="shared" si="10"/>
        <v>6613.1080000000002</v>
      </c>
      <c r="Y52" s="88">
        <f t="shared" si="10"/>
        <v>6009.8739999999998</v>
      </c>
      <c r="Z52" s="89" t="str">
        <f t="shared" si="10"/>
        <v/>
      </c>
      <c r="AA52" s="104">
        <f>SUM(B52:Z52)</f>
        <v>171305.28300000002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-643.6</v>
      </c>
      <c r="C4" s="18">
        <v>-1278.0999999999999</v>
      </c>
      <c r="D4" s="18">
        <v>-1197.2</v>
      </c>
      <c r="E4" s="18">
        <v>-1099.7</v>
      </c>
      <c r="F4" s="18">
        <v>-1088.8</v>
      </c>
      <c r="G4" s="18">
        <v>-648.20000000000005</v>
      </c>
      <c r="H4" s="18">
        <v>-741.7</v>
      </c>
      <c r="I4" s="18">
        <v>-760.9</v>
      </c>
      <c r="J4" s="18">
        <v>-254.5</v>
      </c>
      <c r="K4" s="18">
        <v>72.099999999999994</v>
      </c>
      <c r="L4" s="18">
        <v>227.9</v>
      </c>
      <c r="M4" s="18">
        <v>216</v>
      </c>
      <c r="N4" s="18">
        <v>175.3</v>
      </c>
      <c r="O4" s="18">
        <v>83</v>
      </c>
      <c r="P4" s="18">
        <v>-30.2</v>
      </c>
      <c r="Q4" s="18">
        <v>73.7</v>
      </c>
      <c r="R4" s="18">
        <v>-453.9</v>
      </c>
      <c r="S4" s="18">
        <v>-608.4</v>
      </c>
      <c r="T4" s="18">
        <v>-641.5</v>
      </c>
      <c r="U4" s="18">
        <v>-887.7</v>
      </c>
      <c r="V4" s="18">
        <v>-586</v>
      </c>
      <c r="W4" s="18">
        <v>-250</v>
      </c>
      <c r="X4" s="18">
        <v>-395.7</v>
      </c>
      <c r="Y4" s="18">
        <v>-721.4</v>
      </c>
      <c r="Z4" s="19"/>
      <c r="AA4" s="111">
        <f>SUM(B4:Z4)</f>
        <v>-11439.499999999998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124.45</v>
      </c>
      <c r="C7" s="117">
        <v>122.13</v>
      </c>
      <c r="D7" s="117">
        <v>118.62</v>
      </c>
      <c r="E7" s="117">
        <v>118.14</v>
      </c>
      <c r="F7" s="117">
        <v>118.52</v>
      </c>
      <c r="G7" s="117">
        <v>131.34</v>
      </c>
      <c r="H7" s="117">
        <v>185.39</v>
      </c>
      <c r="I7" s="117">
        <v>218.58</v>
      </c>
      <c r="J7" s="117">
        <v>178.85</v>
      </c>
      <c r="K7" s="117">
        <v>158.36000000000001</v>
      </c>
      <c r="L7" s="117">
        <v>144.5</v>
      </c>
      <c r="M7" s="117">
        <v>131.76</v>
      </c>
      <c r="N7" s="117">
        <v>121.09</v>
      </c>
      <c r="O7" s="117">
        <v>121.76</v>
      </c>
      <c r="P7" s="117">
        <v>129</v>
      </c>
      <c r="Q7" s="117">
        <v>150.16999999999999</v>
      </c>
      <c r="R7" s="117">
        <v>184.06</v>
      </c>
      <c r="S7" s="117">
        <v>233.08</v>
      </c>
      <c r="T7" s="117">
        <v>217.27</v>
      </c>
      <c r="U7" s="117">
        <v>192.12</v>
      </c>
      <c r="V7" s="117">
        <v>178.86</v>
      </c>
      <c r="W7" s="117">
        <v>153.72999999999999</v>
      </c>
      <c r="X7" s="117">
        <v>137.68</v>
      </c>
      <c r="Y7" s="117">
        <v>122.29</v>
      </c>
      <c r="Z7" s="118"/>
      <c r="AA7" s="119">
        <f>IF(SUM(B7:Z7)&lt;&gt;0,AVERAGEIF(B7:Z7,"&lt;&gt;"""),"")</f>
        <v>153.82291666666666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643.6</v>
      </c>
      <c r="C13" s="129">
        <v>1278.0999999999999</v>
      </c>
      <c r="D13" s="129">
        <v>1197.2</v>
      </c>
      <c r="E13" s="129">
        <v>1099.7</v>
      </c>
      <c r="F13" s="129">
        <v>1088.8</v>
      </c>
      <c r="G13" s="129">
        <v>648.20000000000005</v>
      </c>
      <c r="H13" s="129">
        <v>741.7</v>
      </c>
      <c r="I13" s="129">
        <v>760.9</v>
      </c>
      <c r="J13" s="129">
        <v>254.5</v>
      </c>
      <c r="K13" s="129"/>
      <c r="L13" s="129"/>
      <c r="M13" s="129"/>
      <c r="N13" s="129"/>
      <c r="O13" s="129"/>
      <c r="P13" s="129">
        <v>30.2</v>
      </c>
      <c r="Q13" s="129"/>
      <c r="R13" s="129">
        <v>453.9</v>
      </c>
      <c r="S13" s="129">
        <v>608.4</v>
      </c>
      <c r="T13" s="129">
        <v>641.5</v>
      </c>
      <c r="U13" s="129">
        <v>887.7</v>
      </c>
      <c r="V13" s="129">
        <v>586</v>
      </c>
      <c r="W13" s="129">
        <v>250</v>
      </c>
      <c r="X13" s="129">
        <v>395.7</v>
      </c>
      <c r="Y13" s="130">
        <v>721.4</v>
      </c>
      <c r="Z13" s="131"/>
      <c r="AA13" s="132">
        <f t="shared" si="0"/>
        <v>12287.5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643.6</v>
      </c>
      <c r="C16" s="135">
        <f t="shared" si="1"/>
        <v>1278.0999999999999</v>
      </c>
      <c r="D16" s="135">
        <f t="shared" si="1"/>
        <v>1197.2</v>
      </c>
      <c r="E16" s="135">
        <f t="shared" si="1"/>
        <v>1099.7</v>
      </c>
      <c r="F16" s="135">
        <f t="shared" si="1"/>
        <v>1088.8</v>
      </c>
      <c r="G16" s="135">
        <f t="shared" si="1"/>
        <v>648.20000000000005</v>
      </c>
      <c r="H16" s="135">
        <f t="shared" si="1"/>
        <v>741.7</v>
      </c>
      <c r="I16" s="135">
        <f t="shared" si="1"/>
        <v>760.9</v>
      </c>
      <c r="J16" s="135">
        <f t="shared" si="1"/>
        <v>254.5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30.2</v>
      </c>
      <c r="Q16" s="135">
        <f t="shared" si="1"/>
        <v>0</v>
      </c>
      <c r="R16" s="135">
        <f t="shared" si="1"/>
        <v>453.9</v>
      </c>
      <c r="S16" s="135">
        <f t="shared" si="1"/>
        <v>608.4</v>
      </c>
      <c r="T16" s="135">
        <f t="shared" si="1"/>
        <v>641.5</v>
      </c>
      <c r="U16" s="135">
        <f t="shared" si="1"/>
        <v>887.7</v>
      </c>
      <c r="V16" s="135">
        <f t="shared" si="1"/>
        <v>586</v>
      </c>
      <c r="W16" s="135">
        <f t="shared" si="1"/>
        <v>250</v>
      </c>
      <c r="X16" s="135">
        <f t="shared" si="1"/>
        <v>395.7</v>
      </c>
      <c r="Y16" s="135">
        <f t="shared" si="1"/>
        <v>721.4</v>
      </c>
      <c r="Z16" s="136" t="str">
        <f t="shared" si="1"/>
        <v/>
      </c>
      <c r="AA16" s="90">
        <f t="shared" si="0"/>
        <v>12287.5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>
        <v>72.099999999999994</v>
      </c>
      <c r="L21" s="129">
        <v>227.9</v>
      </c>
      <c r="M21" s="129">
        <v>216</v>
      </c>
      <c r="N21" s="129">
        <v>175.3</v>
      </c>
      <c r="O21" s="129">
        <v>83</v>
      </c>
      <c r="P21" s="129"/>
      <c r="Q21" s="129">
        <v>73.7</v>
      </c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848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72.099999999999994</v>
      </c>
      <c r="L24" s="135">
        <f t="shared" si="3"/>
        <v>227.9</v>
      </c>
      <c r="M24" s="135">
        <f t="shared" si="3"/>
        <v>216</v>
      </c>
      <c r="N24" s="135">
        <f t="shared" si="3"/>
        <v>175.3</v>
      </c>
      <c r="O24" s="135">
        <f t="shared" si="3"/>
        <v>83</v>
      </c>
      <c r="P24" s="135">
        <f t="shared" si="3"/>
        <v>0</v>
      </c>
      <c r="Q24" s="135">
        <f t="shared" si="3"/>
        <v>73.7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848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2025-02-25T12:05:06Z</dcterms:created>
  <dcterms:modified xsi:type="dcterms:W3CDTF">2025-02-25T12:05:08Z</dcterms:modified>
</cp:coreProperties>
</file>