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<sst xmlns="http://schemas.openxmlformats.org/spreadsheetml/2006/main" count="119" uniqueCount="54">
  <si>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09/02/2025 14:09:49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</si>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</sst>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BFF-4A7F-A34E-B183AD99F41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BFF-4A7F-A34E-B183AD99F41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BFF-4A7F-A34E-B183AD99F41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BFF-4A7F-A34E-B183AD99F41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BFF-4A7F-A34E-B183AD99F41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BFF-4A7F-A34E-B183AD99F41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BFF-4A7F-A34E-B183AD99F41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670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616</c:v>
                </c:pt>
                <c:pt idx="7">
                  <c:v>616</c:v>
                </c:pt>
                <c:pt idx="8">
                  <c:v>502</c:v>
                </c:pt>
                <c:pt idx="9">
                  <c:v>502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587.68399999999997</c:v>
                </c:pt>
                <c:pt idx="16">
                  <c:v>616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616</c:v>
                </c:pt>
                <c:pt idx="22">
                  <c:v>616</c:v>
                </c:pt>
                <c:pt idx="23">
                  <c:v>326.78899999999999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BFF-4A7F-A34E-B183AD99F41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90.5</c:v>
                </c:pt>
                <c:pt idx="1">
                  <c:v>90.5</c:v>
                </c:pt>
                <c:pt idx="2">
                  <c:v>84.5</c:v>
                </c:pt>
                <c:pt idx="3">
                  <c:v>84.5</c:v>
                </c:pt>
                <c:pt idx="4">
                  <c:v>90.5</c:v>
                </c:pt>
                <c:pt idx="5">
                  <c:v>117</c:v>
                </c:pt>
                <c:pt idx="6">
                  <c:v>117</c:v>
                </c:pt>
                <c:pt idx="7">
                  <c:v>145</c:v>
                </c:pt>
                <c:pt idx="8">
                  <c:v>174</c:v>
                </c:pt>
                <c:pt idx="9">
                  <c:v>167</c:v>
                </c:pt>
                <c:pt idx="10">
                  <c:v>170</c:v>
                </c:pt>
                <c:pt idx="11">
                  <c:v>172</c:v>
                </c:pt>
                <c:pt idx="12">
                  <c:v>159</c:v>
                </c:pt>
                <c:pt idx="13">
                  <c:v>153</c:v>
                </c:pt>
                <c:pt idx="14">
                  <c:v>117.5</c:v>
                </c:pt>
                <c:pt idx="15">
                  <c:v>122</c:v>
                </c:pt>
                <c:pt idx="16">
                  <c:v>156</c:v>
                </c:pt>
                <c:pt idx="17">
                  <c:v>186</c:v>
                </c:pt>
                <c:pt idx="18">
                  <c:v>192</c:v>
                </c:pt>
                <c:pt idx="19">
                  <c:v>180</c:v>
                </c:pt>
                <c:pt idx="20">
                  <c:v>143</c:v>
                </c:pt>
                <c:pt idx="21">
                  <c:v>123.5</c:v>
                </c:pt>
                <c:pt idx="22">
                  <c:v>117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BFF-4A7F-A34E-B183AD99F41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3041.3190000000004</c:v>
                </c:pt>
                <c:pt idx="1">
                  <c:v>2827.8030000000003</c:v>
                </c:pt>
                <c:pt idx="2">
                  <c:v>2762.85</c:v>
                </c:pt>
                <c:pt idx="3">
                  <c:v>2695.7530000000002</c:v>
                </c:pt>
                <c:pt idx="4">
                  <c:v>2831.2710000000002</c:v>
                </c:pt>
                <c:pt idx="5">
                  <c:v>3305.9</c:v>
                </c:pt>
                <c:pt idx="6">
                  <c:v>4411.0789999999997</c:v>
                </c:pt>
                <c:pt idx="7">
                  <c:v>4349.2190000000001</c:v>
                </c:pt>
                <c:pt idx="8">
                  <c:v>4050.4960000000001</c:v>
                </c:pt>
                <c:pt idx="9">
                  <c:v>3381.819</c:v>
                </c:pt>
                <c:pt idx="10">
                  <c:v>2901.5070000000001</c:v>
                </c:pt>
                <c:pt idx="11">
                  <c:v>2663.4510000000005</c:v>
                </c:pt>
                <c:pt idx="12">
                  <c:v>2665.1560000000004</c:v>
                </c:pt>
                <c:pt idx="13">
                  <c:v>2957.1670000000004</c:v>
                </c:pt>
                <c:pt idx="14">
                  <c:v>3729.7869999999998</c:v>
                </c:pt>
                <c:pt idx="15">
                  <c:v>4694.3379999999997</c:v>
                </c:pt>
                <c:pt idx="16">
                  <c:v>4987.8410000000003</c:v>
                </c:pt>
                <c:pt idx="17">
                  <c:v>4970.04</c:v>
                </c:pt>
                <c:pt idx="18">
                  <c:v>4996.0230000000001</c:v>
                </c:pt>
                <c:pt idx="19">
                  <c:v>4996.5509999999995</c:v>
                </c:pt>
                <c:pt idx="20">
                  <c:v>5001.4500000000007</c:v>
                </c:pt>
                <c:pt idx="21">
                  <c:v>4987.1380000000008</c:v>
                </c:pt>
                <c:pt idx="22">
                  <c:v>4912.5140000000001</c:v>
                </c:pt>
                <c:pt idx="23">
                  <c:v>4630.1190000000006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BFF-4A7F-A34E-B183AD99F41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86</c:v>
                </c:pt>
                <c:pt idx="1">
                  <c:v>86</c:v>
                </c:pt>
                <c:pt idx="2">
                  <c:v>83</c:v>
                </c:pt>
                <c:pt idx="3">
                  <c:v>83</c:v>
                </c:pt>
                <c:pt idx="4">
                  <c:v>88</c:v>
                </c:pt>
                <c:pt idx="5">
                  <c:v>88</c:v>
                </c:pt>
                <c:pt idx="6">
                  <c:v>78</c:v>
                </c:pt>
                <c:pt idx="7">
                  <c:v>78</c:v>
                </c:pt>
                <c:pt idx="8">
                  <c:v>78</c:v>
                </c:pt>
                <c:pt idx="9">
                  <c:v>68</c:v>
                </c:pt>
                <c:pt idx="10">
                  <c:v>63</c:v>
                </c:pt>
                <c:pt idx="11">
                  <c:v>63</c:v>
                </c:pt>
                <c:pt idx="12">
                  <c:v>63</c:v>
                </c:pt>
                <c:pt idx="13">
                  <c:v>58</c:v>
                </c:pt>
                <c:pt idx="14">
                  <c:v>58</c:v>
                </c:pt>
                <c:pt idx="15">
                  <c:v>103</c:v>
                </c:pt>
                <c:pt idx="16">
                  <c:v>233</c:v>
                </c:pt>
                <c:pt idx="17">
                  <c:v>854</c:v>
                </c:pt>
                <c:pt idx="18">
                  <c:v>719.2</c:v>
                </c:pt>
                <c:pt idx="19">
                  <c:v>678.4</c:v>
                </c:pt>
                <c:pt idx="20">
                  <c:v>847</c:v>
                </c:pt>
                <c:pt idx="21">
                  <c:v>328.5</c:v>
                </c:pt>
                <c:pt idx="22">
                  <c:v>211.6</c:v>
                </c:pt>
                <c:pt idx="23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FF-4A7F-A34E-B183AD99F41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2912.6029999999996</c:v>
                </c:pt>
                <c:pt idx="1">
                  <c:v>2959.4720000000002</c:v>
                </c:pt>
                <c:pt idx="2">
                  <c:v>2947.3090000000002</c:v>
                </c:pt>
                <c:pt idx="3">
                  <c:v>2945.4490000000001</c:v>
                </c:pt>
                <c:pt idx="4">
                  <c:v>2938.0189999999998</c:v>
                </c:pt>
                <c:pt idx="5">
                  <c:v>2915.9340000000002</c:v>
                </c:pt>
                <c:pt idx="6">
                  <c:v>2976.5369999999998</c:v>
                </c:pt>
                <c:pt idx="7">
                  <c:v>3673.4720000000002</c:v>
                </c:pt>
                <c:pt idx="8">
                  <c:v>4909.322000000001</c:v>
                </c:pt>
                <c:pt idx="9">
                  <c:v>5923.8629999999985</c:v>
                </c:pt>
                <c:pt idx="10">
                  <c:v>6548.7639999999992</c:v>
                </c:pt>
                <c:pt idx="11">
                  <c:v>6675.5320000000002</c:v>
                </c:pt>
                <c:pt idx="12">
                  <c:v>6510.1989999999996</c:v>
                </c:pt>
                <c:pt idx="13">
                  <c:v>6016.5429999999997</c:v>
                </c:pt>
                <c:pt idx="14">
                  <c:v>5188.3559999999998</c:v>
                </c:pt>
                <c:pt idx="15">
                  <c:v>3905.7450000000003</c:v>
                </c:pt>
                <c:pt idx="16">
                  <c:v>2664.4549999999995</c:v>
                </c:pt>
                <c:pt idx="17">
                  <c:v>2183.8150000000001</c:v>
                </c:pt>
                <c:pt idx="18">
                  <c:v>2152.5200000000004</c:v>
                </c:pt>
                <c:pt idx="19">
                  <c:v>2102.2069999999999</c:v>
                </c:pt>
                <c:pt idx="20">
                  <c:v>2051.5709999999999</c:v>
                </c:pt>
                <c:pt idx="21">
                  <c:v>1954.0429999999999</c:v>
                </c:pt>
                <c:pt idx="22">
                  <c:v>1902.9829999999999</c:v>
                </c:pt>
                <c:pt idx="23">
                  <c:v>1892.5969999999998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FF-4A7F-A34E-B183AD99F41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150</c:v>
                </c:pt>
                <c:pt idx="1">
                  <c:v>149</c:v>
                </c:pt>
                <c:pt idx="2">
                  <c:v>149</c:v>
                </c:pt>
                <c:pt idx="3">
                  <c:v>148</c:v>
                </c:pt>
                <c:pt idx="4">
                  <c:v>149</c:v>
                </c:pt>
                <c:pt idx="5">
                  <c:v>150</c:v>
                </c:pt>
                <c:pt idx="6">
                  <c:v>152</c:v>
                </c:pt>
                <c:pt idx="7">
                  <c:v>160</c:v>
                </c:pt>
                <c:pt idx="8">
                  <c:v>173</c:v>
                </c:pt>
                <c:pt idx="9">
                  <c:v>186</c:v>
                </c:pt>
                <c:pt idx="10">
                  <c:v>191</c:v>
                </c:pt>
                <c:pt idx="11">
                  <c:v>194</c:v>
                </c:pt>
                <c:pt idx="12">
                  <c:v>193</c:v>
                </c:pt>
                <c:pt idx="13">
                  <c:v>189</c:v>
                </c:pt>
                <c:pt idx="14">
                  <c:v>180</c:v>
                </c:pt>
                <c:pt idx="15">
                  <c:v>169</c:v>
                </c:pt>
                <c:pt idx="16">
                  <c:v>157</c:v>
                </c:pt>
                <c:pt idx="17">
                  <c:v>152</c:v>
                </c:pt>
                <c:pt idx="18">
                  <c:v>150</c:v>
                </c:pt>
                <c:pt idx="19">
                  <c:v>148</c:v>
                </c:pt>
                <c:pt idx="20">
                  <c:v>146</c:v>
                </c:pt>
                <c:pt idx="21">
                  <c:v>143</c:v>
                </c:pt>
                <c:pt idx="22">
                  <c:v>141</c:v>
                </c:pt>
                <c:pt idx="23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BFF-4A7F-A34E-B183AD99F41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13</c:v>
                </c:pt>
                <c:pt idx="5">
                  <c:v>84</c:v>
                </c:pt>
                <c:pt idx="6">
                  <c:v>244</c:v>
                </c:pt>
                <c:pt idx="7">
                  <c:v>218</c:v>
                </c:pt>
                <c:pt idx="8">
                  <c:v>80</c:v>
                </c:pt>
                <c:pt idx="15">
                  <c:v>105</c:v>
                </c:pt>
                <c:pt idx="16">
                  <c:v>610</c:v>
                </c:pt>
                <c:pt idx="17">
                  <c:v>846</c:v>
                </c:pt>
                <c:pt idx="18">
                  <c:v>1081</c:v>
                </c:pt>
                <c:pt idx="19">
                  <c:v>836</c:v>
                </c:pt>
                <c:pt idx="20">
                  <c:v>551</c:v>
                </c:pt>
                <c:pt idx="21">
                  <c:v>305</c:v>
                </c:pt>
                <c:pt idx="22">
                  <c:v>45</c:v>
                </c:pt>
                <c:pt idx="23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BFF-4A7F-A34E-B183AD99F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119.93</c:v>
                </c:pt>
                <c:pt idx="1">
                  <c:v>114.9</c:v>
                </c:pt>
                <c:pt idx="2">
                  <c:v>112.2</c:v>
                </c:pt>
                <c:pt idx="3">
                  <c:v>108.25</c:v>
                </c:pt>
                <c:pt idx="4">
                  <c:v>107.85</c:v>
                </c:pt>
                <c:pt idx="5">
                  <c:v>116.88</c:v>
                </c:pt>
                <c:pt idx="6">
                  <c:v>159.62</c:v>
                </c:pt>
                <c:pt idx="7">
                  <c:v>170.28</c:v>
                </c:pt>
                <c:pt idx="8">
                  <c:v>133.36000000000001</c:v>
                </c:pt>
                <c:pt idx="9">
                  <c:v>129.53</c:v>
                </c:pt>
                <c:pt idx="10">
                  <c:v>117.74</c:v>
                </c:pt>
                <c:pt idx="11">
                  <c:v>110.37</c:v>
                </c:pt>
                <c:pt idx="12">
                  <c:v>110.46</c:v>
                </c:pt>
                <c:pt idx="13">
                  <c:v>120.8</c:v>
                </c:pt>
                <c:pt idx="14">
                  <c:v>130.29</c:v>
                </c:pt>
                <c:pt idx="15">
                  <c:v>166.62</c:v>
                </c:pt>
                <c:pt idx="16">
                  <c:v>185</c:v>
                </c:pt>
                <c:pt idx="17">
                  <c:v>198.1</c:v>
                </c:pt>
                <c:pt idx="18">
                  <c:v>206.66</c:v>
                </c:pt>
                <c:pt idx="19">
                  <c:v>203.96</c:v>
                </c:pt>
                <c:pt idx="20">
                  <c:v>206.43</c:v>
                </c:pt>
                <c:pt idx="21">
                  <c:v>162.54</c:v>
                </c:pt>
                <c:pt idx="22">
                  <c:v>157</c:v>
                </c:pt>
                <c:pt idx="23">
                  <c:v>140.01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BFF-4A7F-A34E-B183AD99F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140</c:v>
                </c:pt>
                <c:pt idx="1">
                  <c:v>116</c:v>
                </c:pt>
                <c:pt idx="2">
                  <c:v>114</c:v>
                </c:pt>
                <c:pt idx="3">
                  <c:v>115</c:v>
                </c:pt>
                <c:pt idx="4">
                  <c:v>119.5</c:v>
                </c:pt>
                <c:pt idx="5">
                  <c:v>138</c:v>
                </c:pt>
                <c:pt idx="6">
                  <c:v>164.5</c:v>
                </c:pt>
                <c:pt idx="7">
                  <c:v>175.5</c:v>
                </c:pt>
                <c:pt idx="8">
                  <c:v>160.5</c:v>
                </c:pt>
                <c:pt idx="9">
                  <c:v>131.5</c:v>
                </c:pt>
                <c:pt idx="10">
                  <c:v>123.5</c:v>
                </c:pt>
                <c:pt idx="11">
                  <c:v>123</c:v>
                </c:pt>
                <c:pt idx="12">
                  <c:v>126.5</c:v>
                </c:pt>
                <c:pt idx="13">
                  <c:v>127</c:v>
                </c:pt>
                <c:pt idx="14">
                  <c:v>140.5</c:v>
                </c:pt>
                <c:pt idx="15">
                  <c:v>163</c:v>
                </c:pt>
                <c:pt idx="16">
                  <c:v>198</c:v>
                </c:pt>
                <c:pt idx="17">
                  <c:v>218</c:v>
                </c:pt>
                <c:pt idx="18">
                  <c:v>216</c:v>
                </c:pt>
                <c:pt idx="19">
                  <c:v>224</c:v>
                </c:pt>
                <c:pt idx="20">
                  <c:v>206</c:v>
                </c:pt>
                <c:pt idx="21">
                  <c:v>191.5</c:v>
                </c:pt>
                <c:pt idx="22">
                  <c:v>194</c:v>
                </c:pt>
                <c:pt idx="23">
                  <c:v>177.5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2B-496C-8119-57F9097E8D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878.45</c:v>
                </c:pt>
                <c:pt idx="1">
                  <c:v>873.50099999999986</c:v>
                </c:pt>
                <c:pt idx="2">
                  <c:v>852.82299999999998</c:v>
                </c:pt>
                <c:pt idx="3">
                  <c:v>847.86099999999988</c:v>
                </c:pt>
                <c:pt idx="4">
                  <c:v>849.654</c:v>
                </c:pt>
                <c:pt idx="5">
                  <c:v>853.08699999999999</c:v>
                </c:pt>
                <c:pt idx="6">
                  <c:v>873.66899999999998</c:v>
                </c:pt>
                <c:pt idx="7">
                  <c:v>870.64499999999998</c:v>
                </c:pt>
                <c:pt idx="8">
                  <c:v>838.97699999999998</c:v>
                </c:pt>
                <c:pt idx="9">
                  <c:v>840.47200000000009</c:v>
                </c:pt>
                <c:pt idx="10">
                  <c:v>835.60300000000007</c:v>
                </c:pt>
                <c:pt idx="11">
                  <c:v>831.88</c:v>
                </c:pt>
                <c:pt idx="12">
                  <c:v>768.00000000000011</c:v>
                </c:pt>
                <c:pt idx="13">
                  <c:v>800.88299999999992</c:v>
                </c:pt>
                <c:pt idx="14">
                  <c:v>773.29099999999994</c:v>
                </c:pt>
                <c:pt idx="15">
                  <c:v>768.00500000000011</c:v>
                </c:pt>
                <c:pt idx="16">
                  <c:v>744.70899999999995</c:v>
                </c:pt>
                <c:pt idx="17">
                  <c:v>746.4559999999999</c:v>
                </c:pt>
                <c:pt idx="18">
                  <c:v>776.92599999999993</c:v>
                </c:pt>
                <c:pt idx="19">
                  <c:v>770.67</c:v>
                </c:pt>
                <c:pt idx="20">
                  <c:v>774.97299999999996</c:v>
                </c:pt>
                <c:pt idx="21">
                  <c:v>863.798</c:v>
                </c:pt>
                <c:pt idx="22">
                  <c:v>939.02499999999998</c:v>
                </c:pt>
                <c:pt idx="23">
                  <c:v>991.21900000000005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2B-496C-8119-57F9097E8D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920.35500000000013</c:v>
                </c:pt>
                <c:pt idx="1">
                  <c:v>937.30499999999995</c:v>
                </c:pt>
                <c:pt idx="2">
                  <c:v>949.04299999999989</c:v>
                </c:pt>
                <c:pt idx="3">
                  <c:v>959.91399999999999</c:v>
                </c:pt>
                <c:pt idx="4">
                  <c:v>1031.385</c:v>
                </c:pt>
                <c:pt idx="5">
                  <c:v>1224.296</c:v>
                </c:pt>
                <c:pt idx="6">
                  <c:v>1528.8910000000001</c:v>
                </c:pt>
                <c:pt idx="7">
                  <c:v>1740.673</c:v>
                </c:pt>
                <c:pt idx="8">
                  <c:v>1827.9990000000003</c:v>
                </c:pt>
                <c:pt idx="9">
                  <c:v>1820.991</c:v>
                </c:pt>
                <c:pt idx="10">
                  <c:v>1779.2040000000002</c:v>
                </c:pt>
                <c:pt idx="11">
                  <c:v>1771.8929999999998</c:v>
                </c:pt>
                <c:pt idx="12">
                  <c:v>1742.1789999999999</c:v>
                </c:pt>
                <c:pt idx="13">
                  <c:v>1682.5900000000001</c:v>
                </c:pt>
                <c:pt idx="14">
                  <c:v>1640.9650000000001</c:v>
                </c:pt>
                <c:pt idx="15">
                  <c:v>1669.2580000000003</c:v>
                </c:pt>
                <c:pt idx="16">
                  <c:v>1666.5550000000003</c:v>
                </c:pt>
                <c:pt idx="17">
                  <c:v>1698.0940000000003</c:v>
                </c:pt>
                <c:pt idx="18">
                  <c:v>1649.0989999999999</c:v>
                </c:pt>
                <c:pt idx="19">
                  <c:v>1589.837</c:v>
                </c:pt>
                <c:pt idx="20">
                  <c:v>1451.3270000000002</c:v>
                </c:pt>
                <c:pt idx="21">
                  <c:v>1223.4639999999999</c:v>
                </c:pt>
                <c:pt idx="22">
                  <c:v>1142.0929999999998</c:v>
                </c:pt>
                <c:pt idx="23">
                  <c:v>1108.2839999999999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2B-496C-8119-57F9097E8D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2916.48</c:v>
                </c:pt>
                <c:pt idx="1">
                  <c:v>2805.6439999999998</c:v>
                </c:pt>
                <c:pt idx="2">
                  <c:v>2687.1029999999996</c:v>
                </c:pt>
                <c:pt idx="3">
                  <c:v>2619.5619999999999</c:v>
                </c:pt>
                <c:pt idx="4">
                  <c:v>2739.0859999999998</c:v>
                </c:pt>
                <c:pt idx="5">
                  <c:v>3070.1509999999998</c:v>
                </c:pt>
                <c:pt idx="6">
                  <c:v>3675.0049999999997</c:v>
                </c:pt>
                <c:pt idx="7">
                  <c:v>4183.8230000000003</c:v>
                </c:pt>
                <c:pt idx="8">
                  <c:v>4600.3419999999996</c:v>
                </c:pt>
                <c:pt idx="9">
                  <c:v>4793.7190000000001</c:v>
                </c:pt>
                <c:pt idx="10">
                  <c:v>4868.9640000000009</c:v>
                </c:pt>
                <c:pt idx="11">
                  <c:v>4882.51</c:v>
                </c:pt>
                <c:pt idx="12">
                  <c:v>4812.4760000000015</c:v>
                </c:pt>
                <c:pt idx="13">
                  <c:v>4627.9799999999996</c:v>
                </c:pt>
                <c:pt idx="14">
                  <c:v>4577.3</c:v>
                </c:pt>
                <c:pt idx="15">
                  <c:v>4558.9570000000003</c:v>
                </c:pt>
                <c:pt idx="16">
                  <c:v>4603.7780000000002</c:v>
                </c:pt>
                <c:pt idx="17">
                  <c:v>5040.3210000000008</c:v>
                </c:pt>
                <c:pt idx="18">
                  <c:v>5179.6809999999996</c:v>
                </c:pt>
                <c:pt idx="19">
                  <c:v>5132.7349999999997</c:v>
                </c:pt>
                <c:pt idx="20">
                  <c:v>4830.0200000000004</c:v>
                </c:pt>
                <c:pt idx="21">
                  <c:v>4314.4580000000014</c:v>
                </c:pt>
                <c:pt idx="22">
                  <c:v>3832.9650000000001</c:v>
                </c:pt>
                <c:pt idx="23">
                  <c:v>3263.1909999999998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2B-496C-8119-57F9097E8D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257</c:v>
                </c:pt>
                <c:pt idx="1">
                  <c:v>244.00000000000003</c:v>
                </c:pt>
                <c:pt idx="2">
                  <c:v>232</c:v>
                </c:pt>
                <c:pt idx="3">
                  <c:v>229.99999999999997</c:v>
                </c:pt>
                <c:pt idx="4">
                  <c:v>249</c:v>
                </c:pt>
                <c:pt idx="5">
                  <c:v>290</c:v>
                </c:pt>
                <c:pt idx="6">
                  <c:v>350.99999999999994</c:v>
                </c:pt>
                <c:pt idx="7">
                  <c:v>405</c:v>
                </c:pt>
                <c:pt idx="8">
                  <c:v>447.00000000000006</c:v>
                </c:pt>
                <c:pt idx="9">
                  <c:v>453</c:v>
                </c:pt>
                <c:pt idx="10">
                  <c:v>461.00000000000006</c:v>
                </c:pt>
                <c:pt idx="11">
                  <c:v>466</c:v>
                </c:pt>
                <c:pt idx="12">
                  <c:v>452.00000000000006</c:v>
                </c:pt>
                <c:pt idx="13">
                  <c:v>442.00000000000006</c:v>
                </c:pt>
                <c:pt idx="14">
                  <c:v>443</c:v>
                </c:pt>
                <c:pt idx="15">
                  <c:v>440.99999999999994</c:v>
                </c:pt>
                <c:pt idx="16">
                  <c:v>463</c:v>
                </c:pt>
                <c:pt idx="17">
                  <c:v>487.99999999999994</c:v>
                </c:pt>
                <c:pt idx="18">
                  <c:v>492</c:v>
                </c:pt>
                <c:pt idx="19">
                  <c:v>478.00000000000006</c:v>
                </c:pt>
                <c:pt idx="20">
                  <c:v>439</c:v>
                </c:pt>
                <c:pt idx="21">
                  <c:v>396.99999999999994</c:v>
                </c:pt>
                <c:pt idx="22">
                  <c:v>352</c:v>
                </c:pt>
                <c:pt idx="23">
                  <c:v>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12B-496C-8119-57F9097E8D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12B-496C-8119-57F9097E8D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110</c:v>
                </c:pt>
                <c:pt idx="12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2B-496C-8119-57F9097E8D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12B-496C-8119-57F9097E8D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12B-496C-8119-57F9097E8D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12B-496C-8119-57F9097E8D2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1831.1</c:v>
                </c:pt>
                <c:pt idx="1">
                  <c:v>1431.3</c:v>
                </c:pt>
                <c:pt idx="2">
                  <c:v>1486.7</c:v>
                </c:pt>
                <c:pt idx="3">
                  <c:v>1479.4</c:v>
                </c:pt>
                <c:pt idx="4">
                  <c:v>1416.2</c:v>
                </c:pt>
                <c:pt idx="5">
                  <c:v>1380.3</c:v>
                </c:pt>
                <c:pt idx="6">
                  <c:v>1996.4</c:v>
                </c:pt>
                <c:pt idx="7">
                  <c:v>1864.1</c:v>
                </c:pt>
                <c:pt idx="8">
                  <c:v>2092</c:v>
                </c:pt>
                <c:pt idx="9">
                  <c:v>2189</c:v>
                </c:pt>
                <c:pt idx="10">
                  <c:v>2108</c:v>
                </c:pt>
                <c:pt idx="11">
                  <c:v>1884.7</c:v>
                </c:pt>
                <c:pt idx="12">
                  <c:v>1881.2</c:v>
                </c:pt>
                <c:pt idx="13">
                  <c:v>1995.3</c:v>
                </c:pt>
                <c:pt idx="14">
                  <c:v>2000.6</c:v>
                </c:pt>
                <c:pt idx="15">
                  <c:v>2086.5</c:v>
                </c:pt>
                <c:pt idx="16">
                  <c:v>1744.3</c:v>
                </c:pt>
                <c:pt idx="17">
                  <c:v>1610</c:v>
                </c:pt>
                <c:pt idx="18">
                  <c:v>1586</c:v>
                </c:pt>
                <c:pt idx="19">
                  <c:v>1354.9</c:v>
                </c:pt>
                <c:pt idx="20">
                  <c:v>1647.7</c:v>
                </c:pt>
                <c:pt idx="21">
                  <c:v>1460</c:v>
                </c:pt>
                <c:pt idx="22">
                  <c:v>1479</c:v>
                </c:pt>
                <c:pt idx="23">
                  <c:v>1373.3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2B-496C-8119-57F9097E8D2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5.1120000000000001</c:v>
                </c:pt>
                <c:pt idx="16">
                  <c:v>3.9670000000000001</c:v>
                </c:pt>
                <c:pt idx="17">
                  <c:v>6.984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2B-496C-8119-57F9097E8D2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12B-496C-8119-57F9097E8D2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12B-496C-8119-57F9097E8D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119.93</c:v>
                </c:pt>
                <c:pt idx="1">
                  <c:v>114.9</c:v>
                </c:pt>
                <c:pt idx="2">
                  <c:v>112.2</c:v>
                </c:pt>
                <c:pt idx="3">
                  <c:v>108.25</c:v>
                </c:pt>
                <c:pt idx="4">
                  <c:v>107.85</c:v>
                </c:pt>
                <c:pt idx="5">
                  <c:v>116.88</c:v>
                </c:pt>
                <c:pt idx="6">
                  <c:v>159.62</c:v>
                </c:pt>
                <c:pt idx="7">
                  <c:v>170.28</c:v>
                </c:pt>
                <c:pt idx="8">
                  <c:v>133.36000000000001</c:v>
                </c:pt>
                <c:pt idx="9">
                  <c:v>129.53</c:v>
                </c:pt>
                <c:pt idx="10">
                  <c:v>117.74</c:v>
                </c:pt>
                <c:pt idx="11">
                  <c:v>110.37</c:v>
                </c:pt>
                <c:pt idx="12">
                  <c:v>110.46</c:v>
                </c:pt>
                <c:pt idx="13">
                  <c:v>120.8</c:v>
                </c:pt>
                <c:pt idx="14">
                  <c:v>130.29</c:v>
                </c:pt>
                <c:pt idx="15">
                  <c:v>166.62</c:v>
                </c:pt>
                <c:pt idx="16">
                  <c:v>185</c:v>
                </c:pt>
                <c:pt idx="17">
                  <c:v>198.1</c:v>
                </c:pt>
                <c:pt idx="18">
                  <c:v>206.66</c:v>
                </c:pt>
                <c:pt idx="19">
                  <c:v>203.96</c:v>
                </c:pt>
                <c:pt idx="20">
                  <c:v>206.43</c:v>
                </c:pt>
                <c:pt idx="21">
                  <c:v>162.54</c:v>
                </c:pt>
                <c:pt idx="22">
                  <c:v>157</c:v>
                </c:pt>
                <c:pt idx="23">
                  <c:v>140.01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12B-496C-8119-57F9097E8D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6950.4219999999996</v>
      </c>
      <c r="C4" s="18">
        <v>6414.7749999999996</v>
      </c>
      <c r="D4" s="18">
        <v>6328.6590000000006</v>
      </c>
      <c r="E4" s="18">
        <v>6258.7019999999993</v>
      </c>
      <c r="F4" s="18">
        <v>6411.7900000000018</v>
      </c>
      <c r="G4" s="18">
        <v>6962.8340000000017</v>
      </c>
      <c r="H4" s="18">
        <v>8594.616</v>
      </c>
      <c r="I4" s="18">
        <v>9239.6909999999989</v>
      </c>
      <c r="J4" s="18">
        <v>9966.8179999999993</v>
      </c>
      <c r="K4" s="18">
        <v>10228.682000000001</v>
      </c>
      <c r="L4" s="18">
        <v>10176.270999999999</v>
      </c>
      <c r="M4" s="18">
        <v>10069.983</v>
      </c>
      <c r="N4" s="18">
        <v>9892.3549999999977</v>
      </c>
      <c r="O4" s="18">
        <v>9675.7099999999973</v>
      </c>
      <c r="P4" s="18">
        <v>9575.6430000000018</v>
      </c>
      <c r="Q4" s="18">
        <v>9686.7670000000016</v>
      </c>
      <c r="R4" s="18">
        <v>9424.2960000000003</v>
      </c>
      <c r="S4" s="18">
        <v>9807.8549999999996</v>
      </c>
      <c r="T4" s="18">
        <v>9906.7430000000004</v>
      </c>
      <c r="U4" s="18">
        <v>9557.1579999999976</v>
      </c>
      <c r="V4" s="18">
        <v>9356.0210000000006</v>
      </c>
      <c r="W4" s="18">
        <v>8457.1809999999987</v>
      </c>
      <c r="X4" s="18">
        <v>7946.0969999999979</v>
      </c>
      <c r="Y4" s="18">
        <v>7232.5049999999983</v>
      </c>
      <c r="Z4" s="19"/>
      <c r="AA4" s="20">
        <f>SUM(B4:Z4)</f>
        <v>208121.57399999999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119.93</v>
      </c>
      <c r="C7" s="28">
        <v>114.9</v>
      </c>
      <c r="D7" s="28">
        <v>112.2</v>
      </c>
      <c r="E7" s="28">
        <v>108.25</v>
      </c>
      <c r="F7" s="28">
        <v>107.85</v>
      </c>
      <c r="G7" s="28">
        <v>116.88</v>
      </c>
      <c r="H7" s="28">
        <v>159.62</v>
      </c>
      <c r="I7" s="28">
        <v>170.28</v>
      </c>
      <c r="J7" s="28">
        <v>133.36000000000001</v>
      </c>
      <c r="K7" s="28">
        <v>129.53</v>
      </c>
      <c r="L7" s="28">
        <v>117.74</v>
      </c>
      <c r="M7" s="28">
        <v>110.37</v>
      </c>
      <c r="N7" s="28">
        <v>110.46</v>
      </c>
      <c r="O7" s="28">
        <v>120.8</v>
      </c>
      <c r="P7" s="28">
        <v>130.29</v>
      </c>
      <c r="Q7" s="28">
        <v>166.62</v>
      </c>
      <c r="R7" s="28">
        <v>185</v>
      </c>
      <c r="S7" s="28">
        <v>198.1</v>
      </c>
      <c r="T7" s="28">
        <v>206.66</v>
      </c>
      <c r="U7" s="28">
        <v>203.96</v>
      </c>
      <c r="V7" s="28">
        <v>206.43</v>
      </c>
      <c r="W7" s="28">
        <v>162.54</v>
      </c>
      <c r="X7" s="28">
        <v>157</v>
      </c>
      <c r="Y7" s="28">
        <v>140.01</v>
      </c>
      <c r="Z7" s="29"/>
      <c r="AA7" s="30">
        <f>IF(SUM(B7:Z7)&lt;&gt;0,AVERAGEIF(B7:Z7,"&lt;&gt;"""),"")</f>
        <v>145.36583333333331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670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616</v>
      </c>
      <c r="I10" s="42">
        <v>616</v>
      </c>
      <c r="J10" s="42">
        <v>502</v>
      </c>
      <c r="K10" s="42">
        <v>502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587.68399999999997</v>
      </c>
      <c r="R10" s="42">
        <v>616</v>
      </c>
      <c r="S10" s="42">
        <v>616</v>
      </c>
      <c r="T10" s="42">
        <v>616</v>
      </c>
      <c r="U10" s="42">
        <v>616</v>
      </c>
      <c r="V10" s="42">
        <v>616</v>
      </c>
      <c r="W10" s="42">
        <v>616</v>
      </c>
      <c r="X10" s="42">
        <v>616</v>
      </c>
      <c r="Y10" s="42">
        <v>326.78899999999999</v>
      </c>
      <c r="Z10" s="43"/>
      <c r="AA10" s="44">
        <f t="shared" ref="AA10:AA15" si="0">SUM(B10:Z10)</f>
        <v>11152.473000000002</v>
      </c>
    </row>
    <row r="11" spans="1:27" ht="24.95" customHeight="1" x14ac:dyDescent="0.2">
      <c r="A11" s="45" t="s">
        <v>7</v>
      </c>
      <c r="B11" s="46">
        <v>90.5</v>
      </c>
      <c r="C11" s="47">
        <v>90.5</v>
      </c>
      <c r="D11" s="47">
        <v>84.5</v>
      </c>
      <c r="E11" s="47">
        <v>84.5</v>
      </c>
      <c r="F11" s="47">
        <v>90.5</v>
      </c>
      <c r="G11" s="47">
        <v>117</v>
      </c>
      <c r="H11" s="47">
        <v>117</v>
      </c>
      <c r="I11" s="47">
        <v>145</v>
      </c>
      <c r="J11" s="47">
        <v>174</v>
      </c>
      <c r="K11" s="47">
        <v>167</v>
      </c>
      <c r="L11" s="47">
        <v>170</v>
      </c>
      <c r="M11" s="47">
        <v>172</v>
      </c>
      <c r="N11" s="47">
        <v>159</v>
      </c>
      <c r="O11" s="47">
        <v>153</v>
      </c>
      <c r="P11" s="47">
        <v>117.5</v>
      </c>
      <c r="Q11" s="47">
        <v>122</v>
      </c>
      <c r="R11" s="47">
        <v>156</v>
      </c>
      <c r="S11" s="47">
        <v>186</v>
      </c>
      <c r="T11" s="47">
        <v>192</v>
      </c>
      <c r="U11" s="47">
        <v>180</v>
      </c>
      <c r="V11" s="47">
        <v>143</v>
      </c>
      <c r="W11" s="47">
        <v>123.5</v>
      </c>
      <c r="X11" s="47">
        <v>117</v>
      </c>
      <c r="Y11" s="47">
        <v>117</v>
      </c>
      <c r="Z11" s="48"/>
      <c r="AA11" s="49">
        <f t="shared" si="0"/>
        <v>3268.5</v>
      </c>
    </row>
    <row r="12" spans="1:27" ht="24.95" customHeight="1" x14ac:dyDescent="0.2">
      <c r="A12" s="50" t="s">
        <v>8</v>
      </c>
      <c r="B12" s="51">
        <v>3041.3190000000004</v>
      </c>
      <c r="C12" s="52">
        <v>2827.8030000000003</v>
      </c>
      <c r="D12" s="52">
        <v>2762.85</v>
      </c>
      <c r="E12" s="52">
        <v>2695.7530000000002</v>
      </c>
      <c r="F12" s="52">
        <v>2831.2710000000002</v>
      </c>
      <c r="G12" s="52">
        <v>3305.9</v>
      </c>
      <c r="H12" s="52">
        <v>4411.0789999999997</v>
      </c>
      <c r="I12" s="52">
        <v>4349.2190000000001</v>
      </c>
      <c r="J12" s="52">
        <v>4050.4960000000001</v>
      </c>
      <c r="K12" s="52">
        <v>3381.819</v>
      </c>
      <c r="L12" s="52">
        <v>2901.5070000000001</v>
      </c>
      <c r="M12" s="52">
        <v>2663.4510000000005</v>
      </c>
      <c r="N12" s="52">
        <v>2665.1560000000004</v>
      </c>
      <c r="O12" s="52">
        <v>2957.1670000000004</v>
      </c>
      <c r="P12" s="52">
        <v>3729.7869999999998</v>
      </c>
      <c r="Q12" s="52">
        <v>4694.3379999999997</v>
      </c>
      <c r="R12" s="52">
        <v>4987.8410000000003</v>
      </c>
      <c r="S12" s="52">
        <v>4970.04</v>
      </c>
      <c r="T12" s="52">
        <v>4996.0230000000001</v>
      </c>
      <c r="U12" s="52">
        <v>4996.5509999999995</v>
      </c>
      <c r="V12" s="52">
        <v>5001.4500000000007</v>
      </c>
      <c r="W12" s="52">
        <v>4987.1380000000008</v>
      </c>
      <c r="X12" s="52">
        <v>4912.5140000000001</v>
      </c>
      <c r="Y12" s="52">
        <v>4630.1190000000006</v>
      </c>
      <c r="Z12" s="53"/>
      <c r="AA12" s="54">
        <f t="shared" si="0"/>
        <v>92750.591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13</v>
      </c>
      <c r="G13" s="52">
        <v>84</v>
      </c>
      <c r="H13" s="52">
        <v>244</v>
      </c>
      <c r="I13" s="52">
        <v>218</v>
      </c>
      <c r="J13" s="52">
        <v>80</v>
      </c>
      <c r="K13" s="52"/>
      <c r="L13" s="52"/>
      <c r="M13" s="52"/>
      <c r="N13" s="52"/>
      <c r="O13" s="52"/>
      <c r="P13" s="52"/>
      <c r="Q13" s="52">
        <v>105</v>
      </c>
      <c r="R13" s="52">
        <v>610</v>
      </c>
      <c r="S13" s="52">
        <v>846</v>
      </c>
      <c r="T13" s="52">
        <v>1081</v>
      </c>
      <c r="U13" s="52">
        <v>836</v>
      </c>
      <c r="V13" s="52">
        <v>551</v>
      </c>
      <c r="W13" s="52">
        <v>305</v>
      </c>
      <c r="X13" s="52">
        <v>45</v>
      </c>
      <c r="Y13" s="52">
        <v>45</v>
      </c>
      <c r="Z13" s="53"/>
      <c r="AA13" s="54">
        <f t="shared" si="0"/>
        <v>5063</v>
      </c>
    </row>
    <row r="14" spans="1:27" ht="24.95" customHeight="1" x14ac:dyDescent="0.2">
      <c r="A14" s="55" t="s">
        <v>10</v>
      </c>
      <c r="B14" s="56">
        <v>2912.6029999999996</v>
      </c>
      <c r="C14" s="57">
        <v>2959.4720000000002</v>
      </c>
      <c r="D14" s="57">
        <v>2947.3090000000002</v>
      </c>
      <c r="E14" s="57">
        <v>2945.4490000000001</v>
      </c>
      <c r="F14" s="57">
        <v>2938.0189999999998</v>
      </c>
      <c r="G14" s="57">
        <v>2915.9340000000002</v>
      </c>
      <c r="H14" s="57">
        <v>2976.5369999999998</v>
      </c>
      <c r="I14" s="57">
        <v>3673.4720000000002</v>
      </c>
      <c r="J14" s="57">
        <v>4909.322000000001</v>
      </c>
      <c r="K14" s="57">
        <v>5923.8629999999985</v>
      </c>
      <c r="L14" s="57">
        <v>6548.7639999999992</v>
      </c>
      <c r="M14" s="57">
        <v>6675.5320000000002</v>
      </c>
      <c r="N14" s="57">
        <v>6510.1989999999996</v>
      </c>
      <c r="O14" s="57">
        <v>6016.5429999999997</v>
      </c>
      <c r="P14" s="57">
        <v>5188.3559999999998</v>
      </c>
      <c r="Q14" s="57">
        <v>3905.7450000000003</v>
      </c>
      <c r="R14" s="57">
        <v>2664.4549999999995</v>
      </c>
      <c r="S14" s="57">
        <v>2183.8150000000001</v>
      </c>
      <c r="T14" s="57">
        <v>2152.5200000000004</v>
      </c>
      <c r="U14" s="57">
        <v>2102.2069999999999</v>
      </c>
      <c r="V14" s="57">
        <v>2051.5709999999999</v>
      </c>
      <c r="W14" s="57">
        <v>1954.0429999999999</v>
      </c>
      <c r="X14" s="57">
        <v>1902.9829999999999</v>
      </c>
      <c r="Y14" s="57">
        <v>1892.5969999999998</v>
      </c>
      <c r="Z14" s="58"/>
      <c r="AA14" s="59">
        <f t="shared" si="0"/>
        <v>86851.31</v>
      </c>
    </row>
    <row r="15" spans="1:27" ht="24.95" customHeight="1" x14ac:dyDescent="0.2">
      <c r="A15" s="55" t="s">
        <v>11</v>
      </c>
      <c r="B15" s="56">
        <v>150</v>
      </c>
      <c r="C15" s="57">
        <v>149</v>
      </c>
      <c r="D15" s="57">
        <v>149</v>
      </c>
      <c r="E15" s="57">
        <v>148</v>
      </c>
      <c r="F15" s="57">
        <v>149</v>
      </c>
      <c r="G15" s="57">
        <v>150</v>
      </c>
      <c r="H15" s="57">
        <v>152</v>
      </c>
      <c r="I15" s="57">
        <v>160</v>
      </c>
      <c r="J15" s="57">
        <v>173</v>
      </c>
      <c r="K15" s="57">
        <v>186</v>
      </c>
      <c r="L15" s="57">
        <v>191</v>
      </c>
      <c r="M15" s="57">
        <v>194</v>
      </c>
      <c r="N15" s="57">
        <v>193</v>
      </c>
      <c r="O15" s="57">
        <v>189</v>
      </c>
      <c r="P15" s="57">
        <v>180</v>
      </c>
      <c r="Q15" s="57">
        <v>169</v>
      </c>
      <c r="R15" s="57">
        <v>157</v>
      </c>
      <c r="S15" s="57">
        <v>152</v>
      </c>
      <c r="T15" s="57">
        <v>150</v>
      </c>
      <c r="U15" s="57">
        <v>148</v>
      </c>
      <c r="V15" s="57">
        <v>146</v>
      </c>
      <c r="W15" s="57">
        <v>143</v>
      </c>
      <c r="X15" s="57">
        <v>141</v>
      </c>
      <c r="Y15" s="57">
        <v>139</v>
      </c>
      <c r="Z15" s="58"/>
      <c r="AA15" s="59">
        <f t="shared" si="0"/>
        <v>3858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6864.4220000000005</v>
      </c>
      <c r="C16" s="62">
        <f t="shared" si="1"/>
        <v>6328.7750000000005</v>
      </c>
      <c r="D16" s="62">
        <f t="shared" si="1"/>
        <v>6245.6589999999997</v>
      </c>
      <c r="E16" s="62">
        <f t="shared" si="1"/>
        <v>6175.7020000000002</v>
      </c>
      <c r="F16" s="62">
        <f t="shared" si="1"/>
        <v>6323.79</v>
      </c>
      <c r="G16" s="62">
        <f t="shared" si="1"/>
        <v>6874.8340000000007</v>
      </c>
      <c r="H16" s="62">
        <f t="shared" si="1"/>
        <v>8516.616</v>
      </c>
      <c r="I16" s="62">
        <f t="shared" si="1"/>
        <v>9161.6910000000007</v>
      </c>
      <c r="J16" s="62">
        <f t="shared" si="1"/>
        <v>9888.8180000000011</v>
      </c>
      <c r="K16" s="62">
        <f t="shared" si="1"/>
        <v>10160.681999999999</v>
      </c>
      <c r="L16" s="62">
        <f t="shared" si="1"/>
        <v>10113.270999999999</v>
      </c>
      <c r="M16" s="62">
        <f t="shared" si="1"/>
        <v>10006.983</v>
      </c>
      <c r="N16" s="62">
        <f t="shared" si="1"/>
        <v>9829.3549999999996</v>
      </c>
      <c r="O16" s="62">
        <f t="shared" si="1"/>
        <v>9617.7099999999991</v>
      </c>
      <c r="P16" s="62">
        <f t="shared" si="1"/>
        <v>9517.643</v>
      </c>
      <c r="Q16" s="62">
        <f t="shared" si="1"/>
        <v>9583.7669999999998</v>
      </c>
      <c r="R16" s="62">
        <f t="shared" si="1"/>
        <v>9191.2960000000003</v>
      </c>
      <c r="S16" s="62">
        <f t="shared" si="1"/>
        <v>8953.8549999999996</v>
      </c>
      <c r="T16" s="62">
        <f t="shared" si="1"/>
        <v>9187.5430000000015</v>
      </c>
      <c r="U16" s="62">
        <f t="shared" si="1"/>
        <v>8878.7579999999998</v>
      </c>
      <c r="V16" s="62">
        <f t="shared" si="1"/>
        <v>8509.0210000000006</v>
      </c>
      <c r="W16" s="62">
        <f t="shared" si="1"/>
        <v>8128.6810000000005</v>
      </c>
      <c r="X16" s="62">
        <f t="shared" si="1"/>
        <v>7734.4970000000003</v>
      </c>
      <c r="Y16" s="62">
        <f t="shared" si="1"/>
        <v>7150.5050000000001</v>
      </c>
      <c r="Z16" s="63" t="str">
        <f t="shared" si="1"/>
        <v/>
      </c>
      <c r="AA16" s="64">
        <f>SUM(AA10:AA15)</f>
        <v>202943.87400000001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2664.4</v>
      </c>
      <c r="C29" s="72">
        <v>2590.4</v>
      </c>
      <c r="D29" s="72">
        <v>2568.4</v>
      </c>
      <c r="E29" s="72">
        <v>2559.4</v>
      </c>
      <c r="F29" s="72">
        <v>2619.4</v>
      </c>
      <c r="G29" s="72">
        <v>2732.9</v>
      </c>
      <c r="H29" s="72">
        <v>2767.9</v>
      </c>
      <c r="I29" s="72">
        <v>2959.9</v>
      </c>
      <c r="J29" s="72">
        <v>3327.9</v>
      </c>
      <c r="K29" s="72">
        <v>3555.9</v>
      </c>
      <c r="L29" s="72">
        <v>3718.9</v>
      </c>
      <c r="M29" s="72">
        <v>3758.9</v>
      </c>
      <c r="N29" s="72">
        <v>3679.9</v>
      </c>
      <c r="O29" s="72">
        <v>3498.9</v>
      </c>
      <c r="P29" s="72">
        <v>3222.4</v>
      </c>
      <c r="Q29" s="72">
        <v>2914.9</v>
      </c>
      <c r="R29" s="72">
        <v>2640.9</v>
      </c>
      <c r="S29" s="72">
        <v>2920.9</v>
      </c>
      <c r="T29" s="72">
        <v>3147.9</v>
      </c>
      <c r="U29" s="72">
        <v>2880.9</v>
      </c>
      <c r="V29" s="72">
        <v>2383.9</v>
      </c>
      <c r="W29" s="72">
        <v>2191.4</v>
      </c>
      <c r="X29" s="72">
        <v>2139.9</v>
      </c>
      <c r="Y29" s="72">
        <v>2142.9</v>
      </c>
      <c r="Z29" s="73"/>
      <c r="AA29" s="74">
        <f>SUM(B29:Z29)</f>
        <v>69589.100000000006</v>
      </c>
    </row>
    <row r="30" spans="1:27" ht="24.95" customHeight="1" x14ac:dyDescent="0.2">
      <c r="A30" s="75" t="s">
        <v>24</v>
      </c>
      <c r="B30" s="76">
        <v>1843.0219999999999</v>
      </c>
      <c r="C30" s="77">
        <v>1819.375</v>
      </c>
      <c r="D30" s="77">
        <v>1795.259</v>
      </c>
      <c r="E30" s="77">
        <v>1734.3019999999999</v>
      </c>
      <c r="F30" s="77">
        <v>1737.39</v>
      </c>
      <c r="G30" s="77">
        <v>1824.934</v>
      </c>
      <c r="H30" s="77">
        <v>2896.7159999999999</v>
      </c>
      <c r="I30" s="77">
        <v>3349.7910000000002</v>
      </c>
      <c r="J30" s="77">
        <v>3808.9180000000001</v>
      </c>
      <c r="K30" s="77">
        <v>4022.7820000000002</v>
      </c>
      <c r="L30" s="77">
        <v>4457.3710000000001</v>
      </c>
      <c r="M30" s="77">
        <v>4311.0829999999996</v>
      </c>
      <c r="N30" s="77">
        <v>4212.4549999999999</v>
      </c>
      <c r="O30" s="77">
        <v>4116.8100000000004</v>
      </c>
      <c r="P30" s="77">
        <v>4018.2429999999999</v>
      </c>
      <c r="Q30" s="77">
        <v>4011.8670000000002</v>
      </c>
      <c r="R30" s="77">
        <v>3352.3960000000002</v>
      </c>
      <c r="S30" s="77">
        <v>2953.9549999999999</v>
      </c>
      <c r="T30" s="77">
        <v>2972.643</v>
      </c>
      <c r="U30" s="77">
        <v>2928.8580000000002</v>
      </c>
      <c r="V30" s="77">
        <v>3036.1210000000001</v>
      </c>
      <c r="W30" s="77">
        <v>2644.2809999999999</v>
      </c>
      <c r="X30" s="77">
        <v>2387.5970000000002</v>
      </c>
      <c r="Y30" s="77">
        <v>2425.605</v>
      </c>
      <c r="Z30" s="78"/>
      <c r="AA30" s="79">
        <f>SUM(B30:Z30)</f>
        <v>72661.77399999999</v>
      </c>
    </row>
    <row r="31" spans="1:27" ht="24.95" customHeight="1" x14ac:dyDescent="0.2">
      <c r="A31" s="82" t="s">
        <v>25</v>
      </c>
      <c r="B31" s="80">
        <v>2443</v>
      </c>
      <c r="C31" s="81">
        <v>2005</v>
      </c>
      <c r="D31" s="81">
        <v>1965</v>
      </c>
      <c r="E31" s="81">
        <v>1965</v>
      </c>
      <c r="F31" s="81">
        <v>2055</v>
      </c>
      <c r="G31" s="81">
        <v>2405</v>
      </c>
      <c r="H31" s="81">
        <v>2930</v>
      </c>
      <c r="I31" s="81">
        <v>2930</v>
      </c>
      <c r="J31" s="81">
        <v>2830</v>
      </c>
      <c r="K31" s="81">
        <v>2650</v>
      </c>
      <c r="L31" s="81">
        <v>2000</v>
      </c>
      <c r="M31" s="81">
        <v>2000</v>
      </c>
      <c r="N31" s="81">
        <v>2000</v>
      </c>
      <c r="O31" s="81">
        <v>2060</v>
      </c>
      <c r="P31" s="81">
        <v>2335</v>
      </c>
      <c r="Q31" s="81">
        <v>2760</v>
      </c>
      <c r="R31" s="81">
        <v>3431</v>
      </c>
      <c r="S31" s="81">
        <v>3433</v>
      </c>
      <c r="T31" s="81">
        <v>3434</v>
      </c>
      <c r="U31" s="81">
        <v>3436</v>
      </c>
      <c r="V31" s="81">
        <v>3436</v>
      </c>
      <c r="W31" s="81">
        <v>3436</v>
      </c>
      <c r="X31" s="81">
        <v>3288</v>
      </c>
      <c r="Y31" s="81">
        <v>2664</v>
      </c>
      <c r="Z31" s="83"/>
      <c r="AA31" s="84">
        <f>SUM(B31:Z31)</f>
        <v>63891</v>
      </c>
    </row>
    <row r="32" spans="1:27" ht="30" customHeight="1" thickBot="1" x14ac:dyDescent="0.25">
      <c r="A32" s="60" t="s">
        <v>26</v>
      </c>
      <c r="B32" s="61">
        <f>IF(LEN(B$2)&gt;0,SUM(B29:B31),"")</f>
        <v>6950.4220000000005</v>
      </c>
      <c r="C32" s="62">
        <f t="shared" ref="C32:Z32" si="4">IF(LEN(C$2)&gt;0,SUM(C29:C31),"")</f>
        <v>6414.7749999999996</v>
      </c>
      <c r="D32" s="62">
        <f t="shared" si="4"/>
        <v>6328.6589999999997</v>
      </c>
      <c r="E32" s="62">
        <f t="shared" si="4"/>
        <v>6258.7020000000002</v>
      </c>
      <c r="F32" s="62">
        <f t="shared" si="4"/>
        <v>6411.79</v>
      </c>
      <c r="G32" s="62">
        <f t="shared" si="4"/>
        <v>6962.8339999999998</v>
      </c>
      <c r="H32" s="62">
        <f t="shared" si="4"/>
        <v>8594.616</v>
      </c>
      <c r="I32" s="62">
        <f t="shared" si="4"/>
        <v>9239.6910000000007</v>
      </c>
      <c r="J32" s="62">
        <f t="shared" si="4"/>
        <v>9966.8179999999993</v>
      </c>
      <c r="K32" s="62">
        <f t="shared" si="4"/>
        <v>10228.682000000001</v>
      </c>
      <c r="L32" s="62">
        <f t="shared" si="4"/>
        <v>10176.271000000001</v>
      </c>
      <c r="M32" s="62">
        <f t="shared" si="4"/>
        <v>10069.983</v>
      </c>
      <c r="N32" s="62">
        <f t="shared" si="4"/>
        <v>9892.3549999999996</v>
      </c>
      <c r="O32" s="62">
        <f t="shared" si="4"/>
        <v>9675.7100000000009</v>
      </c>
      <c r="P32" s="62">
        <f t="shared" si="4"/>
        <v>9575.643</v>
      </c>
      <c r="Q32" s="62">
        <f t="shared" si="4"/>
        <v>9686.7669999999998</v>
      </c>
      <c r="R32" s="62">
        <f t="shared" si="4"/>
        <v>9424.2960000000003</v>
      </c>
      <c r="S32" s="62">
        <f t="shared" si="4"/>
        <v>9307.8549999999996</v>
      </c>
      <c r="T32" s="62">
        <f t="shared" si="4"/>
        <v>9554.5429999999997</v>
      </c>
      <c r="U32" s="62">
        <f t="shared" si="4"/>
        <v>9245.7579999999998</v>
      </c>
      <c r="V32" s="62">
        <f t="shared" si="4"/>
        <v>8856.0210000000006</v>
      </c>
      <c r="W32" s="62">
        <f t="shared" si="4"/>
        <v>8271.6810000000005</v>
      </c>
      <c r="X32" s="62">
        <f t="shared" si="4"/>
        <v>7815.4970000000003</v>
      </c>
      <c r="Y32" s="62">
        <f t="shared" si="4"/>
        <v>7232.5050000000001</v>
      </c>
      <c r="Z32" s="63" t="str">
        <f t="shared" si="4"/>
        <v/>
      </c>
      <c r="AA32" s="64">
        <f>SUM(AA29:AA31)</f>
        <v>206141.87400000001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18</v>
      </c>
      <c r="C35" s="95">
        <v>18</v>
      </c>
      <c r="D35" s="95">
        <v>13</v>
      </c>
      <c r="E35" s="95">
        <v>13</v>
      </c>
      <c r="F35" s="95">
        <v>18</v>
      </c>
      <c r="G35" s="95">
        <v>18</v>
      </c>
      <c r="H35" s="95">
        <v>23</v>
      </c>
      <c r="I35" s="95">
        <v>23</v>
      </c>
      <c r="J35" s="95">
        <v>23</v>
      </c>
      <c r="K35" s="95">
        <v>13</v>
      </c>
      <c r="L35" s="95">
        <v>13</v>
      </c>
      <c r="M35" s="95">
        <v>13</v>
      </c>
      <c r="N35" s="95">
        <v>13</v>
      </c>
      <c r="O35" s="95">
        <v>8</v>
      </c>
      <c r="P35" s="95">
        <v>8</v>
      </c>
      <c r="Q35" s="95">
        <v>53</v>
      </c>
      <c r="R35" s="95">
        <v>183</v>
      </c>
      <c r="S35" s="95">
        <v>304</v>
      </c>
      <c r="T35" s="95">
        <v>304</v>
      </c>
      <c r="U35" s="95">
        <v>304</v>
      </c>
      <c r="V35" s="95">
        <v>284</v>
      </c>
      <c r="W35" s="95">
        <v>70</v>
      </c>
      <c r="X35" s="95">
        <v>13</v>
      </c>
      <c r="Y35" s="95">
        <v>13</v>
      </c>
      <c r="Z35" s="96"/>
      <c r="AA35" s="74">
        <f t="shared" ref="AA35:AA40" si="5">SUM(B35:Z35)</f>
        <v>1763</v>
      </c>
    </row>
    <row r="36" spans="1:27" ht="24.95" customHeight="1" x14ac:dyDescent="0.2">
      <c r="A36" s="97" t="s">
        <v>29</v>
      </c>
      <c r="B36" s="98">
        <v>18</v>
      </c>
      <c r="C36" s="99">
        <v>18</v>
      </c>
      <c r="D36" s="99">
        <v>20</v>
      </c>
      <c r="E36" s="99">
        <v>20</v>
      </c>
      <c r="F36" s="99">
        <v>20</v>
      </c>
      <c r="G36" s="99">
        <v>20</v>
      </c>
      <c r="H36" s="99">
        <v>5</v>
      </c>
      <c r="I36" s="99">
        <v>5</v>
      </c>
      <c r="J36" s="99">
        <v>5</v>
      </c>
      <c r="K36" s="99">
        <v>5</v>
      </c>
      <c r="L36" s="99"/>
      <c r="M36" s="99"/>
      <c r="N36" s="99"/>
      <c r="O36" s="99"/>
      <c r="P36" s="99"/>
      <c r="Q36" s="99"/>
      <c r="R36" s="99"/>
      <c r="S36" s="99"/>
      <c r="T36" s="99">
        <v>13</v>
      </c>
      <c r="U36" s="99">
        <v>13</v>
      </c>
      <c r="V36" s="99">
        <v>13</v>
      </c>
      <c r="W36" s="99">
        <v>23</v>
      </c>
      <c r="X36" s="99">
        <v>18</v>
      </c>
      <c r="Y36" s="99">
        <v>19</v>
      </c>
      <c r="Z36" s="100"/>
      <c r="AA36" s="79">
        <f t="shared" si="5"/>
        <v>235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500</v>
      </c>
      <c r="T39" s="99">
        <v>352.2</v>
      </c>
      <c r="U39" s="99">
        <v>311.39999999999998</v>
      </c>
      <c r="V39" s="99">
        <v>500</v>
      </c>
      <c r="W39" s="99">
        <v>185.5</v>
      </c>
      <c r="X39" s="99">
        <v>130.6</v>
      </c>
      <c r="Y39" s="99"/>
      <c r="Z39" s="100"/>
      <c r="AA39" s="79">
        <f t="shared" si="5"/>
        <v>1979.6999999999998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86</v>
      </c>
      <c r="C40" s="88">
        <f t="shared" si="6"/>
        <v>86</v>
      </c>
      <c r="D40" s="88">
        <f t="shared" si="6"/>
        <v>83</v>
      </c>
      <c r="E40" s="88">
        <f t="shared" si="6"/>
        <v>83</v>
      </c>
      <c r="F40" s="88">
        <f t="shared" si="6"/>
        <v>88</v>
      </c>
      <c r="G40" s="88">
        <f t="shared" si="6"/>
        <v>88</v>
      </c>
      <c r="H40" s="88">
        <f t="shared" si="6"/>
        <v>78</v>
      </c>
      <c r="I40" s="88">
        <f t="shared" si="6"/>
        <v>78</v>
      </c>
      <c r="J40" s="88">
        <f t="shared" si="6"/>
        <v>78</v>
      </c>
      <c r="K40" s="88">
        <f t="shared" si="6"/>
        <v>68</v>
      </c>
      <c r="L40" s="88">
        <f t="shared" si="6"/>
        <v>63</v>
      </c>
      <c r="M40" s="88">
        <f t="shared" si="6"/>
        <v>63</v>
      </c>
      <c r="N40" s="88">
        <f t="shared" si="6"/>
        <v>63</v>
      </c>
      <c r="O40" s="88">
        <f t="shared" si="6"/>
        <v>58</v>
      </c>
      <c r="P40" s="88">
        <f t="shared" si="6"/>
        <v>58</v>
      </c>
      <c r="Q40" s="88">
        <f t="shared" si="6"/>
        <v>103</v>
      </c>
      <c r="R40" s="88">
        <f t="shared" si="6"/>
        <v>233</v>
      </c>
      <c r="S40" s="88">
        <f t="shared" si="6"/>
        <v>854</v>
      </c>
      <c r="T40" s="88">
        <f t="shared" si="6"/>
        <v>719.2</v>
      </c>
      <c r="U40" s="88">
        <f t="shared" si="6"/>
        <v>678.4</v>
      </c>
      <c r="V40" s="88">
        <f t="shared" si="6"/>
        <v>847</v>
      </c>
      <c r="W40" s="88">
        <f t="shared" si="6"/>
        <v>328.5</v>
      </c>
      <c r="X40" s="88">
        <f t="shared" si="6"/>
        <v>211.6</v>
      </c>
      <c r="Y40" s="88">
        <f t="shared" si="6"/>
        <v>82</v>
      </c>
      <c r="Z40" s="89" t="str">
        <f t="shared" si="6"/>
        <v/>
      </c>
      <c r="AA40" s="90">
        <f t="shared" si="5"/>
        <v>5177.7000000000007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500</v>
      </c>
      <c r="T47" s="99">
        <v>352.2</v>
      </c>
      <c r="U47" s="99">
        <v>311.39999999999998</v>
      </c>
      <c r="V47" s="99">
        <v>500</v>
      </c>
      <c r="W47" s="99">
        <v>185.5</v>
      </c>
      <c r="X47" s="99">
        <v>130.6</v>
      </c>
      <c r="Y47" s="99"/>
      <c r="Z47" s="100"/>
      <c r="AA47" s="79">
        <f t="shared" si="7"/>
        <v>1979.6999999999998</v>
      </c>
    </row>
    <row r="48" spans="1:27" ht="24.95" customHeight="1" x14ac:dyDescent="0.2">
      <c r="A48" s="85" t="s">
        <v>35</v>
      </c>
      <c r="B48" s="98"/>
      <c r="C48" s="99"/>
      <c r="D48" s="99">
        <v>1.5</v>
      </c>
      <c r="E48" s="99">
        <v>2.5</v>
      </c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4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1.5</v>
      </c>
      <c r="E49" s="88">
        <f t="shared" si="8"/>
        <v>2.5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500</v>
      </c>
      <c r="T49" s="88">
        <f t="shared" si="8"/>
        <v>352.2</v>
      </c>
      <c r="U49" s="88">
        <f t="shared" si="8"/>
        <v>311.39999999999998</v>
      </c>
      <c r="V49" s="88">
        <f t="shared" si="8"/>
        <v>500</v>
      </c>
      <c r="W49" s="88">
        <f t="shared" si="8"/>
        <v>185.5</v>
      </c>
      <c r="X49" s="88">
        <f t="shared" si="8"/>
        <v>130.6</v>
      </c>
      <c r="Y49" s="88">
        <f t="shared" si="8"/>
        <v>0</v>
      </c>
      <c r="Z49" s="89" t="str">
        <f t="shared" si="8"/>
        <v/>
      </c>
      <c r="AA49" s="90">
        <f t="shared" si="7"/>
        <v>1983.6999999999998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6950.4220000000005</v>
      </c>
      <c r="C52" s="88">
        <f t="shared" si="10"/>
        <v>6414.7750000000005</v>
      </c>
      <c r="D52" s="88">
        <f t="shared" si="10"/>
        <v>6328.6589999999997</v>
      </c>
      <c r="E52" s="88">
        <f t="shared" si="10"/>
        <v>6258.7020000000002</v>
      </c>
      <c r="F52" s="88">
        <f t="shared" si="10"/>
        <v>6411.79</v>
      </c>
      <c r="G52" s="88">
        <f t="shared" si="10"/>
        <v>6962.8340000000007</v>
      </c>
      <c r="H52" s="88">
        <f t="shared" si="10"/>
        <v>8594.616</v>
      </c>
      <c r="I52" s="88">
        <f t="shared" si="10"/>
        <v>9239.6910000000007</v>
      </c>
      <c r="J52" s="88">
        <f t="shared" si="10"/>
        <v>9966.8180000000011</v>
      </c>
      <c r="K52" s="88">
        <f t="shared" si="10"/>
        <v>10228.681999999999</v>
      </c>
      <c r="L52" s="88">
        <f t="shared" si="10"/>
        <v>10176.270999999999</v>
      </c>
      <c r="M52" s="88">
        <f t="shared" si="10"/>
        <v>10069.983</v>
      </c>
      <c r="N52" s="88">
        <f t="shared" si="10"/>
        <v>9892.3549999999996</v>
      </c>
      <c r="O52" s="88">
        <f t="shared" si="10"/>
        <v>9675.7099999999991</v>
      </c>
      <c r="P52" s="88">
        <f t="shared" si="10"/>
        <v>9575.643</v>
      </c>
      <c r="Q52" s="88">
        <f t="shared" si="10"/>
        <v>9686.7669999999998</v>
      </c>
      <c r="R52" s="88">
        <f t="shared" si="10"/>
        <v>9424.2960000000003</v>
      </c>
      <c r="S52" s="88">
        <f t="shared" si="10"/>
        <v>9807.8549999999996</v>
      </c>
      <c r="T52" s="88">
        <f t="shared" si="10"/>
        <v>9906.7430000000022</v>
      </c>
      <c r="U52" s="88">
        <f t="shared" si="10"/>
        <v>9557.1579999999994</v>
      </c>
      <c r="V52" s="88">
        <f t="shared" si="10"/>
        <v>9356.0210000000006</v>
      </c>
      <c r="W52" s="88">
        <f t="shared" si="10"/>
        <v>8457.1810000000005</v>
      </c>
      <c r="X52" s="88">
        <f t="shared" si="10"/>
        <v>7946.0970000000007</v>
      </c>
      <c r="Y52" s="88">
        <f t="shared" si="10"/>
        <v>7232.5050000000001</v>
      </c>
      <c r="Z52" s="89" t="str">
        <f t="shared" si="10"/>
        <v/>
      </c>
      <c r="AA52" s="104">
        <f>SUM(B52:Z52)</f>
        <v>208121.57400000005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6950.3849999999975</v>
      </c>
      <c r="C4" s="18">
        <v>6414.7500000000009</v>
      </c>
      <c r="D4" s="18">
        <v>6328.6689999999999</v>
      </c>
      <c r="E4" s="18">
        <v>6258.737000000001</v>
      </c>
      <c r="F4" s="18">
        <v>6411.8249999999998</v>
      </c>
      <c r="G4" s="18">
        <v>6962.8340000000017</v>
      </c>
      <c r="H4" s="18">
        <v>8594.5770000000011</v>
      </c>
      <c r="I4" s="18">
        <v>9239.7410000000018</v>
      </c>
      <c r="J4" s="18">
        <v>9966.8179999999975</v>
      </c>
      <c r="K4" s="18">
        <v>10228.681999999997</v>
      </c>
      <c r="L4" s="18">
        <v>10176.270999999997</v>
      </c>
      <c r="M4" s="18">
        <v>10069.983000000002</v>
      </c>
      <c r="N4" s="18">
        <v>9892.3549999999959</v>
      </c>
      <c r="O4" s="18">
        <v>9675.7530000000006</v>
      </c>
      <c r="P4" s="18">
        <v>9575.655999999999</v>
      </c>
      <c r="Q4" s="18">
        <v>9686.7199999999975</v>
      </c>
      <c r="R4" s="18">
        <v>9424.3089999999975</v>
      </c>
      <c r="S4" s="18">
        <v>9807.8549999999977</v>
      </c>
      <c r="T4" s="18">
        <v>9906.7059999999983</v>
      </c>
      <c r="U4" s="18">
        <v>9557.1419999999998</v>
      </c>
      <c r="V4" s="18">
        <v>9356.02</v>
      </c>
      <c r="W4" s="18">
        <v>8457.2200000000012</v>
      </c>
      <c r="X4" s="18">
        <v>7946.0829999999987</v>
      </c>
      <c r="Y4" s="18">
        <v>7232.4940000000015</v>
      </c>
      <c r="Z4" s="19"/>
      <c r="AA4" s="20">
        <f>SUM(B4:Z4)</f>
        <v>208121.58500000002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119.93</v>
      </c>
      <c r="C7" s="28">
        <v>114.9</v>
      </c>
      <c r="D7" s="28">
        <v>112.2</v>
      </c>
      <c r="E7" s="28">
        <v>108.25</v>
      </c>
      <c r="F7" s="28">
        <v>107.85</v>
      </c>
      <c r="G7" s="28">
        <v>116.88</v>
      </c>
      <c r="H7" s="28">
        <v>159.62</v>
      </c>
      <c r="I7" s="28">
        <v>170.28</v>
      </c>
      <c r="J7" s="28">
        <v>133.36000000000001</v>
      </c>
      <c r="K7" s="28">
        <v>129.53</v>
      </c>
      <c r="L7" s="28">
        <v>117.74</v>
      </c>
      <c r="M7" s="28">
        <v>110.37</v>
      </c>
      <c r="N7" s="28">
        <v>110.46</v>
      </c>
      <c r="O7" s="28">
        <v>120.8</v>
      </c>
      <c r="P7" s="28">
        <v>130.29</v>
      </c>
      <c r="Q7" s="28">
        <v>166.62</v>
      </c>
      <c r="R7" s="28">
        <v>185</v>
      </c>
      <c r="S7" s="28">
        <v>198.1</v>
      </c>
      <c r="T7" s="28">
        <v>206.66</v>
      </c>
      <c r="U7" s="28">
        <v>203.96</v>
      </c>
      <c r="V7" s="28">
        <v>206.43</v>
      </c>
      <c r="W7" s="28">
        <v>162.54</v>
      </c>
      <c r="X7" s="28">
        <v>157</v>
      </c>
      <c r="Y7" s="28">
        <v>140.01</v>
      </c>
      <c r="Z7" s="29"/>
      <c r="AA7" s="30">
        <f>IF(SUM(B7:Z7)&lt;&gt;0,AVERAGEIF(B7:Z7,"&lt;&gt;"""),"")</f>
        <v>145.36583333333331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5.1120000000000001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3.9670000000000001</v>
      </c>
      <c r="S14" s="57">
        <v>6.984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100.063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5.1120000000000001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3.9670000000000001</v>
      </c>
      <c r="S16" s="62">
        <f t="shared" si="1"/>
        <v>6.984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100.063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878.45</v>
      </c>
      <c r="C19" s="72">
        <v>873.50099999999986</v>
      </c>
      <c r="D19" s="72">
        <v>852.82299999999998</v>
      </c>
      <c r="E19" s="72">
        <v>847.86099999999988</v>
      </c>
      <c r="F19" s="72">
        <v>849.654</v>
      </c>
      <c r="G19" s="72">
        <v>853.08699999999999</v>
      </c>
      <c r="H19" s="72">
        <v>873.66899999999998</v>
      </c>
      <c r="I19" s="72">
        <v>870.64499999999998</v>
      </c>
      <c r="J19" s="72">
        <v>838.97699999999998</v>
      </c>
      <c r="K19" s="72">
        <v>840.47200000000009</v>
      </c>
      <c r="L19" s="72">
        <v>835.60300000000007</v>
      </c>
      <c r="M19" s="72">
        <v>831.88</v>
      </c>
      <c r="N19" s="72">
        <v>768.00000000000011</v>
      </c>
      <c r="O19" s="72">
        <v>800.88299999999992</v>
      </c>
      <c r="P19" s="72">
        <v>773.29099999999994</v>
      </c>
      <c r="Q19" s="72">
        <v>768.00500000000011</v>
      </c>
      <c r="R19" s="72">
        <v>744.70899999999995</v>
      </c>
      <c r="S19" s="72">
        <v>746.4559999999999</v>
      </c>
      <c r="T19" s="72">
        <v>776.92599999999993</v>
      </c>
      <c r="U19" s="72">
        <v>770.67</v>
      </c>
      <c r="V19" s="72">
        <v>774.97299999999996</v>
      </c>
      <c r="W19" s="72">
        <v>863.798</v>
      </c>
      <c r="X19" s="72">
        <v>939.02499999999998</v>
      </c>
      <c r="Y19" s="72">
        <v>991.21900000000005</v>
      </c>
      <c r="Z19" s="73"/>
      <c r="AA19" s="74">
        <f t="shared" ref="AA19:AA25" si="2">SUM(B19:Z19)</f>
        <v>19964.576999999997</v>
      </c>
    </row>
    <row r="20" spans="1:27" ht="24.95" customHeight="1" x14ac:dyDescent="0.2">
      <c r="A20" s="75" t="s">
        <v>15</v>
      </c>
      <c r="B20" s="76">
        <v>920.35500000000013</v>
      </c>
      <c r="C20" s="77">
        <v>937.30499999999995</v>
      </c>
      <c r="D20" s="77">
        <v>949.04299999999989</v>
      </c>
      <c r="E20" s="77">
        <v>959.91399999999999</v>
      </c>
      <c r="F20" s="77">
        <v>1031.385</v>
      </c>
      <c r="G20" s="77">
        <v>1224.296</v>
      </c>
      <c r="H20" s="77">
        <v>1528.8910000000001</v>
      </c>
      <c r="I20" s="77">
        <v>1740.673</v>
      </c>
      <c r="J20" s="77">
        <v>1827.9990000000003</v>
      </c>
      <c r="K20" s="77">
        <v>1820.991</v>
      </c>
      <c r="L20" s="77">
        <v>1779.2040000000002</v>
      </c>
      <c r="M20" s="77">
        <v>1771.8929999999998</v>
      </c>
      <c r="N20" s="77">
        <v>1742.1789999999999</v>
      </c>
      <c r="O20" s="77">
        <v>1682.5900000000001</v>
      </c>
      <c r="P20" s="77">
        <v>1640.9650000000001</v>
      </c>
      <c r="Q20" s="77">
        <v>1669.2580000000003</v>
      </c>
      <c r="R20" s="77">
        <v>1666.5550000000003</v>
      </c>
      <c r="S20" s="77">
        <v>1698.0940000000003</v>
      </c>
      <c r="T20" s="77">
        <v>1649.0989999999999</v>
      </c>
      <c r="U20" s="77">
        <v>1589.837</v>
      </c>
      <c r="V20" s="77">
        <v>1451.3270000000002</v>
      </c>
      <c r="W20" s="77">
        <v>1223.4639999999999</v>
      </c>
      <c r="X20" s="77">
        <v>1142.0929999999998</v>
      </c>
      <c r="Y20" s="77">
        <v>1108.2839999999999</v>
      </c>
      <c r="Z20" s="78"/>
      <c r="AA20" s="79">
        <f t="shared" si="2"/>
        <v>34755.694000000003</v>
      </c>
    </row>
    <row r="21" spans="1:27" ht="24.95" customHeight="1" x14ac:dyDescent="0.2">
      <c r="A21" s="75" t="s">
        <v>16</v>
      </c>
      <c r="B21" s="80">
        <v>2916.48</v>
      </c>
      <c r="C21" s="81">
        <v>2805.6439999999998</v>
      </c>
      <c r="D21" s="81">
        <v>2687.1029999999996</v>
      </c>
      <c r="E21" s="81">
        <v>2619.5619999999999</v>
      </c>
      <c r="F21" s="81">
        <v>2739.0859999999998</v>
      </c>
      <c r="G21" s="81">
        <v>3070.1509999999998</v>
      </c>
      <c r="H21" s="81">
        <v>3675.0049999999997</v>
      </c>
      <c r="I21" s="81">
        <v>4183.8230000000003</v>
      </c>
      <c r="J21" s="81">
        <v>4600.3419999999996</v>
      </c>
      <c r="K21" s="81">
        <v>4793.7190000000001</v>
      </c>
      <c r="L21" s="81">
        <v>4868.9640000000009</v>
      </c>
      <c r="M21" s="81">
        <v>4882.51</v>
      </c>
      <c r="N21" s="81">
        <v>4812.4760000000015</v>
      </c>
      <c r="O21" s="81">
        <v>4627.9799999999996</v>
      </c>
      <c r="P21" s="81">
        <v>4577.3</v>
      </c>
      <c r="Q21" s="81">
        <v>4558.9570000000003</v>
      </c>
      <c r="R21" s="81">
        <v>4603.7780000000002</v>
      </c>
      <c r="S21" s="81">
        <v>5040.3210000000008</v>
      </c>
      <c r="T21" s="81">
        <v>5179.6809999999996</v>
      </c>
      <c r="U21" s="81">
        <v>5132.7349999999997</v>
      </c>
      <c r="V21" s="81">
        <v>4830.0200000000004</v>
      </c>
      <c r="W21" s="81">
        <v>4314.4580000000014</v>
      </c>
      <c r="X21" s="81">
        <v>3832.9650000000001</v>
      </c>
      <c r="Y21" s="81">
        <v>3263.1909999999998</v>
      </c>
      <c r="Z21" s="78"/>
      <c r="AA21" s="79">
        <f t="shared" si="2"/>
        <v>98616.251000000004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110</v>
      </c>
      <c r="N22" s="81">
        <v>110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220</v>
      </c>
    </row>
    <row r="23" spans="1:27" ht="24.95" customHeight="1" x14ac:dyDescent="0.2">
      <c r="A23" s="85" t="s">
        <v>18</v>
      </c>
      <c r="B23" s="77">
        <v>140</v>
      </c>
      <c r="C23" s="77">
        <v>116</v>
      </c>
      <c r="D23" s="77">
        <v>114</v>
      </c>
      <c r="E23" s="77">
        <v>115</v>
      </c>
      <c r="F23" s="77">
        <v>119.5</v>
      </c>
      <c r="G23" s="77">
        <v>138</v>
      </c>
      <c r="H23" s="77">
        <v>164.5</v>
      </c>
      <c r="I23" s="77">
        <v>175.5</v>
      </c>
      <c r="J23" s="77">
        <v>160.5</v>
      </c>
      <c r="K23" s="77">
        <v>131.5</v>
      </c>
      <c r="L23" s="77">
        <v>123.5</v>
      </c>
      <c r="M23" s="77">
        <v>123</v>
      </c>
      <c r="N23" s="77">
        <v>126.5</v>
      </c>
      <c r="O23" s="77">
        <v>127</v>
      </c>
      <c r="P23" s="77">
        <v>140.5</v>
      </c>
      <c r="Q23" s="77">
        <v>163</v>
      </c>
      <c r="R23" s="77">
        <v>198</v>
      </c>
      <c r="S23" s="77">
        <v>218</v>
      </c>
      <c r="T23" s="77">
        <v>216</v>
      </c>
      <c r="U23" s="77">
        <v>224</v>
      </c>
      <c r="V23" s="77">
        <v>206</v>
      </c>
      <c r="W23" s="77">
        <v>191.5</v>
      </c>
      <c r="X23" s="77">
        <v>194</v>
      </c>
      <c r="Y23" s="77">
        <v>177.5</v>
      </c>
      <c r="Z23" s="77"/>
      <c r="AA23" s="79">
        <f t="shared" si="2"/>
        <v>3803</v>
      </c>
    </row>
    <row r="24" spans="1:27" ht="24.95" customHeight="1" x14ac:dyDescent="0.2">
      <c r="A24" s="85" t="s">
        <v>19</v>
      </c>
      <c r="B24" s="77">
        <v>257</v>
      </c>
      <c r="C24" s="77">
        <v>244.00000000000003</v>
      </c>
      <c r="D24" s="77">
        <v>232</v>
      </c>
      <c r="E24" s="77">
        <v>229.99999999999997</v>
      </c>
      <c r="F24" s="77">
        <v>249</v>
      </c>
      <c r="G24" s="77">
        <v>290</v>
      </c>
      <c r="H24" s="77">
        <v>350.99999999999994</v>
      </c>
      <c r="I24" s="77">
        <v>405</v>
      </c>
      <c r="J24" s="77">
        <v>447.00000000000006</v>
      </c>
      <c r="K24" s="77">
        <v>453</v>
      </c>
      <c r="L24" s="77">
        <v>461.00000000000006</v>
      </c>
      <c r="M24" s="77">
        <v>466</v>
      </c>
      <c r="N24" s="77">
        <v>452.00000000000006</v>
      </c>
      <c r="O24" s="77">
        <v>442.00000000000006</v>
      </c>
      <c r="P24" s="77">
        <v>443</v>
      </c>
      <c r="Q24" s="77">
        <v>440.99999999999994</v>
      </c>
      <c r="R24" s="77">
        <v>463</v>
      </c>
      <c r="S24" s="77">
        <v>487.99999999999994</v>
      </c>
      <c r="T24" s="77">
        <v>492</v>
      </c>
      <c r="U24" s="77">
        <v>478.00000000000006</v>
      </c>
      <c r="V24" s="77">
        <v>439</v>
      </c>
      <c r="W24" s="77">
        <v>396.99999999999994</v>
      </c>
      <c r="X24" s="77">
        <v>352</v>
      </c>
      <c r="Y24" s="77">
        <v>312</v>
      </c>
      <c r="Z24" s="77"/>
      <c r="AA24" s="79">
        <f t="shared" si="2"/>
        <v>9284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5112.2849999999999</v>
      </c>
      <c r="C26" s="88">
        <f t="shared" ref="C26:Z26" si="3">IF(LEN(C$2)&gt;0,SUM(C19:C25),"")</f>
        <v>4976.45</v>
      </c>
      <c r="D26" s="88">
        <f t="shared" si="3"/>
        <v>4834.9689999999991</v>
      </c>
      <c r="E26" s="88">
        <f t="shared" si="3"/>
        <v>4772.3369999999995</v>
      </c>
      <c r="F26" s="88">
        <f t="shared" si="3"/>
        <v>4988.625</v>
      </c>
      <c r="G26" s="88">
        <f t="shared" si="3"/>
        <v>5575.5339999999997</v>
      </c>
      <c r="H26" s="88">
        <f t="shared" si="3"/>
        <v>6593.0649999999996</v>
      </c>
      <c r="I26" s="88">
        <f t="shared" si="3"/>
        <v>7375.6410000000005</v>
      </c>
      <c r="J26" s="88">
        <f t="shared" si="3"/>
        <v>7874.8179999999993</v>
      </c>
      <c r="K26" s="88">
        <f t="shared" si="3"/>
        <v>8039.6820000000007</v>
      </c>
      <c r="L26" s="88">
        <f t="shared" si="3"/>
        <v>8068.2710000000006</v>
      </c>
      <c r="M26" s="88">
        <f t="shared" si="3"/>
        <v>8185.2829999999994</v>
      </c>
      <c r="N26" s="88">
        <f t="shared" si="3"/>
        <v>8011.1550000000016</v>
      </c>
      <c r="O26" s="88">
        <f t="shared" si="3"/>
        <v>7680.4529999999995</v>
      </c>
      <c r="P26" s="88">
        <f t="shared" si="3"/>
        <v>7575.0560000000005</v>
      </c>
      <c r="Q26" s="88">
        <f t="shared" si="3"/>
        <v>7600.2200000000012</v>
      </c>
      <c r="R26" s="88">
        <f t="shared" si="3"/>
        <v>7676.0420000000004</v>
      </c>
      <c r="S26" s="88">
        <f t="shared" si="3"/>
        <v>8190.871000000001</v>
      </c>
      <c r="T26" s="88">
        <f t="shared" si="3"/>
        <v>8313.7059999999983</v>
      </c>
      <c r="U26" s="88">
        <f t="shared" si="3"/>
        <v>8195.2420000000002</v>
      </c>
      <c r="V26" s="88">
        <f t="shared" si="3"/>
        <v>7701.3200000000006</v>
      </c>
      <c r="W26" s="88">
        <f t="shared" si="3"/>
        <v>6990.2200000000012</v>
      </c>
      <c r="X26" s="88">
        <f t="shared" si="3"/>
        <v>6460.0830000000005</v>
      </c>
      <c r="Y26" s="88">
        <f t="shared" si="3"/>
        <v>5852.1939999999995</v>
      </c>
      <c r="Z26" s="89" t="str">
        <f t="shared" si="3"/>
        <v/>
      </c>
      <c r="AA26" s="90">
        <f>SUM(AA19:AA25)</f>
        <v>166643.522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587</v>
      </c>
      <c r="C29" s="72">
        <v>550</v>
      </c>
      <c r="D29" s="72">
        <v>526</v>
      </c>
      <c r="E29" s="72">
        <v>525</v>
      </c>
      <c r="F29" s="72">
        <v>548.5</v>
      </c>
      <c r="G29" s="72">
        <v>608</v>
      </c>
      <c r="H29" s="72">
        <v>685.5</v>
      </c>
      <c r="I29" s="72">
        <v>760.5</v>
      </c>
      <c r="J29" s="72">
        <v>787.5</v>
      </c>
      <c r="K29" s="72">
        <v>953.5</v>
      </c>
      <c r="L29" s="72">
        <v>943.5</v>
      </c>
      <c r="M29" s="72">
        <v>948</v>
      </c>
      <c r="N29" s="72">
        <v>937.5</v>
      </c>
      <c r="O29" s="72">
        <v>928</v>
      </c>
      <c r="P29" s="72">
        <v>902.5</v>
      </c>
      <c r="Q29" s="72">
        <v>922</v>
      </c>
      <c r="R29" s="72">
        <v>822</v>
      </c>
      <c r="S29" s="72">
        <v>867</v>
      </c>
      <c r="T29" s="72">
        <v>869</v>
      </c>
      <c r="U29" s="72">
        <v>863</v>
      </c>
      <c r="V29" s="72">
        <v>806</v>
      </c>
      <c r="W29" s="72">
        <v>719.5</v>
      </c>
      <c r="X29" s="72">
        <v>696</v>
      </c>
      <c r="Y29" s="72">
        <v>649.5</v>
      </c>
      <c r="Z29" s="73"/>
      <c r="AA29" s="74">
        <f>SUM(B29:Z29)</f>
        <v>18405</v>
      </c>
    </row>
    <row r="30" spans="1:27" ht="24.95" customHeight="1" x14ac:dyDescent="0.2">
      <c r="A30" s="75" t="s">
        <v>24</v>
      </c>
      <c r="B30" s="76">
        <v>5081.2849999999999</v>
      </c>
      <c r="C30" s="77">
        <v>4930.45</v>
      </c>
      <c r="D30" s="77">
        <v>4778.9690000000001</v>
      </c>
      <c r="E30" s="77">
        <v>4696.3370000000004</v>
      </c>
      <c r="F30" s="77">
        <v>4883.125</v>
      </c>
      <c r="G30" s="77">
        <v>5419.5339999999997</v>
      </c>
      <c r="H30" s="77">
        <v>6456.6769999999997</v>
      </c>
      <c r="I30" s="77">
        <v>7116.1409999999996</v>
      </c>
      <c r="J30" s="77">
        <v>7633.3180000000002</v>
      </c>
      <c r="K30" s="77">
        <v>7796.1819999999998</v>
      </c>
      <c r="L30" s="77">
        <v>7829.7709999999997</v>
      </c>
      <c r="M30" s="77">
        <v>7942.2830000000004</v>
      </c>
      <c r="N30" s="77">
        <v>7778.6549999999997</v>
      </c>
      <c r="O30" s="77">
        <v>7457.4530000000004</v>
      </c>
      <c r="P30" s="77">
        <v>7344.5559999999996</v>
      </c>
      <c r="Q30" s="77">
        <v>7360.22</v>
      </c>
      <c r="R30" s="77">
        <v>7390.009</v>
      </c>
      <c r="S30" s="77">
        <v>7843.8549999999996</v>
      </c>
      <c r="T30" s="77">
        <v>7977.7060000000001</v>
      </c>
      <c r="U30" s="77">
        <v>7924.2420000000002</v>
      </c>
      <c r="V30" s="77">
        <v>7487.32</v>
      </c>
      <c r="W30" s="77">
        <v>6720.72</v>
      </c>
      <c r="X30" s="77">
        <v>6313.0829999999996</v>
      </c>
      <c r="Y30" s="77">
        <v>5714.6940000000004</v>
      </c>
      <c r="Z30" s="78"/>
      <c r="AA30" s="79">
        <f>SUM(B30:Z30)</f>
        <v>161876.58499999999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5668.2849999999999</v>
      </c>
      <c r="C32" s="62">
        <f t="shared" ref="C32:Z32" si="4">IF(LEN(C$2)&gt;0,SUM(C29:C31),"")</f>
        <v>5480.45</v>
      </c>
      <c r="D32" s="62">
        <f t="shared" si="4"/>
        <v>5304.9690000000001</v>
      </c>
      <c r="E32" s="62">
        <f t="shared" si="4"/>
        <v>5221.3370000000004</v>
      </c>
      <c r="F32" s="62">
        <f t="shared" si="4"/>
        <v>5431.625</v>
      </c>
      <c r="G32" s="62">
        <f t="shared" si="4"/>
        <v>6027.5339999999997</v>
      </c>
      <c r="H32" s="62">
        <f t="shared" si="4"/>
        <v>7142.1769999999997</v>
      </c>
      <c r="I32" s="62">
        <f t="shared" si="4"/>
        <v>7876.6409999999996</v>
      </c>
      <c r="J32" s="62">
        <f t="shared" si="4"/>
        <v>8420.8179999999993</v>
      </c>
      <c r="K32" s="62">
        <f t="shared" si="4"/>
        <v>8749.6820000000007</v>
      </c>
      <c r="L32" s="62">
        <f t="shared" si="4"/>
        <v>8773.2710000000006</v>
      </c>
      <c r="M32" s="62">
        <f t="shared" si="4"/>
        <v>8890.2829999999994</v>
      </c>
      <c r="N32" s="62">
        <f t="shared" si="4"/>
        <v>8716.1549999999988</v>
      </c>
      <c r="O32" s="62">
        <f t="shared" si="4"/>
        <v>8385.4530000000013</v>
      </c>
      <c r="P32" s="62">
        <f t="shared" si="4"/>
        <v>8247.0560000000005</v>
      </c>
      <c r="Q32" s="62">
        <f t="shared" si="4"/>
        <v>8282.2200000000012</v>
      </c>
      <c r="R32" s="62">
        <f t="shared" si="4"/>
        <v>8212.009</v>
      </c>
      <c r="S32" s="62">
        <f t="shared" si="4"/>
        <v>8710.8549999999996</v>
      </c>
      <c r="T32" s="62">
        <f t="shared" si="4"/>
        <v>8846.7060000000001</v>
      </c>
      <c r="U32" s="62">
        <f t="shared" si="4"/>
        <v>8787.2420000000002</v>
      </c>
      <c r="V32" s="62">
        <f t="shared" si="4"/>
        <v>8293.32</v>
      </c>
      <c r="W32" s="62">
        <f t="shared" si="4"/>
        <v>7440.22</v>
      </c>
      <c r="X32" s="62">
        <f t="shared" si="4"/>
        <v>7009.0829999999996</v>
      </c>
      <c r="Y32" s="62">
        <f t="shared" si="4"/>
        <v>6364.1940000000004</v>
      </c>
      <c r="Z32" s="63" t="str">
        <f t="shared" si="4"/>
        <v/>
      </c>
      <c r="AA32" s="64">
        <f>SUM(AA29:AA31)</f>
        <v>180281.58499999999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255</v>
      </c>
      <c r="C35" s="95">
        <v>255</v>
      </c>
      <c r="D35" s="95">
        <v>255</v>
      </c>
      <c r="E35" s="95">
        <v>255</v>
      </c>
      <c r="F35" s="95">
        <v>255</v>
      </c>
      <c r="G35" s="95">
        <v>255</v>
      </c>
      <c r="H35" s="95">
        <v>233</v>
      </c>
      <c r="I35" s="95">
        <v>193</v>
      </c>
      <c r="J35" s="95">
        <v>193</v>
      </c>
      <c r="K35" s="95">
        <v>255</v>
      </c>
      <c r="L35" s="95">
        <v>255</v>
      </c>
      <c r="M35" s="95">
        <v>255</v>
      </c>
      <c r="N35" s="95">
        <v>255</v>
      </c>
      <c r="O35" s="95">
        <v>255</v>
      </c>
      <c r="P35" s="95">
        <v>255</v>
      </c>
      <c r="Q35" s="95">
        <v>245</v>
      </c>
      <c r="R35" s="95">
        <v>134</v>
      </c>
      <c r="S35" s="95">
        <v>125</v>
      </c>
      <c r="T35" s="95">
        <v>125</v>
      </c>
      <c r="U35" s="95">
        <v>125</v>
      </c>
      <c r="V35" s="95">
        <v>125</v>
      </c>
      <c r="W35" s="95">
        <v>135</v>
      </c>
      <c r="X35" s="95">
        <v>255</v>
      </c>
      <c r="Y35" s="95">
        <v>245</v>
      </c>
      <c r="Z35" s="96"/>
      <c r="AA35" s="74">
        <f t="shared" ref="AA35:AA40" si="5">SUM(B35:Z35)</f>
        <v>5193</v>
      </c>
    </row>
    <row r="36" spans="1:27" ht="24.95" customHeight="1" x14ac:dyDescent="0.2">
      <c r="A36" s="97" t="s">
        <v>42</v>
      </c>
      <c r="B36" s="98">
        <v>294</v>
      </c>
      <c r="C36" s="99">
        <v>242</v>
      </c>
      <c r="D36" s="99">
        <v>208</v>
      </c>
      <c r="E36" s="99">
        <v>187</v>
      </c>
      <c r="F36" s="99">
        <v>181</v>
      </c>
      <c r="G36" s="99">
        <v>190</v>
      </c>
      <c r="H36" s="99">
        <v>311</v>
      </c>
      <c r="I36" s="99">
        <v>308</v>
      </c>
      <c r="J36" s="99">
        <v>353</v>
      </c>
      <c r="K36" s="99">
        <v>455</v>
      </c>
      <c r="L36" s="99">
        <v>450</v>
      </c>
      <c r="M36" s="99">
        <v>450</v>
      </c>
      <c r="N36" s="99">
        <v>450</v>
      </c>
      <c r="O36" s="99">
        <v>450</v>
      </c>
      <c r="P36" s="99">
        <v>417</v>
      </c>
      <c r="Q36" s="99">
        <v>437</v>
      </c>
      <c r="R36" s="99">
        <v>398</v>
      </c>
      <c r="S36" s="99">
        <v>388</v>
      </c>
      <c r="T36" s="99">
        <v>401</v>
      </c>
      <c r="U36" s="99">
        <v>460</v>
      </c>
      <c r="V36" s="99">
        <v>460</v>
      </c>
      <c r="W36" s="99">
        <v>308</v>
      </c>
      <c r="X36" s="99">
        <v>287</v>
      </c>
      <c r="Y36" s="99">
        <v>260</v>
      </c>
      <c r="Z36" s="100"/>
      <c r="AA36" s="79">
        <f t="shared" si="5"/>
        <v>8345</v>
      </c>
    </row>
    <row r="37" spans="1:27" ht="24.95" customHeight="1" x14ac:dyDescent="0.2">
      <c r="A37" s="97" t="s">
        <v>43</v>
      </c>
      <c r="B37" s="98">
        <v>782.1</v>
      </c>
      <c r="C37" s="99">
        <v>434.3</v>
      </c>
      <c r="D37" s="99">
        <v>523.70000000000005</v>
      </c>
      <c r="E37" s="99">
        <v>537.4</v>
      </c>
      <c r="F37" s="99">
        <v>480.2</v>
      </c>
      <c r="G37" s="99">
        <v>435.3</v>
      </c>
      <c r="H37" s="99">
        <v>952.4</v>
      </c>
      <c r="I37" s="99">
        <v>1092</v>
      </c>
      <c r="J37" s="99">
        <v>1046</v>
      </c>
      <c r="K37" s="99">
        <v>979</v>
      </c>
      <c r="L37" s="99">
        <v>903</v>
      </c>
      <c r="M37" s="99">
        <v>679.7</v>
      </c>
      <c r="N37" s="99">
        <v>676.2</v>
      </c>
      <c r="O37" s="99">
        <v>790.3</v>
      </c>
      <c r="P37" s="99">
        <v>828.6</v>
      </c>
      <c r="Q37" s="99">
        <v>1056</v>
      </c>
      <c r="R37" s="99">
        <v>1092</v>
      </c>
      <c r="S37" s="99">
        <v>1097</v>
      </c>
      <c r="T37" s="99">
        <v>1060</v>
      </c>
      <c r="U37" s="99">
        <v>769.9</v>
      </c>
      <c r="V37" s="99">
        <v>1062.7</v>
      </c>
      <c r="W37" s="99">
        <v>1017</v>
      </c>
      <c r="X37" s="99">
        <v>937</v>
      </c>
      <c r="Y37" s="99">
        <v>368.3</v>
      </c>
      <c r="Z37" s="100"/>
      <c r="AA37" s="79">
        <f t="shared" si="5"/>
        <v>19600.099999999999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271.10000000000002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348.5</v>
      </c>
      <c r="R39" s="99">
        <v>120.3</v>
      </c>
      <c r="S39" s="99"/>
      <c r="T39" s="99"/>
      <c r="U39" s="99"/>
      <c r="V39" s="99"/>
      <c r="W39" s="99"/>
      <c r="X39" s="99"/>
      <c r="Y39" s="99">
        <v>500</v>
      </c>
      <c r="Z39" s="100"/>
      <c r="AA39" s="79">
        <f t="shared" si="5"/>
        <v>8239.9000000000015</v>
      </c>
    </row>
    <row r="40" spans="1:27" ht="30" customHeight="1" thickBot="1" x14ac:dyDescent="0.25">
      <c r="A40" s="86" t="s">
        <v>46</v>
      </c>
      <c r="B40" s="87">
        <f>IF(LEN(B$2)&gt;0,SUM(B35:B39),"")</f>
        <v>1831.1</v>
      </c>
      <c r="C40" s="88">
        <f t="shared" ref="C40:Z40" si="6">IF(LEN(C$2)&gt;0,SUM(C35:C39),"")</f>
        <v>1431.3</v>
      </c>
      <c r="D40" s="88">
        <f t="shared" si="6"/>
        <v>1486.7</v>
      </c>
      <c r="E40" s="88">
        <f t="shared" si="6"/>
        <v>1479.4</v>
      </c>
      <c r="F40" s="88">
        <f t="shared" si="6"/>
        <v>1416.2</v>
      </c>
      <c r="G40" s="88">
        <f t="shared" si="6"/>
        <v>1380.3</v>
      </c>
      <c r="H40" s="88">
        <f t="shared" si="6"/>
        <v>1996.4</v>
      </c>
      <c r="I40" s="88">
        <f t="shared" si="6"/>
        <v>1864.1</v>
      </c>
      <c r="J40" s="88">
        <f t="shared" si="6"/>
        <v>2092</v>
      </c>
      <c r="K40" s="88">
        <f t="shared" si="6"/>
        <v>2189</v>
      </c>
      <c r="L40" s="88">
        <f t="shared" si="6"/>
        <v>2108</v>
      </c>
      <c r="M40" s="88">
        <f t="shared" si="6"/>
        <v>1884.7</v>
      </c>
      <c r="N40" s="88">
        <f t="shared" si="6"/>
        <v>1881.2</v>
      </c>
      <c r="O40" s="88">
        <f t="shared" si="6"/>
        <v>1995.3</v>
      </c>
      <c r="P40" s="88">
        <f t="shared" si="6"/>
        <v>2000.6</v>
      </c>
      <c r="Q40" s="88">
        <f t="shared" si="6"/>
        <v>2086.5</v>
      </c>
      <c r="R40" s="88">
        <f t="shared" si="6"/>
        <v>1744.3</v>
      </c>
      <c r="S40" s="88">
        <f t="shared" si="6"/>
        <v>1610</v>
      </c>
      <c r="T40" s="88">
        <f t="shared" si="6"/>
        <v>1586</v>
      </c>
      <c r="U40" s="88">
        <f t="shared" si="6"/>
        <v>1354.9</v>
      </c>
      <c r="V40" s="88">
        <f t="shared" si="6"/>
        <v>1647.7</v>
      </c>
      <c r="W40" s="88">
        <f t="shared" si="6"/>
        <v>1460</v>
      </c>
      <c r="X40" s="88">
        <f t="shared" si="6"/>
        <v>1479</v>
      </c>
      <c r="Y40" s="88">
        <f t="shared" si="6"/>
        <v>1373.3</v>
      </c>
      <c r="Z40" s="89" t="str">
        <f t="shared" si="6"/>
        <v/>
      </c>
      <c r="AA40" s="90">
        <f t="shared" si="5"/>
        <v>41378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782.1</v>
      </c>
      <c r="C45" s="99">
        <v>434.3</v>
      </c>
      <c r="D45" s="99">
        <v>523.70000000000005</v>
      </c>
      <c r="E45" s="99">
        <v>537.4</v>
      </c>
      <c r="F45" s="99">
        <v>480.2</v>
      </c>
      <c r="G45" s="99">
        <v>435.3</v>
      </c>
      <c r="H45" s="99">
        <v>952.4</v>
      </c>
      <c r="I45" s="99">
        <v>1092</v>
      </c>
      <c r="J45" s="99">
        <v>1046</v>
      </c>
      <c r="K45" s="99">
        <v>979</v>
      </c>
      <c r="L45" s="99">
        <v>903</v>
      </c>
      <c r="M45" s="99">
        <v>679.7</v>
      </c>
      <c r="N45" s="99">
        <v>676.2</v>
      </c>
      <c r="O45" s="99">
        <v>790.3</v>
      </c>
      <c r="P45" s="99">
        <v>828.6</v>
      </c>
      <c r="Q45" s="99">
        <v>1056</v>
      </c>
      <c r="R45" s="99">
        <v>1092</v>
      </c>
      <c r="S45" s="99">
        <v>1097</v>
      </c>
      <c r="T45" s="99">
        <v>1060</v>
      </c>
      <c r="U45" s="99">
        <v>769.9</v>
      </c>
      <c r="V45" s="99">
        <v>1062.7</v>
      </c>
      <c r="W45" s="99">
        <v>1017</v>
      </c>
      <c r="X45" s="99">
        <v>937</v>
      </c>
      <c r="Y45" s="99">
        <v>368.3</v>
      </c>
      <c r="Z45" s="100"/>
      <c r="AA45" s="79">
        <f t="shared" si="7"/>
        <v>19600.099999999999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271.10000000000002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348.5</v>
      </c>
      <c r="R47" s="99">
        <v>120.3</v>
      </c>
      <c r="S47" s="99"/>
      <c r="T47" s="99"/>
      <c r="U47" s="99"/>
      <c r="V47" s="99"/>
      <c r="W47" s="99"/>
      <c r="X47" s="99"/>
      <c r="Y47" s="99">
        <v>500</v>
      </c>
      <c r="Z47" s="100"/>
      <c r="AA47" s="79">
        <f t="shared" si="7"/>
        <v>8239.9000000000015</v>
      </c>
    </row>
    <row r="48" spans="1:27" ht="24.95" customHeight="1" x14ac:dyDescent="0.2">
      <c r="A48" s="85" t="s">
        <v>48</v>
      </c>
      <c r="B48" s="98">
        <v>16.5</v>
      </c>
      <c r="C48" s="99">
        <v>4.5</v>
      </c>
      <c r="D48" s="99"/>
      <c r="E48" s="99"/>
      <c r="F48" s="99">
        <v>9.5</v>
      </c>
      <c r="G48" s="99">
        <v>23</v>
      </c>
      <c r="H48" s="99">
        <v>82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145.5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130.5</v>
      </c>
      <c r="X48" s="99">
        <v>94</v>
      </c>
      <c r="Y48" s="99">
        <v>56</v>
      </c>
      <c r="Z48" s="100"/>
      <c r="AA48" s="79">
        <f t="shared" si="7"/>
        <v>2161.5</v>
      </c>
    </row>
    <row r="49" spans="1:27" ht="30" customHeight="1" thickBot="1" x14ac:dyDescent="0.25">
      <c r="A49" s="86" t="s">
        <v>49</v>
      </c>
      <c r="B49" s="87">
        <f>IF(LEN(B$2)&gt;0,SUM(B43:B48),"")</f>
        <v>1298.5999999999999</v>
      </c>
      <c r="C49" s="88">
        <f t="shared" ref="C49:Z49" si="8">IF(LEN(C$2)&gt;0,SUM(C43:C48),"")</f>
        <v>938.8</v>
      </c>
      <c r="D49" s="88">
        <f t="shared" si="8"/>
        <v>1023.7</v>
      </c>
      <c r="E49" s="88">
        <f t="shared" si="8"/>
        <v>1037.4000000000001</v>
      </c>
      <c r="F49" s="88">
        <f t="shared" si="8"/>
        <v>989.7</v>
      </c>
      <c r="G49" s="88">
        <f t="shared" si="8"/>
        <v>958.3</v>
      </c>
      <c r="H49" s="88">
        <f t="shared" si="8"/>
        <v>1534.4</v>
      </c>
      <c r="I49" s="88">
        <f t="shared" si="8"/>
        <v>1463.1</v>
      </c>
      <c r="J49" s="88">
        <f t="shared" si="8"/>
        <v>1646</v>
      </c>
      <c r="K49" s="88">
        <f t="shared" si="8"/>
        <v>1579</v>
      </c>
      <c r="L49" s="88">
        <f t="shared" si="8"/>
        <v>1503</v>
      </c>
      <c r="M49" s="88">
        <f t="shared" si="8"/>
        <v>1279.7</v>
      </c>
      <c r="N49" s="88">
        <f t="shared" si="8"/>
        <v>1276.2</v>
      </c>
      <c r="O49" s="88">
        <f t="shared" si="8"/>
        <v>1390.3</v>
      </c>
      <c r="P49" s="88">
        <f t="shared" si="8"/>
        <v>1474.1</v>
      </c>
      <c r="Q49" s="88">
        <f t="shared" si="8"/>
        <v>1554.5</v>
      </c>
      <c r="R49" s="88">
        <f t="shared" si="8"/>
        <v>1362.3</v>
      </c>
      <c r="S49" s="88">
        <f t="shared" si="8"/>
        <v>1247</v>
      </c>
      <c r="T49" s="88">
        <f t="shared" si="8"/>
        <v>1210</v>
      </c>
      <c r="U49" s="88">
        <f t="shared" si="8"/>
        <v>919.9</v>
      </c>
      <c r="V49" s="88">
        <f t="shared" si="8"/>
        <v>1212.7</v>
      </c>
      <c r="W49" s="88">
        <f t="shared" si="8"/>
        <v>1147.5</v>
      </c>
      <c r="X49" s="88">
        <f t="shared" si="8"/>
        <v>1031</v>
      </c>
      <c r="Y49" s="88">
        <f t="shared" si="8"/>
        <v>924.3</v>
      </c>
      <c r="Z49" s="89" t="str">
        <f t="shared" si="8"/>
        <v/>
      </c>
      <c r="AA49" s="90">
        <f t="shared" si="7"/>
        <v>30001.5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6950.3850000000002</v>
      </c>
      <c r="C52" s="88">
        <f t="shared" ref="C52:Z52" si="10">IF(LEN(C$2)&gt;0,SUM(C10:C15)+C26+C40,"")</f>
        <v>6414.75</v>
      </c>
      <c r="D52" s="88">
        <f t="shared" si="10"/>
        <v>6328.668999999999</v>
      </c>
      <c r="E52" s="88">
        <f t="shared" si="10"/>
        <v>6258.7369999999992</v>
      </c>
      <c r="F52" s="88">
        <f t="shared" si="10"/>
        <v>6411.8249999999998</v>
      </c>
      <c r="G52" s="88">
        <f t="shared" si="10"/>
        <v>6962.8339999999998</v>
      </c>
      <c r="H52" s="88">
        <f t="shared" si="10"/>
        <v>8594.5769999999993</v>
      </c>
      <c r="I52" s="88">
        <f t="shared" si="10"/>
        <v>9239.741</v>
      </c>
      <c r="J52" s="88">
        <f t="shared" si="10"/>
        <v>9966.8179999999993</v>
      </c>
      <c r="K52" s="88">
        <f t="shared" si="10"/>
        <v>10228.682000000001</v>
      </c>
      <c r="L52" s="88">
        <f t="shared" si="10"/>
        <v>10176.271000000001</v>
      </c>
      <c r="M52" s="88">
        <f t="shared" si="10"/>
        <v>10069.983</v>
      </c>
      <c r="N52" s="88">
        <f t="shared" si="10"/>
        <v>9892.3550000000014</v>
      </c>
      <c r="O52" s="88">
        <f t="shared" si="10"/>
        <v>9675.7529999999988</v>
      </c>
      <c r="P52" s="88">
        <f t="shared" si="10"/>
        <v>9575.6560000000009</v>
      </c>
      <c r="Q52" s="88">
        <f t="shared" si="10"/>
        <v>9686.7200000000012</v>
      </c>
      <c r="R52" s="88">
        <f t="shared" si="10"/>
        <v>9424.3089999999993</v>
      </c>
      <c r="S52" s="88">
        <f t="shared" si="10"/>
        <v>9807.8550000000014</v>
      </c>
      <c r="T52" s="88">
        <f t="shared" si="10"/>
        <v>9906.7059999999983</v>
      </c>
      <c r="U52" s="88">
        <f t="shared" si="10"/>
        <v>9557.1419999999998</v>
      </c>
      <c r="V52" s="88">
        <f t="shared" si="10"/>
        <v>9356.02</v>
      </c>
      <c r="W52" s="88">
        <f t="shared" si="10"/>
        <v>8457.2200000000012</v>
      </c>
      <c r="X52" s="88">
        <f t="shared" si="10"/>
        <v>7946.0830000000005</v>
      </c>
      <c r="Y52" s="88">
        <f t="shared" si="10"/>
        <v>7232.4939999999997</v>
      </c>
      <c r="Z52" s="89" t="str">
        <f t="shared" si="10"/>
        <v/>
      </c>
      <c r="AA52" s="104">
        <f>SUM(B52:Z52)</f>
        <v>208121.58500000002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1282.0999999999999</v>
      </c>
      <c r="C4" s="18">
        <v>934.3</v>
      </c>
      <c r="D4" s="18">
        <v>1023.7</v>
      </c>
      <c r="E4" s="18">
        <v>1037.4000000000001</v>
      </c>
      <c r="F4" s="18">
        <v>980.2</v>
      </c>
      <c r="G4" s="18">
        <v>935.3</v>
      </c>
      <c r="H4" s="18">
        <v>1452.4</v>
      </c>
      <c r="I4" s="18">
        <v>1363.1</v>
      </c>
      <c r="J4" s="18">
        <v>1546</v>
      </c>
      <c r="K4" s="18">
        <v>1479</v>
      </c>
      <c r="L4" s="18">
        <v>1403</v>
      </c>
      <c r="M4" s="18">
        <v>1179.7</v>
      </c>
      <c r="N4" s="18">
        <v>1176.2</v>
      </c>
      <c r="O4" s="18">
        <v>1290.3</v>
      </c>
      <c r="P4" s="18">
        <v>1328.6</v>
      </c>
      <c r="Q4" s="18">
        <v>1404.5</v>
      </c>
      <c r="R4" s="18">
        <v>1212.3</v>
      </c>
      <c r="S4" s="18">
        <v>597</v>
      </c>
      <c r="T4" s="18">
        <v>707.8</v>
      </c>
      <c r="U4" s="18">
        <v>458.5</v>
      </c>
      <c r="V4" s="18">
        <v>562.70000000000005</v>
      </c>
      <c r="W4" s="18">
        <v>831.5</v>
      </c>
      <c r="X4" s="18">
        <v>806.4</v>
      </c>
      <c r="Y4" s="18">
        <v>868.3</v>
      </c>
      <c r="Z4" s="19"/>
      <c r="AA4" s="111">
        <f>SUM(B4:Z4)</f>
        <v>25860.3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119.93</v>
      </c>
      <c r="C7" s="117">
        <v>114.9</v>
      </c>
      <c r="D7" s="117">
        <v>112.2</v>
      </c>
      <c r="E7" s="117">
        <v>108.25</v>
      </c>
      <c r="F7" s="117">
        <v>107.85</v>
      </c>
      <c r="G7" s="117">
        <v>116.88</v>
      </c>
      <c r="H7" s="117">
        <v>159.62</v>
      </c>
      <c r="I7" s="117">
        <v>170.28</v>
      </c>
      <c r="J7" s="117">
        <v>133.36000000000001</v>
      </c>
      <c r="K7" s="117">
        <v>129.53</v>
      </c>
      <c r="L7" s="117">
        <v>117.74</v>
      </c>
      <c r="M7" s="117">
        <v>110.37</v>
      </c>
      <c r="N7" s="117">
        <v>110.46</v>
      </c>
      <c r="O7" s="117">
        <v>120.8</v>
      </c>
      <c r="P7" s="117">
        <v>130.29</v>
      </c>
      <c r="Q7" s="117">
        <v>166.62</v>
      </c>
      <c r="R7" s="117">
        <v>185</v>
      </c>
      <c r="S7" s="117">
        <v>198.1</v>
      </c>
      <c r="T7" s="117">
        <v>206.66</v>
      </c>
      <c r="U7" s="117">
        <v>203.96</v>
      </c>
      <c r="V7" s="117">
        <v>206.43</v>
      </c>
      <c r="W7" s="117">
        <v>162.54</v>
      </c>
      <c r="X7" s="117">
        <v>157</v>
      </c>
      <c r="Y7" s="117">
        <v>140.01</v>
      </c>
      <c r="Z7" s="118"/>
      <c r="AA7" s="119">
        <f>IF(SUM(B7:Z7)&lt;&gt;0,AVERAGEIF(B7:Z7,"&lt;&gt;"""),"")</f>
        <v>145.36583333333331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500</v>
      </c>
      <c r="T15" s="133">
        <v>352.2</v>
      </c>
      <c r="U15" s="133">
        <v>311.39999999999998</v>
      </c>
      <c r="V15" s="133">
        <v>500</v>
      </c>
      <c r="W15" s="133">
        <v>185.5</v>
      </c>
      <c r="X15" s="133">
        <v>130.6</v>
      </c>
      <c r="Y15" s="133"/>
      <c r="Z15" s="131"/>
      <c r="AA15" s="132">
        <f t="shared" si="0"/>
        <v>1979.6999999999998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500</v>
      </c>
      <c r="T16" s="135">
        <f t="shared" si="1"/>
        <v>352.2</v>
      </c>
      <c r="U16" s="135">
        <f t="shared" si="1"/>
        <v>311.39999999999998</v>
      </c>
      <c r="V16" s="135">
        <f t="shared" si="1"/>
        <v>500</v>
      </c>
      <c r="W16" s="135">
        <f t="shared" si="1"/>
        <v>185.5</v>
      </c>
      <c r="X16" s="135">
        <f t="shared" si="1"/>
        <v>130.6</v>
      </c>
      <c r="Y16" s="135">
        <f t="shared" si="1"/>
        <v>0</v>
      </c>
      <c r="Z16" s="136" t="str">
        <f t="shared" si="1"/>
        <v/>
      </c>
      <c r="AA16" s="90">
        <f t="shared" si="0"/>
        <v>1979.6999999999998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782.1</v>
      </c>
      <c r="C21" s="129">
        <v>434.3</v>
      </c>
      <c r="D21" s="129">
        <v>523.70000000000005</v>
      </c>
      <c r="E21" s="129">
        <v>537.4</v>
      </c>
      <c r="F21" s="129">
        <v>480.2</v>
      </c>
      <c r="G21" s="129">
        <v>435.3</v>
      </c>
      <c r="H21" s="129">
        <v>952.4</v>
      </c>
      <c r="I21" s="129">
        <v>1092</v>
      </c>
      <c r="J21" s="129">
        <v>1046</v>
      </c>
      <c r="K21" s="129">
        <v>979</v>
      </c>
      <c r="L21" s="129">
        <v>903</v>
      </c>
      <c r="M21" s="129">
        <v>679.7</v>
      </c>
      <c r="N21" s="129">
        <v>676.2</v>
      </c>
      <c r="O21" s="129">
        <v>790.3</v>
      </c>
      <c r="P21" s="129">
        <v>828.6</v>
      </c>
      <c r="Q21" s="129">
        <v>1056</v>
      </c>
      <c r="R21" s="129">
        <v>1092</v>
      </c>
      <c r="S21" s="129">
        <v>1097</v>
      </c>
      <c r="T21" s="129">
        <v>1060</v>
      </c>
      <c r="U21" s="129">
        <v>769.9</v>
      </c>
      <c r="V21" s="129">
        <v>1062.7</v>
      </c>
      <c r="W21" s="129">
        <v>1017</v>
      </c>
      <c r="X21" s="129">
        <v>937</v>
      </c>
      <c r="Y21" s="130">
        <v>368.3</v>
      </c>
      <c r="Z21" s="131"/>
      <c r="AA21" s="132">
        <f t="shared" si="2"/>
        <v>19600.099999999999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271.10000000000002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348.5</v>
      </c>
      <c r="R23" s="133">
        <v>120.3</v>
      </c>
      <c r="S23" s="133"/>
      <c r="T23" s="133"/>
      <c r="U23" s="133"/>
      <c r="V23" s="133"/>
      <c r="W23" s="133"/>
      <c r="X23" s="133"/>
      <c r="Y23" s="133">
        <v>500</v>
      </c>
      <c r="Z23" s="131"/>
      <c r="AA23" s="132">
        <f t="shared" si="2"/>
        <v>8239.9000000000015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1282.0999999999999</v>
      </c>
      <c r="C24" s="135">
        <f t="shared" si="3"/>
        <v>934.3</v>
      </c>
      <c r="D24" s="135">
        <f t="shared" si="3"/>
        <v>1023.7</v>
      </c>
      <c r="E24" s="135">
        <f t="shared" si="3"/>
        <v>1037.4000000000001</v>
      </c>
      <c r="F24" s="135">
        <f t="shared" si="3"/>
        <v>980.2</v>
      </c>
      <c r="G24" s="135">
        <f t="shared" si="3"/>
        <v>935.3</v>
      </c>
      <c r="H24" s="135">
        <f t="shared" si="3"/>
        <v>1452.4</v>
      </c>
      <c r="I24" s="135">
        <f t="shared" si="3"/>
        <v>1363.1</v>
      </c>
      <c r="J24" s="135">
        <f t="shared" si="3"/>
        <v>1546</v>
      </c>
      <c r="K24" s="135">
        <f t="shared" si="3"/>
        <v>1479</v>
      </c>
      <c r="L24" s="135">
        <f t="shared" si="3"/>
        <v>1403</v>
      </c>
      <c r="M24" s="135">
        <f t="shared" si="3"/>
        <v>1179.7</v>
      </c>
      <c r="N24" s="135">
        <f t="shared" si="3"/>
        <v>1176.2</v>
      </c>
      <c r="O24" s="135">
        <f t="shared" si="3"/>
        <v>1290.3</v>
      </c>
      <c r="P24" s="135">
        <f t="shared" si="3"/>
        <v>1328.6</v>
      </c>
      <c r="Q24" s="135">
        <f t="shared" si="3"/>
        <v>1404.5</v>
      </c>
      <c r="R24" s="135">
        <f t="shared" si="3"/>
        <v>1212.3</v>
      </c>
      <c r="S24" s="135">
        <f t="shared" si="3"/>
        <v>1097</v>
      </c>
      <c r="T24" s="135">
        <f t="shared" si="3"/>
        <v>1060</v>
      </c>
      <c r="U24" s="135">
        <f t="shared" si="3"/>
        <v>769.9</v>
      </c>
      <c r="V24" s="135">
        <f t="shared" si="3"/>
        <v>1062.7</v>
      </c>
      <c r="W24" s="135">
        <f t="shared" si="3"/>
        <v>1017</v>
      </c>
      <c r="X24" s="135">
        <f t="shared" si="3"/>
        <v>937</v>
      </c>
      <c r="Y24" s="135">
        <f t="shared" si="3"/>
        <v>868.3</v>
      </c>
      <c r="Z24" s="136" t="str">
        <f t="shared" si="3"/>
        <v/>
      </c>
      <c r="AA24" s="90">
        <f t="shared" si="2"/>
        <v>27840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2025-02-09T12:09:49Z</dcterms:created>
  <dcterms:modified xsi:type="dcterms:W3CDTF">2025-02-09T12:09:51Z</dcterms:modified>
</cp:coreProperties>
</file>