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<sst xmlns="http://schemas.openxmlformats.org/spreadsheetml/2006/main" count="119" uniqueCount="54">
  <si>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30/05/2025 14:07:14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</si>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</sst>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853-4169-93D6-E3350D11C4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853-4169-93D6-E3350D11C4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853-4169-93D6-E3350D11C4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F853-4169-93D6-E3350D11C4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853-4169-93D6-E3350D11C4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853-4169-93D6-E3350D11C43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853-4169-93D6-E3350D11C43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16">
                  <c:v>205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380.21800000000002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53-4169-93D6-E3350D11C43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131</c:v>
                </c:pt>
                <c:pt idx="1">
                  <c:v>131</c:v>
                </c:pt>
                <c:pt idx="2">
                  <c:v>131</c:v>
                </c:pt>
                <c:pt idx="3">
                  <c:v>131</c:v>
                </c:pt>
                <c:pt idx="4">
                  <c:v>131</c:v>
                </c:pt>
                <c:pt idx="5">
                  <c:v>131</c:v>
                </c:pt>
                <c:pt idx="6">
                  <c:v>133</c:v>
                </c:pt>
                <c:pt idx="7">
                  <c:v>159</c:v>
                </c:pt>
                <c:pt idx="8">
                  <c:v>174</c:v>
                </c:pt>
                <c:pt idx="9">
                  <c:v>166</c:v>
                </c:pt>
                <c:pt idx="10">
                  <c:v>159</c:v>
                </c:pt>
                <c:pt idx="11">
                  <c:v>160</c:v>
                </c:pt>
                <c:pt idx="12">
                  <c:v>151</c:v>
                </c:pt>
                <c:pt idx="13">
                  <c:v>132</c:v>
                </c:pt>
                <c:pt idx="14">
                  <c:v>124</c:v>
                </c:pt>
                <c:pt idx="15">
                  <c:v>124</c:v>
                </c:pt>
                <c:pt idx="16">
                  <c:v>136</c:v>
                </c:pt>
                <c:pt idx="17">
                  <c:v>166</c:v>
                </c:pt>
                <c:pt idx="18">
                  <c:v>185</c:v>
                </c:pt>
                <c:pt idx="19">
                  <c:v>195</c:v>
                </c:pt>
                <c:pt idx="20">
                  <c:v>184</c:v>
                </c:pt>
                <c:pt idx="21">
                  <c:v>140</c:v>
                </c:pt>
                <c:pt idx="22">
                  <c:v>131</c:v>
                </c:pt>
                <c:pt idx="23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53-4169-93D6-E3350D11C43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2598.7359999999999</c:v>
                </c:pt>
                <c:pt idx="1">
                  <c:v>2384.4859999999999</c:v>
                </c:pt>
                <c:pt idx="2">
                  <c:v>2194.0309999999999</c:v>
                </c:pt>
                <c:pt idx="3">
                  <c:v>2170.9</c:v>
                </c:pt>
                <c:pt idx="4">
                  <c:v>2212.9</c:v>
                </c:pt>
                <c:pt idx="5">
                  <c:v>2179.9</c:v>
                </c:pt>
                <c:pt idx="6">
                  <c:v>1449.9</c:v>
                </c:pt>
                <c:pt idx="7">
                  <c:v>1299.9000000000001</c:v>
                </c:pt>
                <c:pt idx="8">
                  <c:v>1139.9000000000001</c:v>
                </c:pt>
                <c:pt idx="9">
                  <c:v>690.9</c:v>
                </c:pt>
                <c:pt idx="10">
                  <c:v>345.9</c:v>
                </c:pt>
                <c:pt idx="11">
                  <c:v>163.9</c:v>
                </c:pt>
                <c:pt idx="12">
                  <c:v>163.9</c:v>
                </c:pt>
                <c:pt idx="13">
                  <c:v>163.9</c:v>
                </c:pt>
                <c:pt idx="14">
                  <c:v>205.9</c:v>
                </c:pt>
                <c:pt idx="15">
                  <c:v>488.9</c:v>
                </c:pt>
                <c:pt idx="16">
                  <c:v>1250.9000000000001</c:v>
                </c:pt>
                <c:pt idx="17">
                  <c:v>1939.9</c:v>
                </c:pt>
                <c:pt idx="18">
                  <c:v>2590.5540000000001</c:v>
                </c:pt>
                <c:pt idx="19">
                  <c:v>2981.8829999999998</c:v>
                </c:pt>
                <c:pt idx="20">
                  <c:v>3122.1689999999999</c:v>
                </c:pt>
                <c:pt idx="21">
                  <c:v>3328.0200000000004</c:v>
                </c:pt>
                <c:pt idx="22">
                  <c:v>3403.6220000000003</c:v>
                </c:pt>
                <c:pt idx="23">
                  <c:v>3323.1040000000003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53-4169-93D6-E3350D11C43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90</c:v>
                </c:pt>
                <c:pt idx="1">
                  <c:v>99</c:v>
                </c:pt>
                <c:pt idx="2">
                  <c:v>99</c:v>
                </c:pt>
                <c:pt idx="3">
                  <c:v>42</c:v>
                </c:pt>
                <c:pt idx="4">
                  <c:v>67</c:v>
                </c:pt>
                <c:pt idx="5">
                  <c:v>48.533999999999999</c:v>
                </c:pt>
                <c:pt idx="6">
                  <c:v>72</c:v>
                </c:pt>
                <c:pt idx="7">
                  <c:v>28</c:v>
                </c:pt>
                <c:pt idx="8">
                  <c:v>34</c:v>
                </c:pt>
                <c:pt idx="9">
                  <c:v>89</c:v>
                </c:pt>
                <c:pt idx="10">
                  <c:v>1241</c:v>
                </c:pt>
                <c:pt idx="11">
                  <c:v>1281</c:v>
                </c:pt>
                <c:pt idx="12">
                  <c:v>1280</c:v>
                </c:pt>
                <c:pt idx="13">
                  <c:v>1251</c:v>
                </c:pt>
                <c:pt idx="14">
                  <c:v>1241</c:v>
                </c:pt>
                <c:pt idx="15">
                  <c:v>1215</c:v>
                </c:pt>
                <c:pt idx="16">
                  <c:v>1080.5</c:v>
                </c:pt>
                <c:pt idx="17">
                  <c:v>29</c:v>
                </c:pt>
                <c:pt idx="18">
                  <c:v>89.305999999999997</c:v>
                </c:pt>
                <c:pt idx="19">
                  <c:v>143</c:v>
                </c:pt>
                <c:pt idx="20">
                  <c:v>153</c:v>
                </c:pt>
                <c:pt idx="21">
                  <c:v>138</c:v>
                </c:pt>
                <c:pt idx="22">
                  <c:v>85</c:v>
                </c:pt>
                <c:pt idx="2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53-4169-93D6-E3350D11C43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3222.0319999999992</c:v>
                </c:pt>
                <c:pt idx="1">
                  <c:v>3287.3809999999999</c:v>
                </c:pt>
                <c:pt idx="2">
                  <c:v>3338.3360000000002</c:v>
                </c:pt>
                <c:pt idx="3">
                  <c:v>3348.5680000000002</c:v>
                </c:pt>
                <c:pt idx="4">
                  <c:v>3364.1959999999999</c:v>
                </c:pt>
                <c:pt idx="5">
                  <c:v>3481.9270000000006</c:v>
                </c:pt>
                <c:pt idx="6">
                  <c:v>4005.291999999999</c:v>
                </c:pt>
                <c:pt idx="7">
                  <c:v>4795.0709999999981</c:v>
                </c:pt>
                <c:pt idx="8">
                  <c:v>5419.4570000000003</c:v>
                </c:pt>
                <c:pt idx="9">
                  <c:v>5913.2589999999991</c:v>
                </c:pt>
                <c:pt idx="10">
                  <c:v>5037.5659999999998</c:v>
                </c:pt>
                <c:pt idx="11">
                  <c:v>5212.0490000000009</c:v>
                </c:pt>
                <c:pt idx="12">
                  <c:v>5240.5100000000011</c:v>
                </c:pt>
                <c:pt idx="13">
                  <c:v>4985.7810000000009</c:v>
                </c:pt>
                <c:pt idx="14">
                  <c:v>4651.6319999999996</c:v>
                </c:pt>
                <c:pt idx="15">
                  <c:v>4189.95</c:v>
                </c:pt>
                <c:pt idx="16">
                  <c:v>3418.8199999999997</c:v>
                </c:pt>
                <c:pt idx="17">
                  <c:v>4124.5939999999991</c:v>
                </c:pt>
                <c:pt idx="18">
                  <c:v>3151.5959999999995</c:v>
                </c:pt>
                <c:pt idx="19">
                  <c:v>2515.422</c:v>
                </c:pt>
                <c:pt idx="20">
                  <c:v>2345.1790000000005</c:v>
                </c:pt>
                <c:pt idx="21">
                  <c:v>2265.1760000000004</c:v>
                </c:pt>
                <c:pt idx="22">
                  <c:v>2166.0659999999998</c:v>
                </c:pt>
                <c:pt idx="23">
                  <c:v>2086.9410000000003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53-4169-93D6-E3350D11C43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62</c:v>
                </c:pt>
                <c:pt idx="1">
                  <c:v>63</c:v>
                </c:pt>
                <c:pt idx="2">
                  <c:v>62</c:v>
                </c:pt>
                <c:pt idx="3">
                  <c:v>58</c:v>
                </c:pt>
                <c:pt idx="4">
                  <c:v>56</c:v>
                </c:pt>
                <c:pt idx="5">
                  <c:v>59</c:v>
                </c:pt>
                <c:pt idx="6">
                  <c:v>68</c:v>
                </c:pt>
                <c:pt idx="7">
                  <c:v>80</c:v>
                </c:pt>
                <c:pt idx="8">
                  <c:v>91</c:v>
                </c:pt>
                <c:pt idx="9">
                  <c:v>104</c:v>
                </c:pt>
                <c:pt idx="10">
                  <c:v>114</c:v>
                </c:pt>
                <c:pt idx="11">
                  <c:v>119</c:v>
                </c:pt>
                <c:pt idx="12">
                  <c:v>127</c:v>
                </c:pt>
                <c:pt idx="13">
                  <c:v>133</c:v>
                </c:pt>
                <c:pt idx="14">
                  <c:v>132</c:v>
                </c:pt>
                <c:pt idx="15">
                  <c:v>127</c:v>
                </c:pt>
                <c:pt idx="16">
                  <c:v>117</c:v>
                </c:pt>
                <c:pt idx="17">
                  <c:v>105</c:v>
                </c:pt>
                <c:pt idx="18">
                  <c:v>96</c:v>
                </c:pt>
                <c:pt idx="19">
                  <c:v>92</c:v>
                </c:pt>
                <c:pt idx="20">
                  <c:v>92</c:v>
                </c:pt>
                <c:pt idx="21">
                  <c:v>91</c:v>
                </c:pt>
                <c:pt idx="22">
                  <c:v>90</c:v>
                </c:pt>
                <c:pt idx="23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853-4169-93D6-E3350D11C43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26</c:v>
                </c:pt>
                <c:pt idx="5">
                  <c:v>110</c:v>
                </c:pt>
                <c:pt idx="6">
                  <c:v>110</c:v>
                </c:pt>
                <c:pt idx="7">
                  <c:v>86</c:v>
                </c:pt>
                <c:pt idx="8">
                  <c:v>58</c:v>
                </c:pt>
                <c:pt idx="9">
                  <c:v>66</c:v>
                </c:pt>
                <c:pt idx="10">
                  <c:v>26</c:v>
                </c:pt>
                <c:pt idx="11">
                  <c:v>26</c:v>
                </c:pt>
                <c:pt idx="18">
                  <c:v>569</c:v>
                </c:pt>
                <c:pt idx="19">
                  <c:v>1451</c:v>
                </c:pt>
                <c:pt idx="20">
                  <c:v>1369</c:v>
                </c:pt>
                <c:pt idx="21">
                  <c:v>1016</c:v>
                </c:pt>
                <c:pt idx="22">
                  <c:v>660</c:v>
                </c:pt>
                <c:pt idx="23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853-4169-93D6-E3350D11C4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102.99</c:v>
                </c:pt>
                <c:pt idx="1">
                  <c:v>81.09</c:v>
                </c:pt>
                <c:pt idx="2">
                  <c:v>72.790000000000006</c:v>
                </c:pt>
                <c:pt idx="3">
                  <c:v>59.21</c:v>
                </c:pt>
                <c:pt idx="4">
                  <c:v>58.26</c:v>
                </c:pt>
                <c:pt idx="5">
                  <c:v>45.9</c:v>
                </c:pt>
                <c:pt idx="6">
                  <c:v>40</c:v>
                </c:pt>
                <c:pt idx="7">
                  <c:v>10</c:v>
                </c:pt>
                <c:pt idx="8">
                  <c:v>3.23</c:v>
                </c:pt>
                <c:pt idx="9">
                  <c:v>1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0.03</c:v>
                </c:pt>
                <c:pt idx="17">
                  <c:v>43.43</c:v>
                </c:pt>
                <c:pt idx="18">
                  <c:v>84.02</c:v>
                </c:pt>
                <c:pt idx="19">
                  <c:v>100</c:v>
                </c:pt>
                <c:pt idx="20">
                  <c:v>127.83</c:v>
                </c:pt>
                <c:pt idx="21">
                  <c:v>112.04</c:v>
                </c:pt>
                <c:pt idx="22">
                  <c:v>117.49</c:v>
                </c:pt>
                <c:pt idx="23">
                  <c:v>103.19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853-4169-93D6-E3350D11C4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94.5</c:v>
                </c:pt>
                <c:pt idx="1">
                  <c:v>92.5</c:v>
                </c:pt>
                <c:pt idx="2">
                  <c:v>95</c:v>
                </c:pt>
                <c:pt idx="3">
                  <c:v>96</c:v>
                </c:pt>
                <c:pt idx="4">
                  <c:v>94</c:v>
                </c:pt>
                <c:pt idx="5">
                  <c:v>98</c:v>
                </c:pt>
                <c:pt idx="6">
                  <c:v>100.5</c:v>
                </c:pt>
                <c:pt idx="7">
                  <c:v>102.5</c:v>
                </c:pt>
                <c:pt idx="8">
                  <c:v>122</c:v>
                </c:pt>
                <c:pt idx="9">
                  <c:v>163</c:v>
                </c:pt>
                <c:pt idx="10">
                  <c:v>210</c:v>
                </c:pt>
                <c:pt idx="11">
                  <c:v>245.5</c:v>
                </c:pt>
                <c:pt idx="12">
                  <c:v>228.5</c:v>
                </c:pt>
                <c:pt idx="13">
                  <c:v>231</c:v>
                </c:pt>
                <c:pt idx="14">
                  <c:v>244</c:v>
                </c:pt>
                <c:pt idx="15">
                  <c:v>148.5</c:v>
                </c:pt>
                <c:pt idx="16">
                  <c:v>114.5</c:v>
                </c:pt>
                <c:pt idx="17">
                  <c:v>96.5</c:v>
                </c:pt>
                <c:pt idx="18">
                  <c:v>110.5</c:v>
                </c:pt>
                <c:pt idx="19">
                  <c:v>129</c:v>
                </c:pt>
                <c:pt idx="20">
                  <c:v>125</c:v>
                </c:pt>
                <c:pt idx="21">
                  <c:v>121</c:v>
                </c:pt>
                <c:pt idx="22">
                  <c:v>124</c:v>
                </c:pt>
                <c:pt idx="23">
                  <c:v>124.5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EE-476C-BF23-59BF2F6D68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862.56200000000001</c:v>
                </c:pt>
                <c:pt idx="1">
                  <c:v>862.48200000000008</c:v>
                </c:pt>
                <c:pt idx="2">
                  <c:v>843.44900000000007</c:v>
                </c:pt>
                <c:pt idx="3">
                  <c:v>840.202</c:v>
                </c:pt>
                <c:pt idx="4">
                  <c:v>840.90000000000009</c:v>
                </c:pt>
                <c:pt idx="5">
                  <c:v>852.75199999999995</c:v>
                </c:pt>
                <c:pt idx="6">
                  <c:v>841.3889999999999</c:v>
                </c:pt>
                <c:pt idx="7">
                  <c:v>836.11599999999987</c:v>
                </c:pt>
                <c:pt idx="8">
                  <c:v>844.327</c:v>
                </c:pt>
                <c:pt idx="9">
                  <c:v>881.03500000000008</c:v>
                </c:pt>
                <c:pt idx="10">
                  <c:v>892.37800000000004</c:v>
                </c:pt>
                <c:pt idx="11">
                  <c:v>895.47200000000009</c:v>
                </c:pt>
                <c:pt idx="12">
                  <c:v>898.75599999999997</c:v>
                </c:pt>
                <c:pt idx="13">
                  <c:v>890.22</c:v>
                </c:pt>
                <c:pt idx="14">
                  <c:v>873.19400000000019</c:v>
                </c:pt>
                <c:pt idx="15">
                  <c:v>867.596</c:v>
                </c:pt>
                <c:pt idx="16">
                  <c:v>805.88099999999997</c:v>
                </c:pt>
                <c:pt idx="17">
                  <c:v>820.85100000000011</c:v>
                </c:pt>
                <c:pt idx="18">
                  <c:v>806.00099999999998</c:v>
                </c:pt>
                <c:pt idx="19">
                  <c:v>774.01099999999997</c:v>
                </c:pt>
                <c:pt idx="20">
                  <c:v>693.58900000000006</c:v>
                </c:pt>
                <c:pt idx="21">
                  <c:v>771.03</c:v>
                </c:pt>
                <c:pt idx="22">
                  <c:v>741.33899999999994</c:v>
                </c:pt>
                <c:pt idx="23">
                  <c:v>818.2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EE-476C-BF23-59BF2F6D68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1049.6239999999998</c:v>
                </c:pt>
                <c:pt idx="1">
                  <c:v>1064.1860000000001</c:v>
                </c:pt>
                <c:pt idx="2">
                  <c:v>1048.1290000000001</c:v>
                </c:pt>
                <c:pt idx="3">
                  <c:v>1045.9239999999998</c:v>
                </c:pt>
                <c:pt idx="4">
                  <c:v>1036.2</c:v>
                </c:pt>
                <c:pt idx="5">
                  <c:v>1051.0790000000002</c:v>
                </c:pt>
                <c:pt idx="6">
                  <c:v>1128.7550000000001</c:v>
                </c:pt>
                <c:pt idx="7">
                  <c:v>1208.8769999999997</c:v>
                </c:pt>
                <c:pt idx="8">
                  <c:v>1239.672</c:v>
                </c:pt>
                <c:pt idx="9">
                  <c:v>1214.135</c:v>
                </c:pt>
                <c:pt idx="10">
                  <c:v>1260.1840000000002</c:v>
                </c:pt>
                <c:pt idx="11">
                  <c:v>1265.7050000000002</c:v>
                </c:pt>
                <c:pt idx="12">
                  <c:v>1237.546</c:v>
                </c:pt>
                <c:pt idx="13">
                  <c:v>1176.9139999999998</c:v>
                </c:pt>
                <c:pt idx="14">
                  <c:v>1159.1640000000002</c:v>
                </c:pt>
                <c:pt idx="15">
                  <c:v>1133.431</c:v>
                </c:pt>
                <c:pt idx="16">
                  <c:v>1141.117</c:v>
                </c:pt>
                <c:pt idx="17">
                  <c:v>1105.9969999999996</c:v>
                </c:pt>
                <c:pt idx="18">
                  <c:v>1114.8639999999998</c:v>
                </c:pt>
                <c:pt idx="19">
                  <c:v>1107.8560000000002</c:v>
                </c:pt>
                <c:pt idx="20">
                  <c:v>1077.6370000000002</c:v>
                </c:pt>
                <c:pt idx="21">
                  <c:v>998.33699999999999</c:v>
                </c:pt>
                <c:pt idx="22">
                  <c:v>958.80099999999993</c:v>
                </c:pt>
                <c:pt idx="23">
                  <c:v>924.22699999999986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EE-476C-BF23-59BF2F6D68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2171.0819999999999</c:v>
                </c:pt>
                <c:pt idx="1">
                  <c:v>2031.6990000000003</c:v>
                </c:pt>
                <c:pt idx="2">
                  <c:v>1966.7890000000002</c:v>
                </c:pt>
                <c:pt idx="3">
                  <c:v>1927.3420000000001</c:v>
                </c:pt>
                <c:pt idx="4">
                  <c:v>1965.3660000000002</c:v>
                </c:pt>
                <c:pt idx="5">
                  <c:v>2028.6760000000002</c:v>
                </c:pt>
                <c:pt idx="6">
                  <c:v>2300.7159999999994</c:v>
                </c:pt>
                <c:pt idx="7">
                  <c:v>2762.4779999999996</c:v>
                </c:pt>
                <c:pt idx="8">
                  <c:v>3180.6079999999997</c:v>
                </c:pt>
                <c:pt idx="9">
                  <c:v>3363.9990000000003</c:v>
                </c:pt>
                <c:pt idx="10">
                  <c:v>3550.4840000000004</c:v>
                </c:pt>
                <c:pt idx="11">
                  <c:v>3687.5519999999997</c:v>
                </c:pt>
                <c:pt idx="12">
                  <c:v>3735.5979999999995</c:v>
                </c:pt>
                <c:pt idx="13">
                  <c:v>3521.2669999999998</c:v>
                </c:pt>
                <c:pt idx="14">
                  <c:v>3261.5539999999996</c:v>
                </c:pt>
                <c:pt idx="15">
                  <c:v>3181.3630000000003</c:v>
                </c:pt>
                <c:pt idx="16">
                  <c:v>3215.7649999999994</c:v>
                </c:pt>
                <c:pt idx="17">
                  <c:v>3047.5279999999998</c:v>
                </c:pt>
                <c:pt idx="18">
                  <c:v>3133.0339999999997</c:v>
                </c:pt>
                <c:pt idx="19">
                  <c:v>3275.5269999999996</c:v>
                </c:pt>
                <c:pt idx="20">
                  <c:v>3397.34</c:v>
                </c:pt>
                <c:pt idx="21">
                  <c:v>3097.8289999999997</c:v>
                </c:pt>
                <c:pt idx="22">
                  <c:v>2747.5479999999998</c:v>
                </c:pt>
                <c:pt idx="23">
                  <c:v>2437.0039999999999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EE-476C-BF23-59BF2F6D68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293</c:v>
                </c:pt>
                <c:pt idx="1">
                  <c:v>281</c:v>
                </c:pt>
                <c:pt idx="2">
                  <c:v>274.00000000000006</c:v>
                </c:pt>
                <c:pt idx="3">
                  <c:v>270.99999999999994</c:v>
                </c:pt>
                <c:pt idx="4">
                  <c:v>279</c:v>
                </c:pt>
                <c:pt idx="5">
                  <c:v>289</c:v>
                </c:pt>
                <c:pt idx="6">
                  <c:v>345</c:v>
                </c:pt>
                <c:pt idx="7">
                  <c:v>389</c:v>
                </c:pt>
                <c:pt idx="8">
                  <c:v>415</c:v>
                </c:pt>
                <c:pt idx="9">
                  <c:v>420</c:v>
                </c:pt>
                <c:pt idx="10">
                  <c:v>422.99999999999994</c:v>
                </c:pt>
                <c:pt idx="11">
                  <c:v>429</c:v>
                </c:pt>
                <c:pt idx="12">
                  <c:v>428</c:v>
                </c:pt>
                <c:pt idx="13">
                  <c:v>415</c:v>
                </c:pt>
                <c:pt idx="14">
                  <c:v>399.00000000000006</c:v>
                </c:pt>
                <c:pt idx="15">
                  <c:v>392.00000000000006</c:v>
                </c:pt>
                <c:pt idx="16">
                  <c:v>403</c:v>
                </c:pt>
                <c:pt idx="17">
                  <c:v>421.00000000000006</c:v>
                </c:pt>
                <c:pt idx="18">
                  <c:v>430.99999999999994</c:v>
                </c:pt>
                <c:pt idx="19">
                  <c:v>437</c:v>
                </c:pt>
                <c:pt idx="20">
                  <c:v>425.99999999999994</c:v>
                </c:pt>
                <c:pt idx="21">
                  <c:v>380.99999999999994</c:v>
                </c:pt>
                <c:pt idx="22">
                  <c:v>335.99999999999994</c:v>
                </c:pt>
                <c:pt idx="23">
                  <c:v>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EE-476C-BF23-59BF2F6D68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EEE-476C-BF23-59BF2F6D68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6">
                  <c:v>55.807000000000002</c:v>
                </c:pt>
                <c:pt idx="7">
                  <c:v>110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EE-476C-BF23-59BF2F6D68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EEE-476C-BF23-59BF2F6D68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EEE-476C-BF23-59BF2F6D68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EEE-476C-BF23-59BF2F6D685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1915</c:v>
                </c:pt>
                <c:pt idx="1">
                  <c:v>1915</c:v>
                </c:pt>
                <c:pt idx="2">
                  <c:v>1879</c:v>
                </c:pt>
                <c:pt idx="3">
                  <c:v>1852</c:v>
                </c:pt>
                <c:pt idx="4">
                  <c:v>1923.63</c:v>
                </c:pt>
                <c:pt idx="5">
                  <c:v>1975</c:v>
                </c:pt>
                <c:pt idx="6">
                  <c:v>1360</c:v>
                </c:pt>
                <c:pt idx="7">
                  <c:v>1341</c:v>
                </c:pt>
                <c:pt idx="8">
                  <c:v>1303</c:v>
                </c:pt>
                <c:pt idx="9">
                  <c:v>853.6</c:v>
                </c:pt>
                <c:pt idx="10">
                  <c:v>454</c:v>
                </c:pt>
                <c:pt idx="11">
                  <c:v>305</c:v>
                </c:pt>
                <c:pt idx="12">
                  <c:v>300</c:v>
                </c:pt>
                <c:pt idx="13">
                  <c:v>297</c:v>
                </c:pt>
                <c:pt idx="14">
                  <c:v>303</c:v>
                </c:pt>
                <c:pt idx="15">
                  <c:v>307</c:v>
                </c:pt>
                <c:pt idx="16">
                  <c:v>418</c:v>
                </c:pt>
                <c:pt idx="17">
                  <c:v>1174.5999999999999</c:v>
                </c:pt>
                <c:pt idx="18">
                  <c:v>1375</c:v>
                </c:pt>
                <c:pt idx="19">
                  <c:v>1938</c:v>
                </c:pt>
                <c:pt idx="20">
                  <c:v>1906</c:v>
                </c:pt>
                <c:pt idx="21">
                  <c:v>1891</c:v>
                </c:pt>
                <c:pt idx="22">
                  <c:v>1910</c:v>
                </c:pt>
                <c:pt idx="23">
                  <c:v>1631.1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EE-476C-BF23-59BF2F6D68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17.853999999999999</c:v>
                </c:pt>
                <c:pt idx="6">
                  <c:v>8.0250000000000004</c:v>
                </c:pt>
                <c:pt idx="8">
                  <c:v>3.75</c:v>
                </c:pt>
                <c:pt idx="9">
                  <c:v>23.39</c:v>
                </c:pt>
                <c:pt idx="10">
                  <c:v>23.42</c:v>
                </c:pt>
                <c:pt idx="11">
                  <c:v>23.72</c:v>
                </c:pt>
                <c:pt idx="12">
                  <c:v>24.01</c:v>
                </c:pt>
                <c:pt idx="13">
                  <c:v>24.28</c:v>
                </c:pt>
                <c:pt idx="14">
                  <c:v>4.62</c:v>
                </c:pt>
                <c:pt idx="15">
                  <c:v>4.96</c:v>
                </c:pt>
                <c:pt idx="18">
                  <c:v>13.057</c:v>
                </c:pt>
                <c:pt idx="19">
                  <c:v>18.911000000000001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EE-476C-BF23-59BF2F6D68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EEE-476C-BF23-59BF2F6D68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EEE-476C-BF23-59BF2F6D6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102.99</c:v>
                </c:pt>
                <c:pt idx="1">
                  <c:v>81.09</c:v>
                </c:pt>
                <c:pt idx="2">
                  <c:v>72.790000000000006</c:v>
                </c:pt>
                <c:pt idx="3">
                  <c:v>59.21</c:v>
                </c:pt>
                <c:pt idx="4">
                  <c:v>58.26</c:v>
                </c:pt>
                <c:pt idx="5">
                  <c:v>45.9</c:v>
                </c:pt>
                <c:pt idx="6">
                  <c:v>40</c:v>
                </c:pt>
                <c:pt idx="7">
                  <c:v>10</c:v>
                </c:pt>
                <c:pt idx="8">
                  <c:v>3.23</c:v>
                </c:pt>
                <c:pt idx="9">
                  <c:v>1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0.03</c:v>
                </c:pt>
                <c:pt idx="17">
                  <c:v>43.43</c:v>
                </c:pt>
                <c:pt idx="18">
                  <c:v>84.02</c:v>
                </c:pt>
                <c:pt idx="19">
                  <c:v>100</c:v>
                </c:pt>
                <c:pt idx="20">
                  <c:v>127.83</c:v>
                </c:pt>
                <c:pt idx="21">
                  <c:v>112.04</c:v>
                </c:pt>
                <c:pt idx="22">
                  <c:v>117.49</c:v>
                </c:pt>
                <c:pt idx="23">
                  <c:v>103.19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EE-476C-BF23-59BF2F6D6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6405.768</v>
      </c>
      <c r="C4" s="18">
        <v>6266.8669999999993</v>
      </c>
      <c r="D4" s="18">
        <v>6126.3670000000002</v>
      </c>
      <c r="E4" s="18">
        <v>6052.4679999999989</v>
      </c>
      <c r="F4" s="18">
        <v>6159.0959999999986</v>
      </c>
      <c r="G4" s="18">
        <v>6312.3609999999981</v>
      </c>
      <c r="H4" s="18">
        <v>6140.1919999999991</v>
      </c>
      <c r="I4" s="18">
        <v>6749.9709999999986</v>
      </c>
      <c r="J4" s="18">
        <v>7218.357</v>
      </c>
      <c r="K4" s="18">
        <v>7029.1589999999997</v>
      </c>
      <c r="L4" s="18">
        <v>6923.4660000000022</v>
      </c>
      <c r="M4" s="18">
        <v>6961.9490000000005</v>
      </c>
      <c r="N4" s="18">
        <v>6962.4100000000008</v>
      </c>
      <c r="O4" s="18">
        <v>6665.6810000000014</v>
      </c>
      <c r="P4" s="18">
        <v>6354.5320000000002</v>
      </c>
      <c r="Q4" s="18">
        <v>6144.8500000000013</v>
      </c>
      <c r="R4" s="18">
        <v>6208.2199999999993</v>
      </c>
      <c r="S4" s="18">
        <v>6666.4939999999988</v>
      </c>
      <c r="T4" s="18">
        <v>6983.456000000001</v>
      </c>
      <c r="U4" s="18">
        <v>7680.3050000000003</v>
      </c>
      <c r="V4" s="18">
        <v>7645.5659999999989</v>
      </c>
      <c r="W4" s="18">
        <v>7280.195999999999</v>
      </c>
      <c r="X4" s="18">
        <v>6837.6880000000001</v>
      </c>
      <c r="Y4" s="18">
        <v>6253.0449999999992</v>
      </c>
      <c r="Z4" s="19"/>
      <c r="AA4" s="20">
        <f>SUM(B4:Z4)</f>
        <v>160028.46399999998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102.99</v>
      </c>
      <c r="C7" s="28">
        <v>81.09</v>
      </c>
      <c r="D7" s="28">
        <v>72.790000000000006</v>
      </c>
      <c r="E7" s="28">
        <v>59.21</v>
      </c>
      <c r="F7" s="28">
        <v>58.26</v>
      </c>
      <c r="G7" s="28">
        <v>45.9</v>
      </c>
      <c r="H7" s="28">
        <v>40</v>
      </c>
      <c r="I7" s="28">
        <v>10</v>
      </c>
      <c r="J7" s="28">
        <v>3.23</v>
      </c>
      <c r="K7" s="28">
        <v>1</v>
      </c>
      <c r="L7" s="28">
        <v>0.04</v>
      </c>
      <c r="M7" s="28">
        <v>0.04</v>
      </c>
      <c r="N7" s="28">
        <v>0.04</v>
      </c>
      <c r="O7" s="28">
        <v>0.04</v>
      </c>
      <c r="P7" s="28">
        <v>0.04</v>
      </c>
      <c r="Q7" s="28">
        <v>0.04</v>
      </c>
      <c r="R7" s="28">
        <v>0.03</v>
      </c>
      <c r="S7" s="28">
        <v>43.43</v>
      </c>
      <c r="T7" s="28">
        <v>84.02</v>
      </c>
      <c r="U7" s="28">
        <v>100</v>
      </c>
      <c r="V7" s="28">
        <v>127.83</v>
      </c>
      <c r="W7" s="28">
        <v>112.04</v>
      </c>
      <c r="X7" s="28">
        <v>117.49</v>
      </c>
      <c r="Y7" s="28">
        <v>103.19</v>
      </c>
      <c r="Z7" s="29"/>
      <c r="AA7" s="30">
        <f>IF(SUM(B7:Z7)&lt;&gt;0,AVERAGEIF(B7:Z7,"&lt;&gt;"""),"")</f>
        <v>48.447499999999998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/>
      <c r="L10" s="42"/>
      <c r="M10" s="42"/>
      <c r="N10" s="42"/>
      <c r="O10" s="42"/>
      <c r="P10" s="42"/>
      <c r="Q10" s="42"/>
      <c r="R10" s="42">
        <v>205</v>
      </c>
      <c r="S10" s="42">
        <v>302</v>
      </c>
      <c r="T10" s="42">
        <v>302</v>
      </c>
      <c r="U10" s="42">
        <v>302</v>
      </c>
      <c r="V10" s="42">
        <v>380.21800000000002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5115.2179999999998</v>
      </c>
    </row>
    <row r="11" spans="1:27" ht="24.95" customHeight="1" x14ac:dyDescent="0.2">
      <c r="A11" s="45" t="s">
        <v>7</v>
      </c>
      <c r="B11" s="46">
        <v>131</v>
      </c>
      <c r="C11" s="47">
        <v>131</v>
      </c>
      <c r="D11" s="47">
        <v>131</v>
      </c>
      <c r="E11" s="47">
        <v>131</v>
      </c>
      <c r="F11" s="47">
        <v>131</v>
      </c>
      <c r="G11" s="47">
        <v>131</v>
      </c>
      <c r="H11" s="47">
        <v>133</v>
      </c>
      <c r="I11" s="47">
        <v>159</v>
      </c>
      <c r="J11" s="47">
        <v>174</v>
      </c>
      <c r="K11" s="47">
        <v>166</v>
      </c>
      <c r="L11" s="47">
        <v>159</v>
      </c>
      <c r="M11" s="47">
        <v>160</v>
      </c>
      <c r="N11" s="47">
        <v>151</v>
      </c>
      <c r="O11" s="47">
        <v>132</v>
      </c>
      <c r="P11" s="47">
        <v>124</v>
      </c>
      <c r="Q11" s="47">
        <v>124</v>
      </c>
      <c r="R11" s="47">
        <v>136</v>
      </c>
      <c r="S11" s="47">
        <v>166</v>
      </c>
      <c r="T11" s="47">
        <v>185</v>
      </c>
      <c r="U11" s="47">
        <v>195</v>
      </c>
      <c r="V11" s="47">
        <v>184</v>
      </c>
      <c r="W11" s="47">
        <v>140</v>
      </c>
      <c r="X11" s="47">
        <v>131</v>
      </c>
      <c r="Y11" s="47">
        <v>131</v>
      </c>
      <c r="Z11" s="48"/>
      <c r="AA11" s="49">
        <f t="shared" si="0"/>
        <v>3536</v>
      </c>
    </row>
    <row r="12" spans="1:27" ht="24.95" customHeight="1" x14ac:dyDescent="0.2">
      <c r="A12" s="50" t="s">
        <v>8</v>
      </c>
      <c r="B12" s="51">
        <v>2598.7359999999999</v>
      </c>
      <c r="C12" s="52">
        <v>2384.4859999999999</v>
      </c>
      <c r="D12" s="52">
        <v>2194.0309999999999</v>
      </c>
      <c r="E12" s="52">
        <v>2170.9</v>
      </c>
      <c r="F12" s="52">
        <v>2212.9</v>
      </c>
      <c r="G12" s="52">
        <v>2179.9</v>
      </c>
      <c r="H12" s="52">
        <v>1449.9</v>
      </c>
      <c r="I12" s="52">
        <v>1299.9000000000001</v>
      </c>
      <c r="J12" s="52">
        <v>1139.9000000000001</v>
      </c>
      <c r="K12" s="52">
        <v>690.9</v>
      </c>
      <c r="L12" s="52">
        <v>345.9</v>
      </c>
      <c r="M12" s="52">
        <v>163.9</v>
      </c>
      <c r="N12" s="52">
        <v>163.9</v>
      </c>
      <c r="O12" s="52">
        <v>163.9</v>
      </c>
      <c r="P12" s="52">
        <v>205.9</v>
      </c>
      <c r="Q12" s="52">
        <v>488.9</v>
      </c>
      <c r="R12" s="52">
        <v>1250.9000000000001</v>
      </c>
      <c r="S12" s="52">
        <v>1939.9</v>
      </c>
      <c r="T12" s="52">
        <v>2590.5540000000001</v>
      </c>
      <c r="U12" s="52">
        <v>2981.8829999999998</v>
      </c>
      <c r="V12" s="52">
        <v>3122.1689999999999</v>
      </c>
      <c r="W12" s="52">
        <v>3328.0200000000004</v>
      </c>
      <c r="X12" s="52">
        <v>3403.6220000000003</v>
      </c>
      <c r="Y12" s="52">
        <v>3323.1040000000003</v>
      </c>
      <c r="Z12" s="53"/>
      <c r="AA12" s="54">
        <f t="shared" si="0"/>
        <v>41794.105000000018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26</v>
      </c>
      <c r="G13" s="52">
        <v>110</v>
      </c>
      <c r="H13" s="52">
        <v>110</v>
      </c>
      <c r="I13" s="52">
        <v>86</v>
      </c>
      <c r="J13" s="52">
        <v>58</v>
      </c>
      <c r="K13" s="52">
        <v>66</v>
      </c>
      <c r="L13" s="52">
        <v>26</v>
      </c>
      <c r="M13" s="52">
        <v>26</v>
      </c>
      <c r="N13" s="52"/>
      <c r="O13" s="52"/>
      <c r="P13" s="52"/>
      <c r="Q13" s="52"/>
      <c r="R13" s="52"/>
      <c r="S13" s="52"/>
      <c r="T13" s="52">
        <v>569</v>
      </c>
      <c r="U13" s="52">
        <v>1451</v>
      </c>
      <c r="V13" s="52">
        <v>1369</v>
      </c>
      <c r="W13" s="52">
        <v>1016</v>
      </c>
      <c r="X13" s="52">
        <v>660</v>
      </c>
      <c r="Y13" s="52">
        <v>236</v>
      </c>
      <c r="Z13" s="53"/>
      <c r="AA13" s="54">
        <f t="shared" si="0"/>
        <v>5809</v>
      </c>
    </row>
    <row r="14" spans="1:27" ht="24.95" customHeight="1" x14ac:dyDescent="0.2">
      <c r="A14" s="55" t="s">
        <v>10</v>
      </c>
      <c r="B14" s="56">
        <v>3222.0319999999992</v>
      </c>
      <c r="C14" s="57">
        <v>3287.3809999999999</v>
      </c>
      <c r="D14" s="57">
        <v>3338.3360000000002</v>
      </c>
      <c r="E14" s="57">
        <v>3348.5680000000002</v>
      </c>
      <c r="F14" s="57">
        <v>3364.1959999999999</v>
      </c>
      <c r="G14" s="57">
        <v>3481.9270000000006</v>
      </c>
      <c r="H14" s="57">
        <v>4005.291999999999</v>
      </c>
      <c r="I14" s="57">
        <v>4795.0709999999981</v>
      </c>
      <c r="J14" s="57">
        <v>5419.4570000000003</v>
      </c>
      <c r="K14" s="57">
        <v>5913.2589999999991</v>
      </c>
      <c r="L14" s="57">
        <v>5037.5659999999998</v>
      </c>
      <c r="M14" s="57">
        <v>5212.0490000000009</v>
      </c>
      <c r="N14" s="57">
        <v>5240.5100000000011</v>
      </c>
      <c r="O14" s="57">
        <v>4985.7810000000009</v>
      </c>
      <c r="P14" s="57">
        <v>4651.6319999999996</v>
      </c>
      <c r="Q14" s="57">
        <v>4189.95</v>
      </c>
      <c r="R14" s="57">
        <v>3418.8199999999997</v>
      </c>
      <c r="S14" s="57">
        <v>4124.5939999999991</v>
      </c>
      <c r="T14" s="57">
        <v>3151.5959999999995</v>
      </c>
      <c r="U14" s="57">
        <v>2515.422</v>
      </c>
      <c r="V14" s="57">
        <v>2345.1790000000005</v>
      </c>
      <c r="W14" s="57">
        <v>2265.1760000000004</v>
      </c>
      <c r="X14" s="57">
        <v>2166.0659999999998</v>
      </c>
      <c r="Y14" s="57">
        <v>2086.9410000000003</v>
      </c>
      <c r="Z14" s="58"/>
      <c r="AA14" s="59">
        <f t="shared" si="0"/>
        <v>91566.801000000021</v>
      </c>
    </row>
    <row r="15" spans="1:27" ht="24.95" customHeight="1" x14ac:dyDescent="0.2">
      <c r="A15" s="55" t="s">
        <v>11</v>
      </c>
      <c r="B15" s="56">
        <v>62</v>
      </c>
      <c r="C15" s="57">
        <v>63</v>
      </c>
      <c r="D15" s="57">
        <v>62</v>
      </c>
      <c r="E15" s="57">
        <v>58</v>
      </c>
      <c r="F15" s="57">
        <v>56</v>
      </c>
      <c r="G15" s="57">
        <v>59</v>
      </c>
      <c r="H15" s="57">
        <v>68</v>
      </c>
      <c r="I15" s="57">
        <v>80</v>
      </c>
      <c r="J15" s="57">
        <v>91</v>
      </c>
      <c r="K15" s="57">
        <v>104</v>
      </c>
      <c r="L15" s="57">
        <v>114</v>
      </c>
      <c r="M15" s="57">
        <v>119</v>
      </c>
      <c r="N15" s="57">
        <v>127</v>
      </c>
      <c r="O15" s="57">
        <v>133</v>
      </c>
      <c r="P15" s="57">
        <v>132</v>
      </c>
      <c r="Q15" s="57">
        <v>127</v>
      </c>
      <c r="R15" s="57">
        <v>117</v>
      </c>
      <c r="S15" s="57">
        <v>105</v>
      </c>
      <c r="T15" s="57">
        <v>96</v>
      </c>
      <c r="U15" s="57">
        <v>92</v>
      </c>
      <c r="V15" s="57">
        <v>92</v>
      </c>
      <c r="W15" s="57">
        <v>91</v>
      </c>
      <c r="X15" s="57">
        <v>90</v>
      </c>
      <c r="Y15" s="57">
        <v>89</v>
      </c>
      <c r="Z15" s="58"/>
      <c r="AA15" s="59">
        <f t="shared" si="0"/>
        <v>2227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6315.7679999999991</v>
      </c>
      <c r="C16" s="62">
        <f t="shared" si="1"/>
        <v>6167.8670000000002</v>
      </c>
      <c r="D16" s="62">
        <f t="shared" si="1"/>
        <v>6027.3670000000002</v>
      </c>
      <c r="E16" s="62">
        <f t="shared" si="1"/>
        <v>6010.4680000000008</v>
      </c>
      <c r="F16" s="62">
        <f t="shared" si="1"/>
        <v>6092.0959999999995</v>
      </c>
      <c r="G16" s="62">
        <f t="shared" si="1"/>
        <v>6263.8270000000011</v>
      </c>
      <c r="H16" s="62">
        <f t="shared" si="1"/>
        <v>6068.1919999999991</v>
      </c>
      <c r="I16" s="62">
        <f t="shared" si="1"/>
        <v>6721.9709999999977</v>
      </c>
      <c r="J16" s="62">
        <f t="shared" si="1"/>
        <v>7184.357</v>
      </c>
      <c r="K16" s="62">
        <f t="shared" si="1"/>
        <v>6940.1589999999987</v>
      </c>
      <c r="L16" s="62">
        <f t="shared" si="1"/>
        <v>5682.4659999999994</v>
      </c>
      <c r="M16" s="62">
        <f t="shared" si="1"/>
        <v>5680.9490000000005</v>
      </c>
      <c r="N16" s="62">
        <f t="shared" si="1"/>
        <v>5682.4100000000008</v>
      </c>
      <c r="O16" s="62">
        <f t="shared" si="1"/>
        <v>5414.6810000000005</v>
      </c>
      <c r="P16" s="62">
        <f t="shared" si="1"/>
        <v>5113.5319999999992</v>
      </c>
      <c r="Q16" s="62">
        <f t="shared" si="1"/>
        <v>4929.8499999999995</v>
      </c>
      <c r="R16" s="62">
        <f t="shared" si="1"/>
        <v>5127.7199999999993</v>
      </c>
      <c r="S16" s="62">
        <f t="shared" si="1"/>
        <v>6637.4939999999988</v>
      </c>
      <c r="T16" s="62">
        <f t="shared" si="1"/>
        <v>6894.15</v>
      </c>
      <c r="U16" s="62">
        <f t="shared" si="1"/>
        <v>7537.3050000000003</v>
      </c>
      <c r="V16" s="62">
        <f t="shared" si="1"/>
        <v>7492.5660000000007</v>
      </c>
      <c r="W16" s="62">
        <f t="shared" si="1"/>
        <v>7142.1960000000008</v>
      </c>
      <c r="X16" s="62">
        <f t="shared" si="1"/>
        <v>6752.6880000000001</v>
      </c>
      <c r="Y16" s="62">
        <f t="shared" si="1"/>
        <v>6168.0450000000001</v>
      </c>
      <c r="Z16" s="63" t="str">
        <f t="shared" si="1"/>
        <v/>
      </c>
      <c r="AA16" s="64">
        <f>SUM(AA10:AA15)</f>
        <v>150048.12400000004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3162.9</v>
      </c>
      <c r="C29" s="72">
        <v>3202.9</v>
      </c>
      <c r="D29" s="72">
        <v>3232.9</v>
      </c>
      <c r="E29" s="72">
        <v>3245.9</v>
      </c>
      <c r="F29" s="72">
        <v>3275.9</v>
      </c>
      <c r="G29" s="72">
        <v>3414.9</v>
      </c>
      <c r="H29" s="72">
        <v>2861.9</v>
      </c>
      <c r="I29" s="72">
        <v>3042.9</v>
      </c>
      <c r="J29" s="72">
        <v>3377.9</v>
      </c>
      <c r="K29" s="72">
        <v>3367.9</v>
      </c>
      <c r="L29" s="72">
        <v>3556.9</v>
      </c>
      <c r="M29" s="72">
        <v>3694.9</v>
      </c>
      <c r="N29" s="72">
        <v>3698.9</v>
      </c>
      <c r="O29" s="72">
        <v>3618.9</v>
      </c>
      <c r="P29" s="72">
        <v>3418.9</v>
      </c>
      <c r="Q29" s="72">
        <v>3145.9</v>
      </c>
      <c r="R29" s="72">
        <v>3307.9</v>
      </c>
      <c r="S29" s="72">
        <v>3395.9</v>
      </c>
      <c r="T29" s="72">
        <v>3749.9</v>
      </c>
      <c r="U29" s="72">
        <v>4360.8999999999996</v>
      </c>
      <c r="V29" s="72">
        <v>4173.8999999999996</v>
      </c>
      <c r="W29" s="72">
        <v>3942.9</v>
      </c>
      <c r="X29" s="72">
        <v>3391.9</v>
      </c>
      <c r="Y29" s="72">
        <v>2966.9</v>
      </c>
      <c r="Z29" s="73"/>
      <c r="AA29" s="74">
        <f>SUM(B29:Z29)</f>
        <v>82610.599999999991</v>
      </c>
    </row>
    <row r="30" spans="1:27" ht="24.95" customHeight="1" x14ac:dyDescent="0.2">
      <c r="A30" s="75" t="s">
        <v>24</v>
      </c>
      <c r="B30" s="76">
        <v>2169.8679999999999</v>
      </c>
      <c r="C30" s="77">
        <v>1990.9670000000001</v>
      </c>
      <c r="D30" s="77">
        <v>1820.4670000000001</v>
      </c>
      <c r="E30" s="77">
        <v>1733.568</v>
      </c>
      <c r="F30" s="77">
        <v>1768.1959999999999</v>
      </c>
      <c r="G30" s="77">
        <v>1779.461</v>
      </c>
      <c r="H30" s="77">
        <v>2190.2919999999999</v>
      </c>
      <c r="I30" s="77">
        <v>2619.0709999999999</v>
      </c>
      <c r="J30" s="77">
        <v>2912.4569999999999</v>
      </c>
      <c r="K30" s="77">
        <v>3134.259</v>
      </c>
      <c r="L30" s="77">
        <v>2184.5659999999998</v>
      </c>
      <c r="M30" s="77">
        <v>2267.049</v>
      </c>
      <c r="N30" s="77">
        <v>2263.5100000000002</v>
      </c>
      <c r="O30" s="77">
        <v>2046.7809999999999</v>
      </c>
      <c r="P30" s="77">
        <v>1893.6320000000001</v>
      </c>
      <c r="Q30" s="77">
        <v>1673.95</v>
      </c>
      <c r="R30" s="77">
        <v>1132.82</v>
      </c>
      <c r="S30" s="77">
        <v>2202.5940000000001</v>
      </c>
      <c r="T30" s="77">
        <v>1995.556</v>
      </c>
      <c r="U30" s="77">
        <v>1858.405</v>
      </c>
      <c r="V30" s="77">
        <v>1940.6659999999999</v>
      </c>
      <c r="W30" s="77">
        <v>1806.296</v>
      </c>
      <c r="X30" s="77">
        <v>1914.788</v>
      </c>
      <c r="Y30" s="77">
        <v>1695.145</v>
      </c>
      <c r="Z30" s="78"/>
      <c r="AA30" s="79">
        <f>SUM(B30:Z30)</f>
        <v>48994.363999999987</v>
      </c>
    </row>
    <row r="31" spans="1:27" ht="24.95" customHeight="1" x14ac:dyDescent="0.2">
      <c r="A31" s="82" t="s">
        <v>25</v>
      </c>
      <c r="B31" s="80">
        <v>1073</v>
      </c>
      <c r="C31" s="81">
        <v>1073</v>
      </c>
      <c r="D31" s="81">
        <v>1073</v>
      </c>
      <c r="E31" s="81">
        <v>1073</v>
      </c>
      <c r="F31" s="81">
        <v>1115</v>
      </c>
      <c r="G31" s="81">
        <v>1118</v>
      </c>
      <c r="H31" s="81">
        <v>1088</v>
      </c>
      <c r="I31" s="81">
        <v>1088</v>
      </c>
      <c r="J31" s="81">
        <v>928</v>
      </c>
      <c r="K31" s="81">
        <v>527</v>
      </c>
      <c r="L31" s="81">
        <v>182</v>
      </c>
      <c r="M31" s="81"/>
      <c r="N31" s="81"/>
      <c r="O31" s="81"/>
      <c r="P31" s="81">
        <v>42</v>
      </c>
      <c r="Q31" s="81">
        <v>325</v>
      </c>
      <c r="R31" s="81">
        <v>771</v>
      </c>
      <c r="S31" s="81">
        <v>1068</v>
      </c>
      <c r="T31" s="81">
        <v>1238</v>
      </c>
      <c r="U31" s="81">
        <v>1461</v>
      </c>
      <c r="V31" s="81">
        <v>1531</v>
      </c>
      <c r="W31" s="81">
        <v>1531</v>
      </c>
      <c r="X31" s="81">
        <v>1531</v>
      </c>
      <c r="Y31" s="81">
        <v>1591</v>
      </c>
      <c r="Z31" s="83"/>
      <c r="AA31" s="84">
        <f>SUM(B31:Z31)</f>
        <v>21427</v>
      </c>
    </row>
    <row r="32" spans="1:27" ht="30" customHeight="1" thickBot="1" x14ac:dyDescent="0.25">
      <c r="A32" s="60" t="s">
        <v>26</v>
      </c>
      <c r="B32" s="61">
        <f>IF(LEN(B$2)&gt;0,SUM(B29:B31),"")</f>
        <v>6405.768</v>
      </c>
      <c r="C32" s="62">
        <f t="shared" ref="C32:Z32" si="4">IF(LEN(C$2)&gt;0,SUM(C29:C31),"")</f>
        <v>6266.8670000000002</v>
      </c>
      <c r="D32" s="62">
        <f t="shared" si="4"/>
        <v>6126.3670000000002</v>
      </c>
      <c r="E32" s="62">
        <f t="shared" si="4"/>
        <v>6052.4679999999998</v>
      </c>
      <c r="F32" s="62">
        <f t="shared" si="4"/>
        <v>6159.0959999999995</v>
      </c>
      <c r="G32" s="62">
        <f t="shared" si="4"/>
        <v>6312.3609999999999</v>
      </c>
      <c r="H32" s="62">
        <f t="shared" si="4"/>
        <v>6140.192</v>
      </c>
      <c r="I32" s="62">
        <f t="shared" si="4"/>
        <v>6749.9709999999995</v>
      </c>
      <c r="J32" s="62">
        <f t="shared" si="4"/>
        <v>7218.357</v>
      </c>
      <c r="K32" s="62">
        <f t="shared" si="4"/>
        <v>7029.1589999999997</v>
      </c>
      <c r="L32" s="62">
        <f t="shared" si="4"/>
        <v>5923.4660000000003</v>
      </c>
      <c r="M32" s="62">
        <f t="shared" si="4"/>
        <v>5961.9490000000005</v>
      </c>
      <c r="N32" s="62">
        <f t="shared" si="4"/>
        <v>5962.41</v>
      </c>
      <c r="O32" s="62">
        <f t="shared" si="4"/>
        <v>5665.6810000000005</v>
      </c>
      <c r="P32" s="62">
        <f t="shared" si="4"/>
        <v>5354.5320000000002</v>
      </c>
      <c r="Q32" s="62">
        <f t="shared" si="4"/>
        <v>5144.8500000000004</v>
      </c>
      <c r="R32" s="62">
        <f t="shared" si="4"/>
        <v>5211.72</v>
      </c>
      <c r="S32" s="62">
        <f t="shared" si="4"/>
        <v>6666.4940000000006</v>
      </c>
      <c r="T32" s="62">
        <f t="shared" si="4"/>
        <v>6983.4560000000001</v>
      </c>
      <c r="U32" s="62">
        <f t="shared" si="4"/>
        <v>7680.3049999999994</v>
      </c>
      <c r="V32" s="62">
        <f t="shared" si="4"/>
        <v>7645.5659999999998</v>
      </c>
      <c r="W32" s="62">
        <f t="shared" si="4"/>
        <v>7280.1959999999999</v>
      </c>
      <c r="X32" s="62">
        <f t="shared" si="4"/>
        <v>6837.6880000000001</v>
      </c>
      <c r="Y32" s="62">
        <f t="shared" si="4"/>
        <v>6253.0450000000001</v>
      </c>
      <c r="Z32" s="63" t="str">
        <f t="shared" si="4"/>
        <v/>
      </c>
      <c r="AA32" s="64">
        <f>SUM(AA29:AA31)</f>
        <v>153031.96399999998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15</v>
      </c>
      <c r="C35" s="95">
        <v>24</v>
      </c>
      <c r="D35" s="95">
        <v>24</v>
      </c>
      <c r="E35" s="95">
        <v>24</v>
      </c>
      <c r="F35" s="95">
        <v>24</v>
      </c>
      <c r="G35" s="95">
        <v>24</v>
      </c>
      <c r="H35" s="95">
        <v>19</v>
      </c>
      <c r="I35" s="95">
        <v>10</v>
      </c>
      <c r="J35" s="95">
        <v>10</v>
      </c>
      <c r="K35" s="95">
        <v>10</v>
      </c>
      <c r="L35" s="95">
        <v>10</v>
      </c>
      <c r="M35" s="95">
        <v>10</v>
      </c>
      <c r="N35" s="95">
        <v>15</v>
      </c>
      <c r="O35" s="95">
        <v>15</v>
      </c>
      <c r="P35" s="95">
        <v>15</v>
      </c>
      <c r="Q35" s="95">
        <v>15</v>
      </c>
      <c r="R35" s="95">
        <v>15</v>
      </c>
      <c r="S35" s="95">
        <v>15</v>
      </c>
      <c r="T35" s="95">
        <v>25</v>
      </c>
      <c r="U35" s="95">
        <v>68</v>
      </c>
      <c r="V35" s="95">
        <v>78</v>
      </c>
      <c r="W35" s="95">
        <v>63</v>
      </c>
      <c r="X35" s="95">
        <v>10</v>
      </c>
      <c r="Y35" s="95">
        <v>10</v>
      </c>
      <c r="Z35" s="96"/>
      <c r="AA35" s="74">
        <f t="shared" ref="AA35:AA40" si="5">SUM(B35:Z35)</f>
        <v>548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>
        <v>21</v>
      </c>
      <c r="K36" s="99">
        <v>79</v>
      </c>
      <c r="L36" s="99">
        <v>231</v>
      </c>
      <c r="M36" s="99">
        <v>271</v>
      </c>
      <c r="N36" s="99">
        <v>265</v>
      </c>
      <c r="O36" s="99">
        <v>236</v>
      </c>
      <c r="P36" s="99">
        <v>226</v>
      </c>
      <c r="Q36" s="99">
        <v>200</v>
      </c>
      <c r="R36" s="99">
        <v>69</v>
      </c>
      <c r="S36" s="99"/>
      <c r="T36" s="99"/>
      <c r="U36" s="99"/>
      <c r="V36" s="99"/>
      <c r="W36" s="99"/>
      <c r="X36" s="99"/>
      <c r="Y36" s="99"/>
      <c r="Z36" s="100"/>
      <c r="AA36" s="79">
        <f t="shared" si="5"/>
        <v>1598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>
        <v>1000</v>
      </c>
      <c r="M37" s="99">
        <v>1000</v>
      </c>
      <c r="N37" s="99">
        <v>1000</v>
      </c>
      <c r="O37" s="99">
        <v>1000</v>
      </c>
      <c r="P37" s="99">
        <v>1000</v>
      </c>
      <c r="Q37" s="99">
        <v>1000</v>
      </c>
      <c r="R37" s="99">
        <v>996.5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6996.5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18</v>
      </c>
      <c r="F38" s="99">
        <v>43</v>
      </c>
      <c r="G38" s="99">
        <v>24.533999999999999</v>
      </c>
      <c r="H38" s="99">
        <v>53</v>
      </c>
      <c r="I38" s="99">
        <v>18</v>
      </c>
      <c r="J38" s="99">
        <v>3</v>
      </c>
      <c r="K38" s="99"/>
      <c r="L38" s="99"/>
      <c r="M38" s="99"/>
      <c r="N38" s="99"/>
      <c r="O38" s="99"/>
      <c r="P38" s="99"/>
      <c r="Q38" s="99"/>
      <c r="R38" s="99"/>
      <c r="S38" s="99">
        <v>14</v>
      </c>
      <c r="T38" s="99">
        <v>64.305999999999997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837.83999999999992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90</v>
      </c>
      <c r="C40" s="88">
        <f t="shared" si="6"/>
        <v>99</v>
      </c>
      <c r="D40" s="88">
        <f t="shared" si="6"/>
        <v>99</v>
      </c>
      <c r="E40" s="88">
        <f t="shared" si="6"/>
        <v>42</v>
      </c>
      <c r="F40" s="88">
        <f t="shared" si="6"/>
        <v>67</v>
      </c>
      <c r="G40" s="88">
        <f t="shared" si="6"/>
        <v>48.533999999999999</v>
      </c>
      <c r="H40" s="88">
        <f t="shared" si="6"/>
        <v>72</v>
      </c>
      <c r="I40" s="88">
        <f t="shared" si="6"/>
        <v>28</v>
      </c>
      <c r="J40" s="88">
        <f t="shared" si="6"/>
        <v>34</v>
      </c>
      <c r="K40" s="88">
        <f t="shared" si="6"/>
        <v>89</v>
      </c>
      <c r="L40" s="88">
        <f t="shared" si="6"/>
        <v>1241</v>
      </c>
      <c r="M40" s="88">
        <f t="shared" si="6"/>
        <v>1281</v>
      </c>
      <c r="N40" s="88">
        <f t="shared" si="6"/>
        <v>1280</v>
      </c>
      <c r="O40" s="88">
        <f t="shared" si="6"/>
        <v>1251</v>
      </c>
      <c r="P40" s="88">
        <f t="shared" si="6"/>
        <v>1241</v>
      </c>
      <c r="Q40" s="88">
        <f t="shared" si="6"/>
        <v>1215</v>
      </c>
      <c r="R40" s="88">
        <f t="shared" si="6"/>
        <v>1080.5</v>
      </c>
      <c r="S40" s="88">
        <f t="shared" si="6"/>
        <v>29</v>
      </c>
      <c r="T40" s="88">
        <f t="shared" si="6"/>
        <v>89.305999999999997</v>
      </c>
      <c r="U40" s="88">
        <f t="shared" si="6"/>
        <v>143</v>
      </c>
      <c r="V40" s="88">
        <f t="shared" si="6"/>
        <v>153</v>
      </c>
      <c r="W40" s="88">
        <f t="shared" si="6"/>
        <v>138</v>
      </c>
      <c r="X40" s="88">
        <f t="shared" si="6"/>
        <v>85</v>
      </c>
      <c r="Y40" s="88">
        <f t="shared" si="6"/>
        <v>85</v>
      </c>
      <c r="Z40" s="89" t="str">
        <f t="shared" si="6"/>
        <v/>
      </c>
      <c r="AA40" s="90">
        <f t="shared" si="5"/>
        <v>9980.34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>
        <v>1000</v>
      </c>
      <c r="M45" s="99">
        <v>1000</v>
      </c>
      <c r="N45" s="99">
        <v>1000</v>
      </c>
      <c r="O45" s="99">
        <v>1000</v>
      </c>
      <c r="P45" s="99">
        <v>1000</v>
      </c>
      <c r="Q45" s="99">
        <v>1000</v>
      </c>
      <c r="R45" s="99">
        <v>996.5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6996.5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1000</v>
      </c>
      <c r="M49" s="88">
        <f t="shared" si="8"/>
        <v>1000</v>
      </c>
      <c r="N49" s="88">
        <f t="shared" si="8"/>
        <v>1000</v>
      </c>
      <c r="O49" s="88">
        <f t="shared" si="8"/>
        <v>1000</v>
      </c>
      <c r="P49" s="88">
        <f t="shared" si="8"/>
        <v>1000</v>
      </c>
      <c r="Q49" s="88">
        <f t="shared" si="8"/>
        <v>1000</v>
      </c>
      <c r="R49" s="88">
        <f t="shared" si="8"/>
        <v>996.5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6996.5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6405.7679999999991</v>
      </c>
      <c r="C52" s="88">
        <f t="shared" si="10"/>
        <v>6266.8670000000002</v>
      </c>
      <c r="D52" s="88">
        <f t="shared" si="10"/>
        <v>6126.3670000000002</v>
      </c>
      <c r="E52" s="88">
        <f t="shared" si="10"/>
        <v>6052.4680000000008</v>
      </c>
      <c r="F52" s="88">
        <f t="shared" si="10"/>
        <v>6159.0959999999995</v>
      </c>
      <c r="G52" s="88">
        <f t="shared" si="10"/>
        <v>6312.3610000000008</v>
      </c>
      <c r="H52" s="88">
        <f t="shared" si="10"/>
        <v>6140.1919999999991</v>
      </c>
      <c r="I52" s="88">
        <f t="shared" si="10"/>
        <v>6749.9709999999977</v>
      </c>
      <c r="J52" s="88">
        <f t="shared" si="10"/>
        <v>7218.357</v>
      </c>
      <c r="K52" s="88">
        <f t="shared" si="10"/>
        <v>7029.1589999999987</v>
      </c>
      <c r="L52" s="88">
        <f t="shared" si="10"/>
        <v>6923.4659999999994</v>
      </c>
      <c r="M52" s="88">
        <f t="shared" si="10"/>
        <v>6961.9490000000005</v>
      </c>
      <c r="N52" s="88">
        <f t="shared" si="10"/>
        <v>6962.4100000000008</v>
      </c>
      <c r="O52" s="88">
        <f t="shared" si="10"/>
        <v>6665.6810000000005</v>
      </c>
      <c r="P52" s="88">
        <f t="shared" si="10"/>
        <v>6354.5319999999992</v>
      </c>
      <c r="Q52" s="88">
        <f t="shared" si="10"/>
        <v>6144.8499999999995</v>
      </c>
      <c r="R52" s="88">
        <f t="shared" si="10"/>
        <v>6208.2199999999993</v>
      </c>
      <c r="S52" s="88">
        <f t="shared" si="10"/>
        <v>6666.4939999999988</v>
      </c>
      <c r="T52" s="88">
        <f t="shared" si="10"/>
        <v>6983.4559999999992</v>
      </c>
      <c r="U52" s="88">
        <f t="shared" si="10"/>
        <v>7680.3050000000003</v>
      </c>
      <c r="V52" s="88">
        <f t="shared" si="10"/>
        <v>7645.5660000000007</v>
      </c>
      <c r="W52" s="88">
        <f t="shared" si="10"/>
        <v>7280.1960000000008</v>
      </c>
      <c r="X52" s="88">
        <f t="shared" si="10"/>
        <v>6837.6880000000001</v>
      </c>
      <c r="Y52" s="88">
        <f t="shared" si="10"/>
        <v>6253.0450000000001</v>
      </c>
      <c r="Z52" s="89" t="str">
        <f t="shared" si="10"/>
        <v/>
      </c>
      <c r="AA52" s="104">
        <f>SUM(B52:Z52)</f>
        <v>160028.46399999998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6405.7679999999982</v>
      </c>
      <c r="C4" s="18">
        <v>6266.8669999999975</v>
      </c>
      <c r="D4" s="18">
        <v>6126.3669999999993</v>
      </c>
      <c r="E4" s="18">
        <v>6052.4680000000017</v>
      </c>
      <c r="F4" s="18">
        <v>6159.0959999999995</v>
      </c>
      <c r="G4" s="18">
        <v>6312.360999999999</v>
      </c>
      <c r="H4" s="18">
        <v>6140.1920000000009</v>
      </c>
      <c r="I4" s="18">
        <v>6749.9710000000005</v>
      </c>
      <c r="J4" s="18">
        <v>7218.3570000000018</v>
      </c>
      <c r="K4" s="18">
        <v>7029.1590000000006</v>
      </c>
      <c r="L4" s="18">
        <v>6923.4660000000031</v>
      </c>
      <c r="M4" s="18">
        <v>6961.9490000000023</v>
      </c>
      <c r="N4" s="18">
        <v>6962.4100000000008</v>
      </c>
      <c r="O4" s="18">
        <v>6665.6810000000023</v>
      </c>
      <c r="P4" s="18">
        <v>6354.5320000000002</v>
      </c>
      <c r="Q4" s="18">
        <v>6144.85</v>
      </c>
      <c r="R4" s="18">
        <v>6208.2630000000017</v>
      </c>
      <c r="S4" s="18">
        <v>6666.4760000000024</v>
      </c>
      <c r="T4" s="18">
        <v>6983.4560000000029</v>
      </c>
      <c r="U4" s="18">
        <v>7680.3050000000021</v>
      </c>
      <c r="V4" s="18">
        <v>7645.5660000000007</v>
      </c>
      <c r="W4" s="18">
        <v>7280.1960000000017</v>
      </c>
      <c r="X4" s="18">
        <v>6837.688000000001</v>
      </c>
      <c r="Y4" s="18">
        <v>6253.0309999999999</v>
      </c>
      <c r="Z4" s="19"/>
      <c r="AA4" s="20">
        <f>SUM(B4:Z4)</f>
        <v>160028.47500000001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102.99</v>
      </c>
      <c r="C7" s="28">
        <v>81.09</v>
      </c>
      <c r="D7" s="28">
        <v>72.790000000000006</v>
      </c>
      <c r="E7" s="28">
        <v>59.21</v>
      </c>
      <c r="F7" s="28">
        <v>58.26</v>
      </c>
      <c r="G7" s="28">
        <v>45.9</v>
      </c>
      <c r="H7" s="28">
        <v>40</v>
      </c>
      <c r="I7" s="28">
        <v>10</v>
      </c>
      <c r="J7" s="28">
        <v>3.23</v>
      </c>
      <c r="K7" s="28">
        <v>1</v>
      </c>
      <c r="L7" s="28">
        <v>0.04</v>
      </c>
      <c r="M7" s="28">
        <v>0.04</v>
      </c>
      <c r="N7" s="28">
        <v>0.04</v>
      </c>
      <c r="O7" s="28">
        <v>0.04</v>
      </c>
      <c r="P7" s="28">
        <v>0.04</v>
      </c>
      <c r="Q7" s="28">
        <v>0.04</v>
      </c>
      <c r="R7" s="28">
        <v>0.03</v>
      </c>
      <c r="S7" s="28">
        <v>43.43</v>
      </c>
      <c r="T7" s="28">
        <v>84.02</v>
      </c>
      <c r="U7" s="28">
        <v>100</v>
      </c>
      <c r="V7" s="28">
        <v>127.83</v>
      </c>
      <c r="W7" s="28">
        <v>112.04</v>
      </c>
      <c r="X7" s="28">
        <v>117.49</v>
      </c>
      <c r="Y7" s="28">
        <v>103.19</v>
      </c>
      <c r="Z7" s="29"/>
      <c r="AA7" s="30">
        <f>IF(SUM(B7:Z7)&lt;&gt;0,AVERAGEIF(B7:Z7,"&lt;&gt;"""),"")</f>
        <v>48.447499999999998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17.853999999999999</v>
      </c>
      <c r="H14" s="57">
        <v>8.0250000000000004</v>
      </c>
      <c r="I14" s="57"/>
      <c r="J14" s="57">
        <v>3.75</v>
      </c>
      <c r="K14" s="57">
        <v>23.39</v>
      </c>
      <c r="L14" s="57">
        <v>23.42</v>
      </c>
      <c r="M14" s="57">
        <v>23.72</v>
      </c>
      <c r="N14" s="57">
        <v>24.01</v>
      </c>
      <c r="O14" s="57">
        <v>24.28</v>
      </c>
      <c r="P14" s="57">
        <v>4.62</v>
      </c>
      <c r="Q14" s="57">
        <v>4.96</v>
      </c>
      <c r="R14" s="57"/>
      <c r="S14" s="57"/>
      <c r="T14" s="57">
        <v>13.057</v>
      </c>
      <c r="U14" s="57">
        <v>18.911000000000001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369.99700000000001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17.853999999999999</v>
      </c>
      <c r="H16" s="62">
        <f t="shared" si="1"/>
        <v>8.0250000000000004</v>
      </c>
      <c r="I16" s="62">
        <f t="shared" si="1"/>
        <v>0</v>
      </c>
      <c r="J16" s="62">
        <f t="shared" si="1"/>
        <v>3.75</v>
      </c>
      <c r="K16" s="62">
        <f t="shared" si="1"/>
        <v>23.39</v>
      </c>
      <c r="L16" s="62">
        <f t="shared" si="1"/>
        <v>23.42</v>
      </c>
      <c r="M16" s="62">
        <f t="shared" si="1"/>
        <v>23.72</v>
      </c>
      <c r="N16" s="62">
        <f t="shared" si="1"/>
        <v>24.01</v>
      </c>
      <c r="O16" s="62">
        <f t="shared" si="1"/>
        <v>24.28</v>
      </c>
      <c r="P16" s="62">
        <f t="shared" si="1"/>
        <v>4.62</v>
      </c>
      <c r="Q16" s="62">
        <f t="shared" si="1"/>
        <v>4.96</v>
      </c>
      <c r="R16" s="62">
        <f t="shared" si="1"/>
        <v>0</v>
      </c>
      <c r="S16" s="62">
        <f t="shared" si="1"/>
        <v>0</v>
      </c>
      <c r="T16" s="62">
        <f t="shared" si="1"/>
        <v>13.057</v>
      </c>
      <c r="U16" s="62">
        <f t="shared" si="1"/>
        <v>18.911000000000001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369.99700000000001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862.56200000000001</v>
      </c>
      <c r="C19" s="72">
        <v>862.48200000000008</v>
      </c>
      <c r="D19" s="72">
        <v>843.44900000000007</v>
      </c>
      <c r="E19" s="72">
        <v>840.202</v>
      </c>
      <c r="F19" s="72">
        <v>840.90000000000009</v>
      </c>
      <c r="G19" s="72">
        <v>852.75199999999995</v>
      </c>
      <c r="H19" s="72">
        <v>841.3889999999999</v>
      </c>
      <c r="I19" s="72">
        <v>836.11599999999987</v>
      </c>
      <c r="J19" s="72">
        <v>844.327</v>
      </c>
      <c r="K19" s="72">
        <v>881.03500000000008</v>
      </c>
      <c r="L19" s="72">
        <v>892.37800000000004</v>
      </c>
      <c r="M19" s="72">
        <v>895.47200000000009</v>
      </c>
      <c r="N19" s="72">
        <v>898.75599999999997</v>
      </c>
      <c r="O19" s="72">
        <v>890.22</v>
      </c>
      <c r="P19" s="72">
        <v>873.19400000000019</v>
      </c>
      <c r="Q19" s="72">
        <v>867.596</v>
      </c>
      <c r="R19" s="72">
        <v>805.88099999999997</v>
      </c>
      <c r="S19" s="72">
        <v>820.85100000000011</v>
      </c>
      <c r="T19" s="72">
        <v>806.00099999999998</v>
      </c>
      <c r="U19" s="72">
        <v>774.01099999999997</v>
      </c>
      <c r="V19" s="72">
        <v>693.58900000000006</v>
      </c>
      <c r="W19" s="72">
        <v>771.03</v>
      </c>
      <c r="X19" s="72">
        <v>741.33899999999994</v>
      </c>
      <c r="Y19" s="72">
        <v>818.2</v>
      </c>
      <c r="Z19" s="73"/>
      <c r="AA19" s="74">
        <f t="shared" ref="AA19:AA25" si="2">SUM(B19:Z19)</f>
        <v>20053.732</v>
      </c>
    </row>
    <row r="20" spans="1:27" ht="24.95" customHeight="1" x14ac:dyDescent="0.2">
      <c r="A20" s="75" t="s">
        <v>15</v>
      </c>
      <c r="B20" s="76">
        <v>1049.6239999999998</v>
      </c>
      <c r="C20" s="77">
        <v>1064.1860000000001</v>
      </c>
      <c r="D20" s="77">
        <v>1048.1290000000001</v>
      </c>
      <c r="E20" s="77">
        <v>1045.9239999999998</v>
      </c>
      <c r="F20" s="77">
        <v>1036.2</v>
      </c>
      <c r="G20" s="77">
        <v>1051.0790000000002</v>
      </c>
      <c r="H20" s="77">
        <v>1128.7550000000001</v>
      </c>
      <c r="I20" s="77">
        <v>1208.8769999999997</v>
      </c>
      <c r="J20" s="77">
        <v>1239.672</v>
      </c>
      <c r="K20" s="77">
        <v>1214.135</v>
      </c>
      <c r="L20" s="77">
        <v>1260.1840000000002</v>
      </c>
      <c r="M20" s="77">
        <v>1265.7050000000002</v>
      </c>
      <c r="N20" s="77">
        <v>1237.546</v>
      </c>
      <c r="O20" s="77">
        <v>1176.9139999999998</v>
      </c>
      <c r="P20" s="77">
        <v>1159.1640000000002</v>
      </c>
      <c r="Q20" s="77">
        <v>1133.431</v>
      </c>
      <c r="R20" s="77">
        <v>1141.117</v>
      </c>
      <c r="S20" s="77">
        <v>1105.9969999999996</v>
      </c>
      <c r="T20" s="77">
        <v>1114.8639999999998</v>
      </c>
      <c r="U20" s="77">
        <v>1107.8560000000002</v>
      </c>
      <c r="V20" s="77">
        <v>1077.6370000000002</v>
      </c>
      <c r="W20" s="77">
        <v>998.33699999999999</v>
      </c>
      <c r="X20" s="77">
        <v>958.80099999999993</v>
      </c>
      <c r="Y20" s="77">
        <v>924.22699999999986</v>
      </c>
      <c r="Z20" s="78"/>
      <c r="AA20" s="79">
        <f t="shared" si="2"/>
        <v>26748.360999999997</v>
      </c>
    </row>
    <row r="21" spans="1:27" ht="24.95" customHeight="1" x14ac:dyDescent="0.2">
      <c r="A21" s="75" t="s">
        <v>16</v>
      </c>
      <c r="B21" s="80">
        <v>2171.0819999999999</v>
      </c>
      <c r="C21" s="81">
        <v>2031.6990000000003</v>
      </c>
      <c r="D21" s="81">
        <v>1966.7890000000002</v>
      </c>
      <c r="E21" s="81">
        <v>1927.3420000000001</v>
      </c>
      <c r="F21" s="81">
        <v>1965.3660000000002</v>
      </c>
      <c r="G21" s="81">
        <v>2028.6760000000002</v>
      </c>
      <c r="H21" s="81">
        <v>2300.7159999999994</v>
      </c>
      <c r="I21" s="81">
        <v>2762.4779999999996</v>
      </c>
      <c r="J21" s="81">
        <v>3180.6079999999997</v>
      </c>
      <c r="K21" s="81">
        <v>3363.9990000000003</v>
      </c>
      <c r="L21" s="81">
        <v>3550.4840000000004</v>
      </c>
      <c r="M21" s="81">
        <v>3687.5519999999997</v>
      </c>
      <c r="N21" s="81">
        <v>3735.5979999999995</v>
      </c>
      <c r="O21" s="81">
        <v>3521.2669999999998</v>
      </c>
      <c r="P21" s="81">
        <v>3261.5539999999996</v>
      </c>
      <c r="Q21" s="81">
        <v>3181.3630000000003</v>
      </c>
      <c r="R21" s="81">
        <v>3215.7649999999994</v>
      </c>
      <c r="S21" s="81">
        <v>3047.5279999999998</v>
      </c>
      <c r="T21" s="81">
        <v>3133.0339999999997</v>
      </c>
      <c r="U21" s="81">
        <v>3275.5269999999996</v>
      </c>
      <c r="V21" s="81">
        <v>3397.34</v>
      </c>
      <c r="W21" s="81">
        <v>3097.8289999999997</v>
      </c>
      <c r="X21" s="81">
        <v>2747.5479999999998</v>
      </c>
      <c r="Y21" s="81">
        <v>2437.0039999999999</v>
      </c>
      <c r="Z21" s="78"/>
      <c r="AA21" s="79">
        <f t="shared" si="2"/>
        <v>68988.147999999986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>
        <v>55.807000000000002</v>
      </c>
      <c r="I22" s="81">
        <v>110</v>
      </c>
      <c r="J22" s="81">
        <v>110</v>
      </c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>
        <v>110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1155.807</v>
      </c>
    </row>
    <row r="23" spans="1:27" ht="24.95" customHeight="1" x14ac:dyDescent="0.2">
      <c r="A23" s="85" t="s">
        <v>18</v>
      </c>
      <c r="B23" s="77">
        <v>94.5</v>
      </c>
      <c r="C23" s="77">
        <v>92.5</v>
      </c>
      <c r="D23" s="77">
        <v>95</v>
      </c>
      <c r="E23" s="77">
        <v>96</v>
      </c>
      <c r="F23" s="77">
        <v>94</v>
      </c>
      <c r="G23" s="77">
        <v>98</v>
      </c>
      <c r="H23" s="77">
        <v>100.5</v>
      </c>
      <c r="I23" s="77">
        <v>102.5</v>
      </c>
      <c r="J23" s="77">
        <v>122</v>
      </c>
      <c r="K23" s="77">
        <v>163</v>
      </c>
      <c r="L23" s="77">
        <v>210</v>
      </c>
      <c r="M23" s="77">
        <v>245.5</v>
      </c>
      <c r="N23" s="77">
        <v>228.5</v>
      </c>
      <c r="O23" s="77">
        <v>231</v>
      </c>
      <c r="P23" s="77">
        <v>244</v>
      </c>
      <c r="Q23" s="77">
        <v>148.5</v>
      </c>
      <c r="R23" s="77">
        <v>114.5</v>
      </c>
      <c r="S23" s="77">
        <v>96.5</v>
      </c>
      <c r="T23" s="77">
        <v>110.5</v>
      </c>
      <c r="U23" s="77">
        <v>129</v>
      </c>
      <c r="V23" s="77">
        <v>125</v>
      </c>
      <c r="W23" s="77">
        <v>121</v>
      </c>
      <c r="X23" s="77">
        <v>124</v>
      </c>
      <c r="Y23" s="77">
        <v>124.5</v>
      </c>
      <c r="Z23" s="77"/>
      <c r="AA23" s="79">
        <f t="shared" si="2"/>
        <v>3310.5</v>
      </c>
    </row>
    <row r="24" spans="1:27" ht="24.95" customHeight="1" x14ac:dyDescent="0.2">
      <c r="A24" s="85" t="s">
        <v>19</v>
      </c>
      <c r="B24" s="77">
        <v>293</v>
      </c>
      <c r="C24" s="77">
        <v>281</v>
      </c>
      <c r="D24" s="77">
        <v>274.00000000000006</v>
      </c>
      <c r="E24" s="77">
        <v>270.99999999999994</v>
      </c>
      <c r="F24" s="77">
        <v>279</v>
      </c>
      <c r="G24" s="77">
        <v>289</v>
      </c>
      <c r="H24" s="77">
        <v>345</v>
      </c>
      <c r="I24" s="77">
        <v>389</v>
      </c>
      <c r="J24" s="77">
        <v>415</v>
      </c>
      <c r="K24" s="77">
        <v>420</v>
      </c>
      <c r="L24" s="77">
        <v>422.99999999999994</v>
      </c>
      <c r="M24" s="77">
        <v>429</v>
      </c>
      <c r="N24" s="77">
        <v>428</v>
      </c>
      <c r="O24" s="77">
        <v>415</v>
      </c>
      <c r="P24" s="77">
        <v>399.00000000000006</v>
      </c>
      <c r="Q24" s="77">
        <v>392.00000000000006</v>
      </c>
      <c r="R24" s="77">
        <v>403</v>
      </c>
      <c r="S24" s="77">
        <v>421.00000000000006</v>
      </c>
      <c r="T24" s="77">
        <v>430.99999999999994</v>
      </c>
      <c r="U24" s="77">
        <v>437</v>
      </c>
      <c r="V24" s="77">
        <v>425.99999999999994</v>
      </c>
      <c r="W24" s="77">
        <v>380.99999999999994</v>
      </c>
      <c r="X24" s="77">
        <v>335.99999999999994</v>
      </c>
      <c r="Y24" s="77">
        <v>298</v>
      </c>
      <c r="Z24" s="77"/>
      <c r="AA24" s="79">
        <f t="shared" si="2"/>
        <v>8875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4470.768</v>
      </c>
      <c r="C26" s="88">
        <f t="shared" ref="C26:Z26" si="3">IF(LEN(C$2)&gt;0,SUM(C19:C25),"")</f>
        <v>4331.8670000000002</v>
      </c>
      <c r="D26" s="88">
        <f t="shared" si="3"/>
        <v>4227.3670000000002</v>
      </c>
      <c r="E26" s="88">
        <f t="shared" si="3"/>
        <v>4180.4679999999998</v>
      </c>
      <c r="F26" s="88">
        <f t="shared" si="3"/>
        <v>4215.4660000000003</v>
      </c>
      <c r="G26" s="88">
        <f t="shared" si="3"/>
        <v>4319.5070000000005</v>
      </c>
      <c r="H26" s="88">
        <f t="shared" si="3"/>
        <v>4772.1669999999995</v>
      </c>
      <c r="I26" s="88">
        <f t="shared" si="3"/>
        <v>5408.9709999999995</v>
      </c>
      <c r="J26" s="88">
        <f t="shared" si="3"/>
        <v>5911.607</v>
      </c>
      <c r="K26" s="88">
        <f t="shared" si="3"/>
        <v>6152.1689999999999</v>
      </c>
      <c r="L26" s="88">
        <f t="shared" si="3"/>
        <v>6446.0460000000003</v>
      </c>
      <c r="M26" s="88">
        <f t="shared" si="3"/>
        <v>6633.2289999999994</v>
      </c>
      <c r="N26" s="88">
        <f t="shared" si="3"/>
        <v>6638.4</v>
      </c>
      <c r="O26" s="88">
        <f t="shared" si="3"/>
        <v>6344.4009999999998</v>
      </c>
      <c r="P26" s="88">
        <f t="shared" si="3"/>
        <v>6046.9120000000003</v>
      </c>
      <c r="Q26" s="88">
        <f t="shared" si="3"/>
        <v>5832.89</v>
      </c>
      <c r="R26" s="88">
        <f t="shared" si="3"/>
        <v>5790.262999999999</v>
      </c>
      <c r="S26" s="88">
        <f t="shared" si="3"/>
        <v>5491.8759999999993</v>
      </c>
      <c r="T26" s="88">
        <f t="shared" si="3"/>
        <v>5595.3989999999994</v>
      </c>
      <c r="U26" s="88">
        <f t="shared" si="3"/>
        <v>5723.3940000000002</v>
      </c>
      <c r="V26" s="88">
        <f t="shared" si="3"/>
        <v>5719.5660000000007</v>
      </c>
      <c r="W26" s="88">
        <f t="shared" si="3"/>
        <v>5369.1959999999999</v>
      </c>
      <c r="X26" s="88">
        <f t="shared" si="3"/>
        <v>4907.6880000000001</v>
      </c>
      <c r="Y26" s="88">
        <f t="shared" si="3"/>
        <v>4601.9309999999996</v>
      </c>
      <c r="Z26" s="89" t="str">
        <f t="shared" si="3"/>
        <v/>
      </c>
      <c r="AA26" s="90">
        <f>SUM(AA19:AA25)</f>
        <v>129131.54799999998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530.5</v>
      </c>
      <c r="C29" s="72">
        <v>516.5</v>
      </c>
      <c r="D29" s="72">
        <v>512</v>
      </c>
      <c r="E29" s="72">
        <v>510</v>
      </c>
      <c r="F29" s="72">
        <v>516</v>
      </c>
      <c r="G29" s="72">
        <v>530</v>
      </c>
      <c r="H29" s="72">
        <v>600.5</v>
      </c>
      <c r="I29" s="72">
        <v>630.5</v>
      </c>
      <c r="J29" s="72">
        <v>674</v>
      </c>
      <c r="K29" s="72">
        <v>829</v>
      </c>
      <c r="L29" s="72">
        <v>864</v>
      </c>
      <c r="M29" s="72">
        <v>889.5</v>
      </c>
      <c r="N29" s="72">
        <v>860.5</v>
      </c>
      <c r="O29" s="72">
        <v>850</v>
      </c>
      <c r="P29" s="72">
        <v>827</v>
      </c>
      <c r="Q29" s="72">
        <v>735.5</v>
      </c>
      <c r="R29" s="72">
        <v>702.5</v>
      </c>
      <c r="S29" s="72">
        <v>634.5</v>
      </c>
      <c r="T29" s="72">
        <v>761.5</v>
      </c>
      <c r="U29" s="72">
        <v>822</v>
      </c>
      <c r="V29" s="72">
        <v>809</v>
      </c>
      <c r="W29" s="72">
        <v>745</v>
      </c>
      <c r="X29" s="72">
        <v>701</v>
      </c>
      <c r="Y29" s="72">
        <v>658.5</v>
      </c>
      <c r="Z29" s="73"/>
      <c r="AA29" s="74">
        <f>SUM(B29:Z29)</f>
        <v>16709.5</v>
      </c>
    </row>
    <row r="30" spans="1:27" ht="24.95" customHeight="1" x14ac:dyDescent="0.2">
      <c r="A30" s="75" t="s">
        <v>24</v>
      </c>
      <c r="B30" s="76">
        <v>4625.268</v>
      </c>
      <c r="C30" s="77">
        <v>4500.3670000000002</v>
      </c>
      <c r="D30" s="77">
        <v>4364.3670000000002</v>
      </c>
      <c r="E30" s="77">
        <v>4323.4679999999998</v>
      </c>
      <c r="F30" s="77">
        <v>4393.0959999999995</v>
      </c>
      <c r="G30" s="77">
        <v>4532.3609999999999</v>
      </c>
      <c r="H30" s="77">
        <v>4839.692</v>
      </c>
      <c r="I30" s="77">
        <v>5419.4709999999995</v>
      </c>
      <c r="J30" s="77">
        <v>5844.357</v>
      </c>
      <c r="K30" s="77">
        <v>5915.5590000000002</v>
      </c>
      <c r="L30" s="77">
        <v>6059.4660000000003</v>
      </c>
      <c r="M30" s="77">
        <v>6072.4489999999996</v>
      </c>
      <c r="N30" s="77">
        <v>6101.91</v>
      </c>
      <c r="O30" s="77">
        <v>5815.6809999999996</v>
      </c>
      <c r="P30" s="77">
        <v>5527.5320000000002</v>
      </c>
      <c r="Q30" s="77">
        <v>5409.35</v>
      </c>
      <c r="R30" s="77">
        <v>5505.7629999999999</v>
      </c>
      <c r="S30" s="77">
        <v>5482.3760000000002</v>
      </c>
      <c r="T30" s="77">
        <v>5521.9560000000001</v>
      </c>
      <c r="U30" s="77">
        <v>5608.3050000000003</v>
      </c>
      <c r="V30" s="77">
        <v>5586.5659999999998</v>
      </c>
      <c r="W30" s="77">
        <v>5285.1959999999999</v>
      </c>
      <c r="X30" s="77">
        <v>4886.6880000000001</v>
      </c>
      <c r="Y30" s="77">
        <v>4622.4309999999996</v>
      </c>
      <c r="Z30" s="78"/>
      <c r="AA30" s="79">
        <f>SUM(B30:Z30)</f>
        <v>126243.67500000002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5155.768</v>
      </c>
      <c r="C32" s="62">
        <f t="shared" ref="C32:Z32" si="4">IF(LEN(C$2)&gt;0,SUM(C29:C31),"")</f>
        <v>5016.8670000000002</v>
      </c>
      <c r="D32" s="62">
        <f t="shared" si="4"/>
        <v>4876.3670000000002</v>
      </c>
      <c r="E32" s="62">
        <f t="shared" si="4"/>
        <v>4833.4679999999998</v>
      </c>
      <c r="F32" s="62">
        <f t="shared" si="4"/>
        <v>4909.0959999999995</v>
      </c>
      <c r="G32" s="62">
        <f t="shared" si="4"/>
        <v>5062.3609999999999</v>
      </c>
      <c r="H32" s="62">
        <f t="shared" si="4"/>
        <v>5440.192</v>
      </c>
      <c r="I32" s="62">
        <f t="shared" si="4"/>
        <v>6049.9709999999995</v>
      </c>
      <c r="J32" s="62">
        <f t="shared" si="4"/>
        <v>6518.357</v>
      </c>
      <c r="K32" s="62">
        <f t="shared" si="4"/>
        <v>6744.5590000000002</v>
      </c>
      <c r="L32" s="62">
        <f t="shared" si="4"/>
        <v>6923.4660000000003</v>
      </c>
      <c r="M32" s="62">
        <f t="shared" si="4"/>
        <v>6961.9489999999996</v>
      </c>
      <c r="N32" s="62">
        <f t="shared" si="4"/>
        <v>6962.41</v>
      </c>
      <c r="O32" s="62">
        <f t="shared" si="4"/>
        <v>6665.6809999999996</v>
      </c>
      <c r="P32" s="62">
        <f t="shared" si="4"/>
        <v>6354.5320000000002</v>
      </c>
      <c r="Q32" s="62">
        <f t="shared" si="4"/>
        <v>6144.85</v>
      </c>
      <c r="R32" s="62">
        <f t="shared" si="4"/>
        <v>6208.2629999999999</v>
      </c>
      <c r="S32" s="62">
        <f t="shared" si="4"/>
        <v>6116.8760000000002</v>
      </c>
      <c r="T32" s="62">
        <f t="shared" si="4"/>
        <v>6283.4560000000001</v>
      </c>
      <c r="U32" s="62">
        <f t="shared" si="4"/>
        <v>6430.3050000000003</v>
      </c>
      <c r="V32" s="62">
        <f t="shared" si="4"/>
        <v>6395.5659999999998</v>
      </c>
      <c r="W32" s="62">
        <f t="shared" si="4"/>
        <v>6030.1959999999999</v>
      </c>
      <c r="X32" s="62">
        <f t="shared" si="4"/>
        <v>5587.6880000000001</v>
      </c>
      <c r="Y32" s="62">
        <f t="shared" si="4"/>
        <v>5280.9309999999996</v>
      </c>
      <c r="Z32" s="63" t="str">
        <f t="shared" si="4"/>
        <v/>
      </c>
      <c r="AA32" s="64">
        <f>SUM(AA29:AA31)</f>
        <v>142953.17500000002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215</v>
      </c>
      <c r="C35" s="95">
        <v>215</v>
      </c>
      <c r="D35" s="95">
        <v>215</v>
      </c>
      <c r="E35" s="95">
        <v>215</v>
      </c>
      <c r="F35" s="95">
        <v>215</v>
      </c>
      <c r="G35" s="95">
        <v>215</v>
      </c>
      <c r="H35" s="95">
        <v>210</v>
      </c>
      <c r="I35" s="95">
        <v>110</v>
      </c>
      <c r="J35" s="95">
        <v>110</v>
      </c>
      <c r="K35" s="95">
        <v>110</v>
      </c>
      <c r="L35" s="95">
        <v>97</v>
      </c>
      <c r="M35" s="95">
        <v>76</v>
      </c>
      <c r="N35" s="95">
        <v>81</v>
      </c>
      <c r="O35" s="95">
        <v>81</v>
      </c>
      <c r="P35" s="95">
        <v>81</v>
      </c>
      <c r="Q35" s="95">
        <v>81</v>
      </c>
      <c r="R35" s="95">
        <v>115</v>
      </c>
      <c r="S35" s="95">
        <v>115</v>
      </c>
      <c r="T35" s="95">
        <v>225</v>
      </c>
      <c r="U35" s="95">
        <v>238</v>
      </c>
      <c r="V35" s="95">
        <v>206</v>
      </c>
      <c r="W35" s="95">
        <v>191</v>
      </c>
      <c r="X35" s="95">
        <v>210</v>
      </c>
      <c r="Y35" s="95">
        <v>210</v>
      </c>
      <c r="Z35" s="96"/>
      <c r="AA35" s="74">
        <f t="shared" ref="AA35:AA40" si="5">SUM(B35:Z35)</f>
        <v>3837</v>
      </c>
    </row>
    <row r="36" spans="1:27" ht="24.95" customHeight="1" x14ac:dyDescent="0.2">
      <c r="A36" s="97" t="s">
        <v>42</v>
      </c>
      <c r="B36" s="98">
        <v>450</v>
      </c>
      <c r="C36" s="99">
        <v>450</v>
      </c>
      <c r="D36" s="99">
        <v>414</v>
      </c>
      <c r="E36" s="99">
        <v>418</v>
      </c>
      <c r="F36" s="99">
        <v>429</v>
      </c>
      <c r="G36" s="99">
        <v>450</v>
      </c>
      <c r="H36" s="99">
        <v>450</v>
      </c>
      <c r="I36" s="99">
        <v>347</v>
      </c>
      <c r="J36" s="99">
        <v>324</v>
      </c>
      <c r="K36" s="99">
        <v>293</v>
      </c>
      <c r="L36" s="99">
        <v>191</v>
      </c>
      <c r="M36" s="99">
        <v>63</v>
      </c>
      <c r="N36" s="99">
        <v>53</v>
      </c>
      <c r="O36" s="99">
        <v>50</v>
      </c>
      <c r="P36" s="99">
        <v>56</v>
      </c>
      <c r="Q36" s="99">
        <v>60</v>
      </c>
      <c r="R36" s="99">
        <v>137</v>
      </c>
      <c r="S36" s="99">
        <v>350</v>
      </c>
      <c r="T36" s="99">
        <v>450</v>
      </c>
      <c r="U36" s="99">
        <v>450</v>
      </c>
      <c r="V36" s="99">
        <v>450</v>
      </c>
      <c r="W36" s="99">
        <v>450</v>
      </c>
      <c r="X36" s="99">
        <v>450</v>
      </c>
      <c r="Y36" s="99">
        <v>449</v>
      </c>
      <c r="Z36" s="100"/>
      <c r="AA36" s="79">
        <f t="shared" si="5"/>
        <v>7684</v>
      </c>
    </row>
    <row r="37" spans="1:27" ht="24.95" customHeight="1" x14ac:dyDescent="0.2">
      <c r="A37" s="97" t="s">
        <v>43</v>
      </c>
      <c r="B37" s="98">
        <v>1250</v>
      </c>
      <c r="C37" s="99">
        <v>1250</v>
      </c>
      <c r="D37" s="99">
        <v>1250</v>
      </c>
      <c r="E37" s="99">
        <v>1219</v>
      </c>
      <c r="F37" s="99">
        <v>1250</v>
      </c>
      <c r="G37" s="99">
        <v>1250</v>
      </c>
      <c r="H37" s="99">
        <v>700</v>
      </c>
      <c r="I37" s="99">
        <v>700</v>
      </c>
      <c r="J37" s="99">
        <v>700</v>
      </c>
      <c r="K37" s="99">
        <v>284.60000000000002</v>
      </c>
      <c r="L37" s="99"/>
      <c r="M37" s="99"/>
      <c r="N37" s="99"/>
      <c r="O37" s="99"/>
      <c r="P37" s="99"/>
      <c r="Q37" s="99"/>
      <c r="R37" s="99"/>
      <c r="S37" s="99">
        <v>549.6</v>
      </c>
      <c r="T37" s="99">
        <v>700</v>
      </c>
      <c r="U37" s="99">
        <v>1250</v>
      </c>
      <c r="V37" s="99">
        <v>1250</v>
      </c>
      <c r="W37" s="99">
        <v>1250</v>
      </c>
      <c r="X37" s="99">
        <v>1250</v>
      </c>
      <c r="Y37" s="99">
        <v>972.1</v>
      </c>
      <c r="Z37" s="100"/>
      <c r="AA37" s="79">
        <f t="shared" si="5"/>
        <v>17075.3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>
        <v>29.63</v>
      </c>
      <c r="G38" s="99">
        <v>60</v>
      </c>
      <c r="H38" s="99"/>
      <c r="I38" s="99">
        <v>184</v>
      </c>
      <c r="J38" s="99">
        <v>169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166</v>
      </c>
      <c r="S38" s="99">
        <v>160</v>
      </c>
      <c r="T38" s="99"/>
      <c r="U38" s="99"/>
      <c r="V38" s="99"/>
      <c r="W38" s="99"/>
      <c r="X38" s="99"/>
      <c r="Y38" s="99"/>
      <c r="Z38" s="100"/>
      <c r="AA38" s="79">
        <f t="shared" si="5"/>
        <v>1930.63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1915</v>
      </c>
      <c r="C40" s="88">
        <f t="shared" ref="C40:Z40" si="6">IF(LEN(C$2)&gt;0,SUM(C35:C39),"")</f>
        <v>1915</v>
      </c>
      <c r="D40" s="88">
        <f t="shared" si="6"/>
        <v>1879</v>
      </c>
      <c r="E40" s="88">
        <f t="shared" si="6"/>
        <v>1852</v>
      </c>
      <c r="F40" s="88">
        <f t="shared" si="6"/>
        <v>1923.63</v>
      </c>
      <c r="G40" s="88">
        <f t="shared" si="6"/>
        <v>1975</v>
      </c>
      <c r="H40" s="88">
        <f t="shared" si="6"/>
        <v>1360</v>
      </c>
      <c r="I40" s="88">
        <f t="shared" si="6"/>
        <v>1341</v>
      </c>
      <c r="J40" s="88">
        <f t="shared" si="6"/>
        <v>1303</v>
      </c>
      <c r="K40" s="88">
        <f t="shared" si="6"/>
        <v>853.6</v>
      </c>
      <c r="L40" s="88">
        <f t="shared" si="6"/>
        <v>454</v>
      </c>
      <c r="M40" s="88">
        <f t="shared" si="6"/>
        <v>305</v>
      </c>
      <c r="N40" s="88">
        <f t="shared" si="6"/>
        <v>300</v>
      </c>
      <c r="O40" s="88">
        <f t="shared" si="6"/>
        <v>297</v>
      </c>
      <c r="P40" s="88">
        <f t="shared" si="6"/>
        <v>303</v>
      </c>
      <c r="Q40" s="88">
        <f t="shared" si="6"/>
        <v>307</v>
      </c>
      <c r="R40" s="88">
        <f t="shared" si="6"/>
        <v>418</v>
      </c>
      <c r="S40" s="88">
        <f t="shared" si="6"/>
        <v>1174.5999999999999</v>
      </c>
      <c r="T40" s="88">
        <f t="shared" si="6"/>
        <v>1375</v>
      </c>
      <c r="U40" s="88">
        <f t="shared" si="6"/>
        <v>1938</v>
      </c>
      <c r="V40" s="88">
        <f t="shared" si="6"/>
        <v>1906</v>
      </c>
      <c r="W40" s="88">
        <f t="shared" si="6"/>
        <v>1891</v>
      </c>
      <c r="X40" s="88">
        <f t="shared" si="6"/>
        <v>1910</v>
      </c>
      <c r="Y40" s="88">
        <f t="shared" si="6"/>
        <v>1631.1</v>
      </c>
      <c r="Z40" s="89" t="str">
        <f t="shared" si="6"/>
        <v/>
      </c>
      <c r="AA40" s="90">
        <f t="shared" si="5"/>
        <v>30526.93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1250</v>
      </c>
      <c r="C45" s="99">
        <v>1250</v>
      </c>
      <c r="D45" s="99">
        <v>1250</v>
      </c>
      <c r="E45" s="99">
        <v>1219</v>
      </c>
      <c r="F45" s="99">
        <v>1250</v>
      </c>
      <c r="G45" s="99">
        <v>1250</v>
      </c>
      <c r="H45" s="99">
        <v>700</v>
      </c>
      <c r="I45" s="99">
        <v>700</v>
      </c>
      <c r="J45" s="99">
        <v>700</v>
      </c>
      <c r="K45" s="99">
        <v>284.60000000000002</v>
      </c>
      <c r="L45" s="99"/>
      <c r="M45" s="99"/>
      <c r="N45" s="99"/>
      <c r="O45" s="99"/>
      <c r="P45" s="99"/>
      <c r="Q45" s="99"/>
      <c r="R45" s="99"/>
      <c r="S45" s="99">
        <v>549.6</v>
      </c>
      <c r="T45" s="99">
        <v>700</v>
      </c>
      <c r="U45" s="99">
        <v>1250</v>
      </c>
      <c r="V45" s="99">
        <v>1250</v>
      </c>
      <c r="W45" s="99">
        <v>1250</v>
      </c>
      <c r="X45" s="99">
        <v>1250</v>
      </c>
      <c r="Y45" s="99">
        <v>972.1</v>
      </c>
      <c r="Z45" s="100"/>
      <c r="AA45" s="79">
        <f t="shared" si="7"/>
        <v>17075.3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100</v>
      </c>
      <c r="C48" s="99">
        <v>87</v>
      </c>
      <c r="D48" s="99">
        <v>81</v>
      </c>
      <c r="E48" s="99">
        <v>82</v>
      </c>
      <c r="F48" s="99">
        <v>92</v>
      </c>
      <c r="G48" s="99">
        <v>99</v>
      </c>
      <c r="H48" s="99">
        <v>144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143</v>
      </c>
      <c r="Q48" s="99">
        <v>141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115</v>
      </c>
      <c r="Y48" s="99">
        <v>78</v>
      </c>
      <c r="Z48" s="100"/>
      <c r="AA48" s="79">
        <f t="shared" si="7"/>
        <v>3112</v>
      </c>
    </row>
    <row r="49" spans="1:27" ht="30" customHeight="1" thickBot="1" x14ac:dyDescent="0.25">
      <c r="A49" s="86" t="s">
        <v>49</v>
      </c>
      <c r="B49" s="87">
        <f>IF(LEN(B$2)&gt;0,SUM(B43:B48),"")</f>
        <v>1350</v>
      </c>
      <c r="C49" s="88">
        <f t="shared" ref="C49:Z49" si="8">IF(LEN(C$2)&gt;0,SUM(C43:C48),"")</f>
        <v>1337</v>
      </c>
      <c r="D49" s="88">
        <f t="shared" si="8"/>
        <v>1331</v>
      </c>
      <c r="E49" s="88">
        <f t="shared" si="8"/>
        <v>1301</v>
      </c>
      <c r="F49" s="88">
        <f t="shared" si="8"/>
        <v>1342</v>
      </c>
      <c r="G49" s="88">
        <f t="shared" si="8"/>
        <v>1349</v>
      </c>
      <c r="H49" s="88">
        <f t="shared" si="8"/>
        <v>844</v>
      </c>
      <c r="I49" s="88">
        <f t="shared" si="8"/>
        <v>850</v>
      </c>
      <c r="J49" s="88">
        <f t="shared" si="8"/>
        <v>850</v>
      </c>
      <c r="K49" s="88">
        <f t="shared" si="8"/>
        <v>434.6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143</v>
      </c>
      <c r="Q49" s="88">
        <f t="shared" si="8"/>
        <v>141</v>
      </c>
      <c r="R49" s="88">
        <f t="shared" si="8"/>
        <v>150</v>
      </c>
      <c r="S49" s="88">
        <f t="shared" si="8"/>
        <v>699.6</v>
      </c>
      <c r="T49" s="88">
        <f t="shared" si="8"/>
        <v>850</v>
      </c>
      <c r="U49" s="88">
        <f t="shared" si="8"/>
        <v>1400</v>
      </c>
      <c r="V49" s="88">
        <f t="shared" si="8"/>
        <v>1400</v>
      </c>
      <c r="W49" s="88">
        <f t="shared" si="8"/>
        <v>1400</v>
      </c>
      <c r="X49" s="88">
        <f t="shared" si="8"/>
        <v>1365</v>
      </c>
      <c r="Y49" s="88">
        <f t="shared" si="8"/>
        <v>1050.0999999999999</v>
      </c>
      <c r="Z49" s="89" t="str">
        <f t="shared" si="8"/>
        <v/>
      </c>
      <c r="AA49" s="90">
        <f t="shared" si="7"/>
        <v>20187.3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6405.768</v>
      </c>
      <c r="C52" s="88">
        <f t="shared" ref="C52:Z52" si="10">IF(LEN(C$2)&gt;0,SUM(C10:C15)+C26+C40,"")</f>
        <v>6266.8670000000002</v>
      </c>
      <c r="D52" s="88">
        <f t="shared" si="10"/>
        <v>6126.3670000000002</v>
      </c>
      <c r="E52" s="88">
        <f t="shared" si="10"/>
        <v>6052.4679999999998</v>
      </c>
      <c r="F52" s="88">
        <f t="shared" si="10"/>
        <v>6159.0960000000005</v>
      </c>
      <c r="G52" s="88">
        <f t="shared" si="10"/>
        <v>6312.3610000000008</v>
      </c>
      <c r="H52" s="88">
        <f t="shared" si="10"/>
        <v>6140.1919999999991</v>
      </c>
      <c r="I52" s="88">
        <f t="shared" si="10"/>
        <v>6749.9709999999995</v>
      </c>
      <c r="J52" s="88">
        <f t="shared" si="10"/>
        <v>7218.357</v>
      </c>
      <c r="K52" s="88">
        <f t="shared" si="10"/>
        <v>7029.1590000000006</v>
      </c>
      <c r="L52" s="88">
        <f t="shared" si="10"/>
        <v>6923.4660000000003</v>
      </c>
      <c r="M52" s="88">
        <f t="shared" si="10"/>
        <v>6961.9489999999996</v>
      </c>
      <c r="N52" s="88">
        <f t="shared" si="10"/>
        <v>6962.41</v>
      </c>
      <c r="O52" s="88">
        <f t="shared" si="10"/>
        <v>6665.6809999999996</v>
      </c>
      <c r="P52" s="88">
        <f t="shared" si="10"/>
        <v>6354.5320000000002</v>
      </c>
      <c r="Q52" s="88">
        <f t="shared" si="10"/>
        <v>6144.85</v>
      </c>
      <c r="R52" s="88">
        <f t="shared" si="10"/>
        <v>6208.262999999999</v>
      </c>
      <c r="S52" s="88">
        <f t="shared" si="10"/>
        <v>6666.4759999999987</v>
      </c>
      <c r="T52" s="88">
        <f t="shared" si="10"/>
        <v>6983.4559999999992</v>
      </c>
      <c r="U52" s="88">
        <f t="shared" si="10"/>
        <v>7680.3050000000003</v>
      </c>
      <c r="V52" s="88">
        <f t="shared" si="10"/>
        <v>7645.5660000000007</v>
      </c>
      <c r="W52" s="88">
        <f t="shared" si="10"/>
        <v>7280.1959999999999</v>
      </c>
      <c r="X52" s="88">
        <f t="shared" si="10"/>
        <v>6837.6880000000001</v>
      </c>
      <c r="Y52" s="88">
        <f t="shared" si="10"/>
        <v>6253.030999999999</v>
      </c>
      <c r="Z52" s="89" t="str">
        <f t="shared" si="10"/>
        <v/>
      </c>
      <c r="AA52" s="104">
        <f>SUM(B52:Z52)</f>
        <v>160028.47499999998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1250</v>
      </c>
      <c r="C4" s="18">
        <v>1250</v>
      </c>
      <c r="D4" s="18">
        <v>1250</v>
      </c>
      <c r="E4" s="18">
        <v>1219</v>
      </c>
      <c r="F4" s="18">
        <v>1250</v>
      </c>
      <c r="G4" s="18">
        <v>1250</v>
      </c>
      <c r="H4" s="18">
        <v>700</v>
      </c>
      <c r="I4" s="18">
        <v>700</v>
      </c>
      <c r="J4" s="18">
        <v>700</v>
      </c>
      <c r="K4" s="18">
        <v>284.60000000000002</v>
      </c>
      <c r="L4" s="18">
        <v>-1000</v>
      </c>
      <c r="M4" s="18">
        <v>-1000</v>
      </c>
      <c r="N4" s="18">
        <v>-1000</v>
      </c>
      <c r="O4" s="18">
        <v>-1000</v>
      </c>
      <c r="P4" s="18">
        <v>-1000</v>
      </c>
      <c r="Q4" s="18">
        <v>-1000</v>
      </c>
      <c r="R4" s="18">
        <v>-996.5</v>
      </c>
      <c r="S4" s="18">
        <v>549.6</v>
      </c>
      <c r="T4" s="18">
        <v>700</v>
      </c>
      <c r="U4" s="18">
        <v>1250</v>
      </c>
      <c r="V4" s="18">
        <v>1250</v>
      </c>
      <c r="W4" s="18">
        <v>1250</v>
      </c>
      <c r="X4" s="18">
        <v>1250</v>
      </c>
      <c r="Y4" s="18">
        <v>972.1</v>
      </c>
      <c r="Z4" s="19"/>
      <c r="AA4" s="111">
        <f>SUM(B4:Z4)</f>
        <v>10078.800000000001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102.99</v>
      </c>
      <c r="C7" s="117">
        <v>81.09</v>
      </c>
      <c r="D7" s="117">
        <v>72.790000000000006</v>
      </c>
      <c r="E7" s="117">
        <v>59.21</v>
      </c>
      <c r="F7" s="117">
        <v>58.26</v>
      </c>
      <c r="G7" s="117">
        <v>45.9</v>
      </c>
      <c r="H7" s="117">
        <v>40</v>
      </c>
      <c r="I7" s="117">
        <v>10</v>
      </c>
      <c r="J7" s="117">
        <v>3.23</v>
      </c>
      <c r="K7" s="117">
        <v>1</v>
      </c>
      <c r="L7" s="117">
        <v>0.04</v>
      </c>
      <c r="M7" s="117">
        <v>0.04</v>
      </c>
      <c r="N7" s="117">
        <v>0.04</v>
      </c>
      <c r="O7" s="117">
        <v>0.04</v>
      </c>
      <c r="P7" s="117">
        <v>0.04</v>
      </c>
      <c r="Q7" s="117">
        <v>0.04</v>
      </c>
      <c r="R7" s="117">
        <v>0.03</v>
      </c>
      <c r="S7" s="117">
        <v>43.43</v>
      </c>
      <c r="T7" s="117">
        <v>84.02</v>
      </c>
      <c r="U7" s="117">
        <v>100</v>
      </c>
      <c r="V7" s="117">
        <v>127.83</v>
      </c>
      <c r="W7" s="117">
        <v>112.04</v>
      </c>
      <c r="X7" s="117">
        <v>117.49</v>
      </c>
      <c r="Y7" s="117">
        <v>103.19</v>
      </c>
      <c r="Z7" s="118"/>
      <c r="AA7" s="119">
        <f>IF(SUM(B7:Z7)&lt;&gt;0,AVERAGEIF(B7:Z7,"&lt;&gt;"""),"")</f>
        <v>48.447499999999998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>
        <v>1000</v>
      </c>
      <c r="M13" s="129">
        <v>1000</v>
      </c>
      <c r="N13" s="129">
        <v>1000</v>
      </c>
      <c r="O13" s="129">
        <v>1000</v>
      </c>
      <c r="P13" s="129">
        <v>1000</v>
      </c>
      <c r="Q13" s="129">
        <v>1000</v>
      </c>
      <c r="R13" s="129">
        <v>996.5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6996.5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1000</v>
      </c>
      <c r="M16" s="135">
        <f t="shared" si="1"/>
        <v>1000</v>
      </c>
      <c r="N16" s="135">
        <f t="shared" si="1"/>
        <v>1000</v>
      </c>
      <c r="O16" s="135">
        <f t="shared" si="1"/>
        <v>1000</v>
      </c>
      <c r="P16" s="135">
        <f t="shared" si="1"/>
        <v>1000</v>
      </c>
      <c r="Q16" s="135">
        <f t="shared" si="1"/>
        <v>1000</v>
      </c>
      <c r="R16" s="135">
        <f t="shared" si="1"/>
        <v>996.5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6996.5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1250</v>
      </c>
      <c r="C21" s="129">
        <v>1250</v>
      </c>
      <c r="D21" s="129">
        <v>1250</v>
      </c>
      <c r="E21" s="129">
        <v>1219</v>
      </c>
      <c r="F21" s="129">
        <v>1250</v>
      </c>
      <c r="G21" s="129">
        <v>1250</v>
      </c>
      <c r="H21" s="129">
        <v>700</v>
      </c>
      <c r="I21" s="129">
        <v>700</v>
      </c>
      <c r="J21" s="129">
        <v>700</v>
      </c>
      <c r="K21" s="129">
        <v>284.60000000000002</v>
      </c>
      <c r="L21" s="129"/>
      <c r="M21" s="129"/>
      <c r="N21" s="129"/>
      <c r="O21" s="129"/>
      <c r="P21" s="129"/>
      <c r="Q21" s="129"/>
      <c r="R21" s="129"/>
      <c r="S21" s="129">
        <v>549.6</v>
      </c>
      <c r="T21" s="129">
        <v>700</v>
      </c>
      <c r="U21" s="129">
        <v>1250</v>
      </c>
      <c r="V21" s="129">
        <v>1250</v>
      </c>
      <c r="W21" s="129">
        <v>1250</v>
      </c>
      <c r="X21" s="129">
        <v>1250</v>
      </c>
      <c r="Y21" s="130">
        <v>972.1</v>
      </c>
      <c r="Z21" s="131"/>
      <c r="AA21" s="132">
        <f t="shared" si="2"/>
        <v>17075.3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1250</v>
      </c>
      <c r="C24" s="135">
        <f t="shared" si="3"/>
        <v>1250</v>
      </c>
      <c r="D24" s="135">
        <f t="shared" si="3"/>
        <v>1250</v>
      </c>
      <c r="E24" s="135">
        <f t="shared" si="3"/>
        <v>1219</v>
      </c>
      <c r="F24" s="135">
        <f t="shared" si="3"/>
        <v>1250</v>
      </c>
      <c r="G24" s="135">
        <f t="shared" si="3"/>
        <v>1250</v>
      </c>
      <c r="H24" s="135">
        <f t="shared" si="3"/>
        <v>700</v>
      </c>
      <c r="I24" s="135">
        <f t="shared" si="3"/>
        <v>700</v>
      </c>
      <c r="J24" s="135">
        <f t="shared" si="3"/>
        <v>700</v>
      </c>
      <c r="K24" s="135">
        <f t="shared" si="3"/>
        <v>284.60000000000002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549.6</v>
      </c>
      <c r="T24" s="135">
        <f t="shared" si="3"/>
        <v>700</v>
      </c>
      <c r="U24" s="135">
        <f t="shared" si="3"/>
        <v>1250</v>
      </c>
      <c r="V24" s="135">
        <f t="shared" si="3"/>
        <v>1250</v>
      </c>
      <c r="W24" s="135">
        <f t="shared" si="3"/>
        <v>1250</v>
      </c>
      <c r="X24" s="135">
        <f t="shared" si="3"/>
        <v>1250</v>
      </c>
      <c r="Y24" s="135">
        <f t="shared" si="3"/>
        <v>972.1</v>
      </c>
      <c r="Z24" s="136" t="str">
        <f t="shared" si="3"/>
        <v/>
      </c>
      <c r="AA24" s="90">
        <f t="shared" si="2"/>
        <v>17075.3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2025-05-30T11:07:14Z</dcterms:created>
  <dcterms:modified xsi:type="dcterms:W3CDTF">2025-05-30T11:07:15Z</dcterms:modified>
</cp:coreProperties>
</file>