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55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<sst xmlns="http://schemas.openxmlformats.org/spreadsheetml/2006/main" count="119" uniqueCount="54">
  <si>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14/07/2025 14:17:13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</si>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</sst>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AAD-41A4-88FE-32DDDF2AA5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AAD-41A4-88FE-32DDDF2AA5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AAD-41A4-88FE-32DDDF2AA5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3AAD-41A4-88FE-32DDDF2AA5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AAD-41A4-88FE-32DDDF2AA5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AAD-41A4-88FE-32DDDF2AA5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AAD-41A4-88FE-32DDDF2AA5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143</c:v>
                </c:pt>
                <c:pt idx="16">
                  <c:v>10</c:v>
                </c:pt>
                <c:pt idx="17">
                  <c:v>155</c:v>
                </c:pt>
                <c:pt idx="18">
                  <c:v>302</c:v>
                </c:pt>
                <c:pt idx="19">
                  <c:v>450</c:v>
                </c:pt>
                <c:pt idx="20">
                  <c:v>450</c:v>
                </c:pt>
                <c:pt idx="21">
                  <c:v>450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AAD-41A4-88FE-32DDDF2AA5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125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134</c:v>
                </c:pt>
                <c:pt idx="7">
                  <c:v>191</c:v>
                </c:pt>
                <c:pt idx="8">
                  <c:v>215</c:v>
                </c:pt>
                <c:pt idx="9">
                  <c:v>222</c:v>
                </c:pt>
                <c:pt idx="10">
                  <c:v>220</c:v>
                </c:pt>
                <c:pt idx="11">
                  <c:v>232</c:v>
                </c:pt>
                <c:pt idx="12">
                  <c:v>238</c:v>
                </c:pt>
                <c:pt idx="13">
                  <c:v>227</c:v>
                </c:pt>
                <c:pt idx="14">
                  <c:v>213</c:v>
                </c:pt>
                <c:pt idx="15">
                  <c:v>218</c:v>
                </c:pt>
                <c:pt idx="16">
                  <c:v>243</c:v>
                </c:pt>
                <c:pt idx="17">
                  <c:v>275</c:v>
                </c:pt>
                <c:pt idx="18">
                  <c:v>296</c:v>
                </c:pt>
                <c:pt idx="19">
                  <c:v>289</c:v>
                </c:pt>
                <c:pt idx="20">
                  <c:v>273</c:v>
                </c:pt>
                <c:pt idx="21">
                  <c:v>232</c:v>
                </c:pt>
                <c:pt idx="22">
                  <c:v>197</c:v>
                </c:pt>
                <c:pt idx="23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AAD-41A4-88FE-32DDDF2AA5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4589.0069999999996</c:v>
                </c:pt>
                <c:pt idx="1">
                  <c:v>4187.76</c:v>
                </c:pt>
                <c:pt idx="2">
                  <c:v>4015.9610000000002</c:v>
                </c:pt>
                <c:pt idx="3">
                  <c:v>3757.6980000000003</c:v>
                </c:pt>
                <c:pt idx="4">
                  <c:v>3609.8939999999998</c:v>
                </c:pt>
                <c:pt idx="5">
                  <c:v>4042.5860000000002</c:v>
                </c:pt>
                <c:pt idx="6">
                  <c:v>4534.6020000000008</c:v>
                </c:pt>
                <c:pt idx="7">
                  <c:v>4201.1480000000001</c:v>
                </c:pt>
                <c:pt idx="8">
                  <c:v>3509.1740000000004</c:v>
                </c:pt>
                <c:pt idx="9">
                  <c:v>2479.739</c:v>
                </c:pt>
                <c:pt idx="10">
                  <c:v>2181.9</c:v>
                </c:pt>
                <c:pt idx="11">
                  <c:v>2181.9</c:v>
                </c:pt>
                <c:pt idx="12">
                  <c:v>2181.9</c:v>
                </c:pt>
                <c:pt idx="13">
                  <c:v>2181.9</c:v>
                </c:pt>
                <c:pt idx="14">
                  <c:v>2181.9</c:v>
                </c:pt>
                <c:pt idx="15">
                  <c:v>2346.0140000000001</c:v>
                </c:pt>
                <c:pt idx="16">
                  <c:v>4084.308</c:v>
                </c:pt>
                <c:pt idx="17">
                  <c:v>4316.674</c:v>
                </c:pt>
                <c:pt idx="18">
                  <c:v>4795.6319999999996</c:v>
                </c:pt>
                <c:pt idx="19">
                  <c:v>5104.9660000000003</c:v>
                </c:pt>
                <c:pt idx="20">
                  <c:v>5161.45</c:v>
                </c:pt>
                <c:pt idx="21">
                  <c:v>5192.1000000000004</c:v>
                </c:pt>
                <c:pt idx="22">
                  <c:v>5084.6959999999999</c:v>
                </c:pt>
                <c:pt idx="23">
                  <c:v>5054.2120000000004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AD-41A4-88FE-32DDDF2AA5F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432.2</c:v>
                </c:pt>
                <c:pt idx="1">
                  <c:v>550.79999999999995</c:v>
                </c:pt>
                <c:pt idx="2">
                  <c:v>532</c:v>
                </c:pt>
                <c:pt idx="3">
                  <c:v>609.4</c:v>
                </c:pt>
                <c:pt idx="4">
                  <c:v>564</c:v>
                </c:pt>
                <c:pt idx="5">
                  <c:v>180</c:v>
                </c:pt>
                <c:pt idx="6">
                  <c:v>112</c:v>
                </c:pt>
                <c:pt idx="7">
                  <c:v>103</c:v>
                </c:pt>
                <c:pt idx="8">
                  <c:v>50</c:v>
                </c:pt>
                <c:pt idx="9">
                  <c:v>50</c:v>
                </c:pt>
                <c:pt idx="10">
                  <c:v>22</c:v>
                </c:pt>
                <c:pt idx="11">
                  <c:v>27</c:v>
                </c:pt>
                <c:pt idx="12">
                  <c:v>22</c:v>
                </c:pt>
                <c:pt idx="13">
                  <c:v>17</c:v>
                </c:pt>
                <c:pt idx="14">
                  <c:v>37</c:v>
                </c:pt>
                <c:pt idx="15">
                  <c:v>341.3</c:v>
                </c:pt>
                <c:pt idx="16">
                  <c:v>50</c:v>
                </c:pt>
                <c:pt idx="17">
                  <c:v>286.2</c:v>
                </c:pt>
                <c:pt idx="18">
                  <c:v>131</c:v>
                </c:pt>
                <c:pt idx="19">
                  <c:v>239</c:v>
                </c:pt>
                <c:pt idx="20">
                  <c:v>167</c:v>
                </c:pt>
                <c:pt idx="21">
                  <c:v>175</c:v>
                </c:pt>
                <c:pt idx="22">
                  <c:v>109</c:v>
                </c:pt>
                <c:pt idx="23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AD-41A4-88FE-32DDDF2AA5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1985.5740000000005</c:v>
                </c:pt>
                <c:pt idx="1">
                  <c:v>2087.547</c:v>
                </c:pt>
                <c:pt idx="2">
                  <c:v>2201.9789999999998</c:v>
                </c:pt>
                <c:pt idx="3">
                  <c:v>2315.0200000000004</c:v>
                </c:pt>
                <c:pt idx="4">
                  <c:v>2432.2249999999995</c:v>
                </c:pt>
                <c:pt idx="5">
                  <c:v>2624.3090000000007</c:v>
                </c:pt>
                <c:pt idx="6">
                  <c:v>3281.5030000000002</c:v>
                </c:pt>
                <c:pt idx="7">
                  <c:v>4627.7240000000002</c:v>
                </c:pt>
                <c:pt idx="8">
                  <c:v>6243.8359999999993</c:v>
                </c:pt>
                <c:pt idx="9">
                  <c:v>7577.1809999999996</c:v>
                </c:pt>
                <c:pt idx="10">
                  <c:v>8580.3969999999972</c:v>
                </c:pt>
                <c:pt idx="11">
                  <c:v>9068.8379999999979</c:v>
                </c:pt>
                <c:pt idx="12">
                  <c:v>9229.2450000000008</c:v>
                </c:pt>
                <c:pt idx="13">
                  <c:v>9041.2150000000001</c:v>
                </c:pt>
                <c:pt idx="14">
                  <c:v>8483.8709999999992</c:v>
                </c:pt>
                <c:pt idx="15">
                  <c:v>7540.3609999999999</c:v>
                </c:pt>
                <c:pt idx="16">
                  <c:v>6343.8510000000024</c:v>
                </c:pt>
                <c:pt idx="17">
                  <c:v>4942.6579999999994</c:v>
                </c:pt>
                <c:pt idx="18">
                  <c:v>3645.0430000000001</c:v>
                </c:pt>
                <c:pt idx="19">
                  <c:v>2940.1130000000003</c:v>
                </c:pt>
                <c:pt idx="20">
                  <c:v>2689.712</c:v>
                </c:pt>
                <c:pt idx="21">
                  <c:v>2580.8119999999999</c:v>
                </c:pt>
                <c:pt idx="22">
                  <c:v>2499.0750000000003</c:v>
                </c:pt>
                <c:pt idx="23">
                  <c:v>2478.0220000000004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AD-41A4-88FE-32DDDF2AA5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147</c:v>
                </c:pt>
                <c:pt idx="1">
                  <c:v>147</c:v>
                </c:pt>
                <c:pt idx="2">
                  <c:v>149</c:v>
                </c:pt>
                <c:pt idx="3">
                  <c:v>150</c:v>
                </c:pt>
                <c:pt idx="4">
                  <c:v>151</c:v>
                </c:pt>
                <c:pt idx="5">
                  <c:v>151</c:v>
                </c:pt>
                <c:pt idx="6">
                  <c:v>154</c:v>
                </c:pt>
                <c:pt idx="7">
                  <c:v>163</c:v>
                </c:pt>
                <c:pt idx="8">
                  <c:v>179</c:v>
                </c:pt>
                <c:pt idx="9">
                  <c:v>194</c:v>
                </c:pt>
                <c:pt idx="10">
                  <c:v>201</c:v>
                </c:pt>
                <c:pt idx="11">
                  <c:v>206</c:v>
                </c:pt>
                <c:pt idx="12">
                  <c:v>208</c:v>
                </c:pt>
                <c:pt idx="13">
                  <c:v>207</c:v>
                </c:pt>
                <c:pt idx="14">
                  <c:v>204</c:v>
                </c:pt>
                <c:pt idx="15">
                  <c:v>197</c:v>
                </c:pt>
                <c:pt idx="16">
                  <c:v>185</c:v>
                </c:pt>
                <c:pt idx="17">
                  <c:v>169</c:v>
                </c:pt>
                <c:pt idx="18">
                  <c:v>156</c:v>
                </c:pt>
                <c:pt idx="19">
                  <c:v>149</c:v>
                </c:pt>
                <c:pt idx="20">
                  <c:v>148</c:v>
                </c:pt>
                <c:pt idx="21">
                  <c:v>147</c:v>
                </c:pt>
                <c:pt idx="22">
                  <c:v>146</c:v>
                </c:pt>
                <c:pt idx="2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AAD-41A4-88FE-32DDDF2AA5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336</c:v>
                </c:pt>
                <c:pt idx="1">
                  <c:v>317</c:v>
                </c:pt>
                <c:pt idx="2">
                  <c:v>127</c:v>
                </c:pt>
                <c:pt idx="3">
                  <c:v>102</c:v>
                </c:pt>
                <c:pt idx="4">
                  <c:v>147</c:v>
                </c:pt>
                <c:pt idx="5">
                  <c:v>182</c:v>
                </c:pt>
                <c:pt idx="6">
                  <c:v>236</c:v>
                </c:pt>
                <c:pt idx="7">
                  <c:v>210</c:v>
                </c:pt>
                <c:pt idx="8">
                  <c:v>214</c:v>
                </c:pt>
                <c:pt idx="9">
                  <c:v>172</c:v>
                </c:pt>
                <c:pt idx="10">
                  <c:v>140</c:v>
                </c:pt>
                <c:pt idx="11">
                  <c:v>114</c:v>
                </c:pt>
                <c:pt idx="12">
                  <c:v>108</c:v>
                </c:pt>
                <c:pt idx="13">
                  <c:v>80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76</c:v>
                </c:pt>
                <c:pt idx="18">
                  <c:v>982</c:v>
                </c:pt>
                <c:pt idx="19">
                  <c:v>1692</c:v>
                </c:pt>
                <c:pt idx="20">
                  <c:v>1710</c:v>
                </c:pt>
                <c:pt idx="21">
                  <c:v>1636</c:v>
                </c:pt>
                <c:pt idx="22">
                  <c:v>1181</c:v>
                </c:pt>
                <c:pt idx="23">
                  <c:v>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AAD-41A4-88FE-32DDDF2AA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107.11</c:v>
                </c:pt>
                <c:pt idx="1">
                  <c:v>100.14</c:v>
                </c:pt>
                <c:pt idx="2">
                  <c:v>90.57</c:v>
                </c:pt>
                <c:pt idx="3">
                  <c:v>86.75</c:v>
                </c:pt>
                <c:pt idx="4">
                  <c:v>85.59</c:v>
                </c:pt>
                <c:pt idx="5">
                  <c:v>91.75</c:v>
                </c:pt>
                <c:pt idx="6">
                  <c:v>108.25</c:v>
                </c:pt>
                <c:pt idx="7">
                  <c:v>93.91</c:v>
                </c:pt>
                <c:pt idx="8">
                  <c:v>86.73</c:v>
                </c:pt>
                <c:pt idx="9">
                  <c:v>80.03</c:v>
                </c:pt>
                <c:pt idx="10">
                  <c:v>27.03</c:v>
                </c:pt>
                <c:pt idx="11">
                  <c:v>10.01</c:v>
                </c:pt>
                <c:pt idx="12">
                  <c:v>18.170000000000002</c:v>
                </c:pt>
                <c:pt idx="13">
                  <c:v>49.45</c:v>
                </c:pt>
                <c:pt idx="14">
                  <c:v>55.78</c:v>
                </c:pt>
                <c:pt idx="15">
                  <c:v>83.02</c:v>
                </c:pt>
                <c:pt idx="16">
                  <c:v>105.75</c:v>
                </c:pt>
                <c:pt idx="17">
                  <c:v>116.53</c:v>
                </c:pt>
                <c:pt idx="18">
                  <c:v>127.6</c:v>
                </c:pt>
                <c:pt idx="19">
                  <c:v>158.15</c:v>
                </c:pt>
                <c:pt idx="20">
                  <c:v>168.85</c:v>
                </c:pt>
                <c:pt idx="21">
                  <c:v>148.44</c:v>
                </c:pt>
                <c:pt idx="22">
                  <c:v>119.88</c:v>
                </c:pt>
                <c:pt idx="23">
                  <c:v>108.25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AD-41A4-88FE-32DDDF2AA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157.5</c:v>
                </c:pt>
                <c:pt idx="1">
                  <c:v>149</c:v>
                </c:pt>
                <c:pt idx="2">
                  <c:v>143</c:v>
                </c:pt>
                <c:pt idx="3">
                  <c:v>139.5</c:v>
                </c:pt>
                <c:pt idx="4">
                  <c:v>139</c:v>
                </c:pt>
                <c:pt idx="5">
                  <c:v>141.5</c:v>
                </c:pt>
                <c:pt idx="6">
                  <c:v>147</c:v>
                </c:pt>
                <c:pt idx="7">
                  <c:v>144</c:v>
                </c:pt>
                <c:pt idx="8">
                  <c:v>134</c:v>
                </c:pt>
                <c:pt idx="9">
                  <c:v>122</c:v>
                </c:pt>
                <c:pt idx="10">
                  <c:v>114</c:v>
                </c:pt>
                <c:pt idx="11">
                  <c:v>112</c:v>
                </c:pt>
                <c:pt idx="12">
                  <c:v>116.5</c:v>
                </c:pt>
                <c:pt idx="13">
                  <c:v>121.5</c:v>
                </c:pt>
                <c:pt idx="14">
                  <c:v>127</c:v>
                </c:pt>
                <c:pt idx="15">
                  <c:v>138.5</c:v>
                </c:pt>
                <c:pt idx="16">
                  <c:v>156</c:v>
                </c:pt>
                <c:pt idx="17">
                  <c:v>177.5</c:v>
                </c:pt>
                <c:pt idx="18">
                  <c:v>196.5</c:v>
                </c:pt>
                <c:pt idx="19">
                  <c:v>203.5</c:v>
                </c:pt>
                <c:pt idx="20">
                  <c:v>205</c:v>
                </c:pt>
                <c:pt idx="21">
                  <c:v>195.5</c:v>
                </c:pt>
                <c:pt idx="22">
                  <c:v>186.5</c:v>
                </c:pt>
                <c:pt idx="23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83-469E-A897-334A536BDB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768.88700000000006</c:v>
                </c:pt>
                <c:pt idx="1">
                  <c:v>805.79700000000003</c:v>
                </c:pt>
                <c:pt idx="2">
                  <c:v>781.93899999999996</c:v>
                </c:pt>
                <c:pt idx="3">
                  <c:v>815.49099999999999</c:v>
                </c:pt>
                <c:pt idx="4">
                  <c:v>812.64300000000003</c:v>
                </c:pt>
                <c:pt idx="5">
                  <c:v>827.30500000000006</c:v>
                </c:pt>
                <c:pt idx="6">
                  <c:v>743.93499999999995</c:v>
                </c:pt>
                <c:pt idx="7">
                  <c:v>810.471</c:v>
                </c:pt>
                <c:pt idx="8">
                  <c:v>789.9620000000001</c:v>
                </c:pt>
                <c:pt idx="9">
                  <c:v>823.06200000000001</c:v>
                </c:pt>
                <c:pt idx="10">
                  <c:v>820.97600000000011</c:v>
                </c:pt>
                <c:pt idx="11">
                  <c:v>840.49399999999991</c:v>
                </c:pt>
                <c:pt idx="12">
                  <c:v>842.28200000000004</c:v>
                </c:pt>
                <c:pt idx="13">
                  <c:v>841.85199999999998</c:v>
                </c:pt>
                <c:pt idx="14">
                  <c:v>845.85699999999997</c:v>
                </c:pt>
                <c:pt idx="15">
                  <c:v>873.48400000000004</c:v>
                </c:pt>
                <c:pt idx="16">
                  <c:v>753.78599999999994</c:v>
                </c:pt>
                <c:pt idx="17">
                  <c:v>733.40699999999993</c:v>
                </c:pt>
                <c:pt idx="18">
                  <c:v>670.38299999999992</c:v>
                </c:pt>
                <c:pt idx="19">
                  <c:v>664.01800000000003</c:v>
                </c:pt>
                <c:pt idx="20">
                  <c:v>671.95299999999997</c:v>
                </c:pt>
                <c:pt idx="21">
                  <c:v>679.41000000000008</c:v>
                </c:pt>
                <c:pt idx="22">
                  <c:v>756.31399999999996</c:v>
                </c:pt>
                <c:pt idx="23">
                  <c:v>771.34100000000001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83-469E-A897-334A536BDB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1524.981</c:v>
                </c:pt>
                <c:pt idx="1">
                  <c:v>1482.5370000000003</c:v>
                </c:pt>
                <c:pt idx="2">
                  <c:v>1474.2629999999999</c:v>
                </c:pt>
                <c:pt idx="3">
                  <c:v>1475.7360000000003</c:v>
                </c:pt>
                <c:pt idx="4">
                  <c:v>1507.9189999999996</c:v>
                </c:pt>
                <c:pt idx="5">
                  <c:v>1612.615</c:v>
                </c:pt>
                <c:pt idx="6">
                  <c:v>1854.7269999999999</c:v>
                </c:pt>
                <c:pt idx="7">
                  <c:v>2026.3819999999998</c:v>
                </c:pt>
                <c:pt idx="8">
                  <c:v>2147.7979999999998</c:v>
                </c:pt>
                <c:pt idx="9">
                  <c:v>2151.6969999999997</c:v>
                </c:pt>
                <c:pt idx="10">
                  <c:v>2169.0189999999998</c:v>
                </c:pt>
                <c:pt idx="11">
                  <c:v>2184.723</c:v>
                </c:pt>
                <c:pt idx="12">
                  <c:v>2187.5039999999995</c:v>
                </c:pt>
                <c:pt idx="13">
                  <c:v>2167.0290000000005</c:v>
                </c:pt>
                <c:pt idx="14">
                  <c:v>2128.444</c:v>
                </c:pt>
                <c:pt idx="15">
                  <c:v>2106.674</c:v>
                </c:pt>
                <c:pt idx="16">
                  <c:v>2100.3099999999995</c:v>
                </c:pt>
                <c:pt idx="17">
                  <c:v>2063.7359999999994</c:v>
                </c:pt>
                <c:pt idx="18">
                  <c:v>2018.3870000000002</c:v>
                </c:pt>
                <c:pt idx="19">
                  <c:v>1954.2539999999997</c:v>
                </c:pt>
                <c:pt idx="20">
                  <c:v>1861.9860000000001</c:v>
                </c:pt>
                <c:pt idx="21">
                  <c:v>1696.6169999999997</c:v>
                </c:pt>
                <c:pt idx="22">
                  <c:v>1627.7460000000001</c:v>
                </c:pt>
                <c:pt idx="23">
                  <c:v>1588.3490000000002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83-469E-A897-334A536BDB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4131.3639999999996</c:v>
                </c:pt>
                <c:pt idx="1">
                  <c:v>3826.7490000000003</c:v>
                </c:pt>
                <c:pt idx="2">
                  <c:v>3621.7520000000004</c:v>
                </c:pt>
                <c:pt idx="3">
                  <c:v>3499.377</c:v>
                </c:pt>
                <c:pt idx="4">
                  <c:v>3433.5809999999997</c:v>
                </c:pt>
                <c:pt idx="5">
                  <c:v>3442.5769999999998</c:v>
                </c:pt>
                <c:pt idx="6">
                  <c:v>3815.3809999999999</c:v>
                </c:pt>
                <c:pt idx="7">
                  <c:v>4323.3</c:v>
                </c:pt>
                <c:pt idx="8">
                  <c:v>4895.2500000000009</c:v>
                </c:pt>
                <c:pt idx="9">
                  <c:v>5242.4609999999993</c:v>
                </c:pt>
                <c:pt idx="10">
                  <c:v>5608.3150000000005</c:v>
                </c:pt>
                <c:pt idx="11">
                  <c:v>5911.5210000000015</c:v>
                </c:pt>
                <c:pt idx="12">
                  <c:v>6051.8590000000004</c:v>
                </c:pt>
                <c:pt idx="13">
                  <c:v>6074.7100000000009</c:v>
                </c:pt>
                <c:pt idx="14">
                  <c:v>5923.3500000000013</c:v>
                </c:pt>
                <c:pt idx="15">
                  <c:v>5849.0309999999999</c:v>
                </c:pt>
                <c:pt idx="16">
                  <c:v>5783.0900000000011</c:v>
                </c:pt>
                <c:pt idx="17">
                  <c:v>5778.9279999999999</c:v>
                </c:pt>
                <c:pt idx="18">
                  <c:v>5705.3930000000009</c:v>
                </c:pt>
                <c:pt idx="19">
                  <c:v>5579.4639999999999</c:v>
                </c:pt>
                <c:pt idx="20">
                  <c:v>5632.1319999999996</c:v>
                </c:pt>
                <c:pt idx="21">
                  <c:v>5481.8610000000008</c:v>
                </c:pt>
                <c:pt idx="22">
                  <c:v>5181.6570000000002</c:v>
                </c:pt>
                <c:pt idx="23">
                  <c:v>4774.4140000000007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83-469E-A897-334A536BDB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395</c:v>
                </c:pt>
                <c:pt idx="1">
                  <c:v>375.00000000000006</c:v>
                </c:pt>
                <c:pt idx="2">
                  <c:v>363</c:v>
                </c:pt>
                <c:pt idx="3">
                  <c:v>358</c:v>
                </c:pt>
                <c:pt idx="4">
                  <c:v>360</c:v>
                </c:pt>
                <c:pt idx="5">
                  <c:v>374</c:v>
                </c:pt>
                <c:pt idx="6">
                  <c:v>437.99999999999994</c:v>
                </c:pt>
                <c:pt idx="7">
                  <c:v>504.00000000000006</c:v>
                </c:pt>
                <c:pt idx="8">
                  <c:v>543.99999999999989</c:v>
                </c:pt>
                <c:pt idx="9">
                  <c:v>566</c:v>
                </c:pt>
                <c:pt idx="10">
                  <c:v>571</c:v>
                </c:pt>
                <c:pt idx="11">
                  <c:v>588</c:v>
                </c:pt>
                <c:pt idx="12">
                  <c:v>596</c:v>
                </c:pt>
                <c:pt idx="13">
                  <c:v>584</c:v>
                </c:pt>
                <c:pt idx="14">
                  <c:v>567</c:v>
                </c:pt>
                <c:pt idx="15">
                  <c:v>565</c:v>
                </c:pt>
                <c:pt idx="16">
                  <c:v>578</c:v>
                </c:pt>
                <c:pt idx="17">
                  <c:v>593.99999999999989</c:v>
                </c:pt>
                <c:pt idx="18">
                  <c:v>602</c:v>
                </c:pt>
                <c:pt idx="19">
                  <c:v>588</c:v>
                </c:pt>
                <c:pt idx="20">
                  <c:v>571</c:v>
                </c:pt>
                <c:pt idx="21">
                  <c:v>529</c:v>
                </c:pt>
                <c:pt idx="22">
                  <c:v>492.99999999999989</c:v>
                </c:pt>
                <c:pt idx="23">
                  <c:v>441.00000000000006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83-469E-A897-334A536BDB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083-469E-A897-334A536BDB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083-469E-A897-334A536BDB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083-469E-A897-334A536BDB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083-469E-A897-334A536BDB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083-469E-A897-334A536BDBF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755</c:v>
                </c:pt>
                <c:pt idx="1">
                  <c:v>745</c:v>
                </c:pt>
                <c:pt idx="2">
                  <c:v>736</c:v>
                </c:pt>
                <c:pt idx="3">
                  <c:v>740</c:v>
                </c:pt>
                <c:pt idx="4">
                  <c:v>745</c:v>
                </c:pt>
                <c:pt idx="5">
                  <c:v>877.4</c:v>
                </c:pt>
                <c:pt idx="6">
                  <c:v>1436.5</c:v>
                </c:pt>
                <c:pt idx="7">
                  <c:v>1686</c:v>
                </c:pt>
                <c:pt idx="8">
                  <c:v>1900</c:v>
                </c:pt>
                <c:pt idx="9">
                  <c:v>1789.7</c:v>
                </c:pt>
                <c:pt idx="10">
                  <c:v>1952.0120000000002</c:v>
                </c:pt>
                <c:pt idx="11">
                  <c:v>2083</c:v>
                </c:pt>
                <c:pt idx="12">
                  <c:v>2083</c:v>
                </c:pt>
                <c:pt idx="13">
                  <c:v>1855</c:v>
                </c:pt>
                <c:pt idx="14">
                  <c:v>1494.1</c:v>
                </c:pt>
                <c:pt idx="15">
                  <c:v>1186</c:v>
                </c:pt>
                <c:pt idx="16">
                  <c:v>1621</c:v>
                </c:pt>
                <c:pt idx="17">
                  <c:v>864</c:v>
                </c:pt>
                <c:pt idx="18">
                  <c:v>1095.4000000000001</c:v>
                </c:pt>
                <c:pt idx="19">
                  <c:v>1850.9</c:v>
                </c:pt>
                <c:pt idx="20">
                  <c:v>1632.1000000000001</c:v>
                </c:pt>
                <c:pt idx="21">
                  <c:v>1805.5</c:v>
                </c:pt>
                <c:pt idx="22">
                  <c:v>1248.5999999999999</c:v>
                </c:pt>
                <c:pt idx="23">
                  <c:v>1217.0999999999999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83-469E-A897-334A536BDB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23.454000000000001</c:v>
                </c:pt>
                <c:pt idx="6">
                  <c:v>16.588000000000001</c:v>
                </c:pt>
                <c:pt idx="7">
                  <c:v>1.7190000000000001</c:v>
                </c:pt>
                <c:pt idx="17">
                  <c:v>8.9420000000000002</c:v>
                </c:pt>
                <c:pt idx="18">
                  <c:v>19.626999999999999</c:v>
                </c:pt>
                <c:pt idx="19">
                  <c:v>23.914999999999999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83-469E-A897-334A536BDB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083-469E-A897-334A536BDB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083-469E-A897-334A536BDB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107.11</c:v>
                </c:pt>
                <c:pt idx="1">
                  <c:v>100.14</c:v>
                </c:pt>
                <c:pt idx="2">
                  <c:v>90.57</c:v>
                </c:pt>
                <c:pt idx="3">
                  <c:v>86.75</c:v>
                </c:pt>
                <c:pt idx="4">
                  <c:v>85.59</c:v>
                </c:pt>
                <c:pt idx="5">
                  <c:v>91.75</c:v>
                </c:pt>
                <c:pt idx="6">
                  <c:v>108.25</c:v>
                </c:pt>
                <c:pt idx="7">
                  <c:v>93.91</c:v>
                </c:pt>
                <c:pt idx="8">
                  <c:v>86.73</c:v>
                </c:pt>
                <c:pt idx="9">
                  <c:v>80.03</c:v>
                </c:pt>
                <c:pt idx="10">
                  <c:v>27.03</c:v>
                </c:pt>
                <c:pt idx="11">
                  <c:v>10.01</c:v>
                </c:pt>
                <c:pt idx="12">
                  <c:v>18.170000000000002</c:v>
                </c:pt>
                <c:pt idx="13">
                  <c:v>49.45</c:v>
                </c:pt>
                <c:pt idx="14">
                  <c:v>55.78</c:v>
                </c:pt>
                <c:pt idx="15">
                  <c:v>83.02</c:v>
                </c:pt>
                <c:pt idx="16">
                  <c:v>105.75</c:v>
                </c:pt>
                <c:pt idx="17">
                  <c:v>116.53</c:v>
                </c:pt>
                <c:pt idx="18">
                  <c:v>127.6</c:v>
                </c:pt>
                <c:pt idx="19">
                  <c:v>158.15</c:v>
                </c:pt>
                <c:pt idx="20">
                  <c:v>168.85</c:v>
                </c:pt>
                <c:pt idx="21">
                  <c:v>148.44</c:v>
                </c:pt>
                <c:pt idx="22">
                  <c:v>119.88</c:v>
                </c:pt>
                <c:pt idx="23">
                  <c:v>108.25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83-469E-A897-334A536BDB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7757.7810000000009</v>
      </c>
      <c r="C4" s="18">
        <v>7409.107</v>
      </c>
      <c r="D4" s="18">
        <v>7144.9400000000005</v>
      </c>
      <c r="E4" s="18">
        <v>7053.1179999999995</v>
      </c>
      <c r="F4" s="18">
        <v>7023.1189999999988</v>
      </c>
      <c r="G4" s="18">
        <v>7298.8949999999995</v>
      </c>
      <c r="H4" s="18">
        <v>8452.1049999999977</v>
      </c>
      <c r="I4" s="18">
        <v>9495.8719999999976</v>
      </c>
      <c r="J4" s="18">
        <v>10411.009999999998</v>
      </c>
      <c r="K4" s="18">
        <v>10694.92</v>
      </c>
      <c r="L4" s="18">
        <v>11345.296999999999</v>
      </c>
      <c r="M4" s="18">
        <v>11829.737999999996</v>
      </c>
      <c r="N4" s="18">
        <v>11987.144999999999</v>
      </c>
      <c r="O4" s="18">
        <v>11754.114999999998</v>
      </c>
      <c r="P4" s="18">
        <v>11195.770999999997</v>
      </c>
      <c r="Q4" s="18">
        <v>10718.674999999999</v>
      </c>
      <c r="R4" s="18">
        <v>10992.158999999996</v>
      </c>
      <c r="S4" s="18">
        <v>10220.531999999999</v>
      </c>
      <c r="T4" s="18">
        <v>10307.675000000001</v>
      </c>
      <c r="U4" s="18">
        <v>10864.079</v>
      </c>
      <c r="V4" s="18">
        <v>10599.162</v>
      </c>
      <c r="W4" s="18">
        <v>10412.911999999998</v>
      </c>
      <c r="X4" s="18">
        <v>9518.7710000000006</v>
      </c>
      <c r="Y4" s="18">
        <v>8993.2340000000004</v>
      </c>
      <c r="Z4" s="19"/>
      <c r="AA4" s="20">
        <f>SUM(B4:Z4)</f>
        <v>233480.13199999998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107.11</v>
      </c>
      <c r="C7" s="28">
        <v>100.14</v>
      </c>
      <c r="D7" s="28">
        <v>90.57</v>
      </c>
      <c r="E7" s="28">
        <v>86.75</v>
      </c>
      <c r="F7" s="28">
        <v>85.59</v>
      </c>
      <c r="G7" s="28">
        <v>91.75</v>
      </c>
      <c r="H7" s="28">
        <v>108.25</v>
      </c>
      <c r="I7" s="28">
        <v>93.91</v>
      </c>
      <c r="J7" s="28">
        <v>86.73</v>
      </c>
      <c r="K7" s="28">
        <v>80.03</v>
      </c>
      <c r="L7" s="28">
        <v>27.03</v>
      </c>
      <c r="M7" s="28">
        <v>10.01</v>
      </c>
      <c r="N7" s="28">
        <v>18.170000000000002</v>
      </c>
      <c r="O7" s="28">
        <v>49.45</v>
      </c>
      <c r="P7" s="28">
        <v>55.78</v>
      </c>
      <c r="Q7" s="28">
        <v>83.02</v>
      </c>
      <c r="R7" s="28">
        <v>105.75</v>
      </c>
      <c r="S7" s="28">
        <v>116.53</v>
      </c>
      <c r="T7" s="28">
        <v>127.6</v>
      </c>
      <c r="U7" s="28">
        <v>158.15</v>
      </c>
      <c r="V7" s="28">
        <v>168.85</v>
      </c>
      <c r="W7" s="28">
        <v>148.44</v>
      </c>
      <c r="X7" s="28">
        <v>119.88</v>
      </c>
      <c r="Y7" s="28">
        <v>108.25</v>
      </c>
      <c r="Z7" s="29"/>
      <c r="AA7" s="30">
        <f>IF(SUM(B7:Z7)&lt;&gt;0,AVERAGEIF(B7:Z7,"&lt;&gt;"""),"")</f>
        <v>92.822499999999991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10</v>
      </c>
      <c r="S10" s="42">
        <v>155</v>
      </c>
      <c r="T10" s="42">
        <v>302</v>
      </c>
      <c r="U10" s="42">
        <v>450</v>
      </c>
      <c r="V10" s="42">
        <v>450</v>
      </c>
      <c r="W10" s="42">
        <v>450</v>
      </c>
      <c r="X10" s="42">
        <v>302</v>
      </c>
      <c r="Y10" s="42">
        <v>302</v>
      </c>
      <c r="Z10" s="43"/>
      <c r="AA10" s="44">
        <f t="shared" ref="AA10:AA15" si="0">SUM(B10:Z10)</f>
        <v>2564</v>
      </c>
    </row>
    <row r="11" spans="1:27" ht="24.95" customHeight="1" x14ac:dyDescent="0.2">
      <c r="A11" s="45" t="s">
        <v>7</v>
      </c>
      <c r="B11" s="46">
        <v>125</v>
      </c>
      <c r="C11" s="47">
        <v>119</v>
      </c>
      <c r="D11" s="47">
        <v>119</v>
      </c>
      <c r="E11" s="47">
        <v>119</v>
      </c>
      <c r="F11" s="47">
        <v>119</v>
      </c>
      <c r="G11" s="47">
        <v>119</v>
      </c>
      <c r="H11" s="47">
        <v>134</v>
      </c>
      <c r="I11" s="47">
        <v>191</v>
      </c>
      <c r="J11" s="47">
        <v>215</v>
      </c>
      <c r="K11" s="47">
        <v>222</v>
      </c>
      <c r="L11" s="47">
        <v>220</v>
      </c>
      <c r="M11" s="47">
        <v>232</v>
      </c>
      <c r="N11" s="47">
        <v>238</v>
      </c>
      <c r="O11" s="47">
        <v>227</v>
      </c>
      <c r="P11" s="47">
        <v>213</v>
      </c>
      <c r="Q11" s="47">
        <v>218</v>
      </c>
      <c r="R11" s="47">
        <v>243</v>
      </c>
      <c r="S11" s="47">
        <v>275</v>
      </c>
      <c r="T11" s="47">
        <v>296</v>
      </c>
      <c r="U11" s="47">
        <v>289</v>
      </c>
      <c r="V11" s="47">
        <v>273</v>
      </c>
      <c r="W11" s="47">
        <v>232</v>
      </c>
      <c r="X11" s="47">
        <v>197</v>
      </c>
      <c r="Y11" s="47">
        <v>148</v>
      </c>
      <c r="Z11" s="48"/>
      <c r="AA11" s="49">
        <f t="shared" si="0"/>
        <v>4783</v>
      </c>
    </row>
    <row r="12" spans="1:27" ht="24.95" customHeight="1" x14ac:dyDescent="0.2">
      <c r="A12" s="50" t="s">
        <v>8</v>
      </c>
      <c r="B12" s="51">
        <v>4589.0069999999996</v>
      </c>
      <c r="C12" s="52">
        <v>4187.76</v>
      </c>
      <c r="D12" s="52">
        <v>4015.9610000000002</v>
      </c>
      <c r="E12" s="52">
        <v>3757.6980000000003</v>
      </c>
      <c r="F12" s="52">
        <v>3609.8939999999998</v>
      </c>
      <c r="G12" s="52">
        <v>4042.5860000000002</v>
      </c>
      <c r="H12" s="52">
        <v>4534.6020000000008</v>
      </c>
      <c r="I12" s="52">
        <v>4201.1480000000001</v>
      </c>
      <c r="J12" s="52">
        <v>3509.1740000000004</v>
      </c>
      <c r="K12" s="52">
        <v>2479.739</v>
      </c>
      <c r="L12" s="52">
        <v>2181.9</v>
      </c>
      <c r="M12" s="52">
        <v>2181.9</v>
      </c>
      <c r="N12" s="52">
        <v>2181.9</v>
      </c>
      <c r="O12" s="52">
        <v>2181.9</v>
      </c>
      <c r="P12" s="52">
        <v>2181.9</v>
      </c>
      <c r="Q12" s="52">
        <v>2346.0140000000001</v>
      </c>
      <c r="R12" s="52">
        <v>4084.308</v>
      </c>
      <c r="S12" s="52">
        <v>4316.674</v>
      </c>
      <c r="T12" s="52">
        <v>4795.6319999999996</v>
      </c>
      <c r="U12" s="52">
        <v>5104.9660000000003</v>
      </c>
      <c r="V12" s="52">
        <v>5161.45</v>
      </c>
      <c r="W12" s="52">
        <v>5192.1000000000004</v>
      </c>
      <c r="X12" s="52">
        <v>5084.6959999999999</v>
      </c>
      <c r="Y12" s="52">
        <v>5054.2120000000004</v>
      </c>
      <c r="Z12" s="53"/>
      <c r="AA12" s="54">
        <f t="shared" si="0"/>
        <v>90977.120999999999</v>
      </c>
    </row>
    <row r="13" spans="1:27" ht="24.95" customHeight="1" x14ac:dyDescent="0.2">
      <c r="A13" s="50" t="s">
        <v>9</v>
      </c>
      <c r="B13" s="51">
        <v>336</v>
      </c>
      <c r="C13" s="52">
        <v>317</v>
      </c>
      <c r="D13" s="52">
        <v>127</v>
      </c>
      <c r="E13" s="52">
        <v>102</v>
      </c>
      <c r="F13" s="52">
        <v>147</v>
      </c>
      <c r="G13" s="52">
        <v>182</v>
      </c>
      <c r="H13" s="52">
        <v>236</v>
      </c>
      <c r="I13" s="52">
        <v>210</v>
      </c>
      <c r="J13" s="52">
        <v>214</v>
      </c>
      <c r="K13" s="52">
        <v>172</v>
      </c>
      <c r="L13" s="52">
        <v>140</v>
      </c>
      <c r="M13" s="52">
        <v>114</v>
      </c>
      <c r="N13" s="52">
        <v>108</v>
      </c>
      <c r="O13" s="52">
        <v>80</v>
      </c>
      <c r="P13" s="52">
        <v>76</v>
      </c>
      <c r="Q13" s="52">
        <v>76</v>
      </c>
      <c r="R13" s="52">
        <v>76</v>
      </c>
      <c r="S13" s="52">
        <v>76</v>
      </c>
      <c r="T13" s="52">
        <v>982</v>
      </c>
      <c r="U13" s="52">
        <v>1692</v>
      </c>
      <c r="V13" s="52">
        <v>1710</v>
      </c>
      <c r="W13" s="52">
        <v>1636</v>
      </c>
      <c r="X13" s="52">
        <v>1181</v>
      </c>
      <c r="Y13" s="52">
        <v>696</v>
      </c>
      <c r="Z13" s="53"/>
      <c r="AA13" s="54">
        <f t="shared" si="0"/>
        <v>10686</v>
      </c>
    </row>
    <row r="14" spans="1:27" ht="24.95" customHeight="1" x14ac:dyDescent="0.2">
      <c r="A14" s="55" t="s">
        <v>10</v>
      </c>
      <c r="B14" s="56">
        <v>1985.5740000000005</v>
      </c>
      <c r="C14" s="57">
        <v>2087.547</v>
      </c>
      <c r="D14" s="57">
        <v>2201.9789999999998</v>
      </c>
      <c r="E14" s="57">
        <v>2315.0200000000004</v>
      </c>
      <c r="F14" s="57">
        <v>2432.2249999999995</v>
      </c>
      <c r="G14" s="57">
        <v>2624.3090000000007</v>
      </c>
      <c r="H14" s="57">
        <v>3281.5030000000002</v>
      </c>
      <c r="I14" s="57">
        <v>4627.7240000000002</v>
      </c>
      <c r="J14" s="57">
        <v>6243.8359999999993</v>
      </c>
      <c r="K14" s="57">
        <v>7577.1809999999996</v>
      </c>
      <c r="L14" s="57">
        <v>8580.3969999999972</v>
      </c>
      <c r="M14" s="57">
        <v>9068.8379999999979</v>
      </c>
      <c r="N14" s="57">
        <v>9229.2450000000008</v>
      </c>
      <c r="O14" s="57">
        <v>9041.2150000000001</v>
      </c>
      <c r="P14" s="57">
        <v>8483.8709999999992</v>
      </c>
      <c r="Q14" s="57">
        <v>7540.3609999999999</v>
      </c>
      <c r="R14" s="57">
        <v>6343.8510000000024</v>
      </c>
      <c r="S14" s="57">
        <v>4942.6579999999994</v>
      </c>
      <c r="T14" s="57">
        <v>3645.0430000000001</v>
      </c>
      <c r="U14" s="57">
        <v>2940.1130000000003</v>
      </c>
      <c r="V14" s="57">
        <v>2689.712</v>
      </c>
      <c r="W14" s="57">
        <v>2580.8119999999999</v>
      </c>
      <c r="X14" s="57">
        <v>2499.0750000000003</v>
      </c>
      <c r="Y14" s="57">
        <v>2478.0220000000004</v>
      </c>
      <c r="Z14" s="58"/>
      <c r="AA14" s="59">
        <f t="shared" si="0"/>
        <v>115440.111</v>
      </c>
    </row>
    <row r="15" spans="1:27" ht="24.95" customHeight="1" x14ac:dyDescent="0.2">
      <c r="A15" s="55" t="s">
        <v>11</v>
      </c>
      <c r="B15" s="56">
        <v>147</v>
      </c>
      <c r="C15" s="57">
        <v>147</v>
      </c>
      <c r="D15" s="57">
        <v>149</v>
      </c>
      <c r="E15" s="57">
        <v>150</v>
      </c>
      <c r="F15" s="57">
        <v>151</v>
      </c>
      <c r="G15" s="57">
        <v>151</v>
      </c>
      <c r="H15" s="57">
        <v>154</v>
      </c>
      <c r="I15" s="57">
        <v>163</v>
      </c>
      <c r="J15" s="57">
        <v>179</v>
      </c>
      <c r="K15" s="57">
        <v>194</v>
      </c>
      <c r="L15" s="57">
        <v>201</v>
      </c>
      <c r="M15" s="57">
        <v>206</v>
      </c>
      <c r="N15" s="57">
        <v>208</v>
      </c>
      <c r="O15" s="57">
        <v>207</v>
      </c>
      <c r="P15" s="57">
        <v>204</v>
      </c>
      <c r="Q15" s="57">
        <v>197</v>
      </c>
      <c r="R15" s="57">
        <v>185</v>
      </c>
      <c r="S15" s="57">
        <v>169</v>
      </c>
      <c r="T15" s="57">
        <v>156</v>
      </c>
      <c r="U15" s="57">
        <v>149</v>
      </c>
      <c r="V15" s="57">
        <v>148</v>
      </c>
      <c r="W15" s="57">
        <v>147</v>
      </c>
      <c r="X15" s="57">
        <v>146</v>
      </c>
      <c r="Y15" s="57">
        <v>143</v>
      </c>
      <c r="Z15" s="58"/>
      <c r="AA15" s="59">
        <f t="shared" si="0"/>
        <v>4051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7325.5810000000001</v>
      </c>
      <c r="C16" s="62">
        <f t="shared" si="1"/>
        <v>6858.3070000000007</v>
      </c>
      <c r="D16" s="62">
        <f t="shared" si="1"/>
        <v>6612.9400000000005</v>
      </c>
      <c r="E16" s="62">
        <f t="shared" si="1"/>
        <v>6443.7180000000008</v>
      </c>
      <c r="F16" s="62">
        <f t="shared" si="1"/>
        <v>6459.1189999999988</v>
      </c>
      <c r="G16" s="62">
        <f t="shared" si="1"/>
        <v>7118.8950000000004</v>
      </c>
      <c r="H16" s="62">
        <f t="shared" si="1"/>
        <v>8340.1050000000014</v>
      </c>
      <c r="I16" s="62">
        <f t="shared" si="1"/>
        <v>9392.8719999999994</v>
      </c>
      <c r="J16" s="62">
        <f t="shared" si="1"/>
        <v>10361.01</v>
      </c>
      <c r="K16" s="62">
        <f t="shared" si="1"/>
        <v>10644.92</v>
      </c>
      <c r="L16" s="62">
        <f t="shared" si="1"/>
        <v>11323.296999999997</v>
      </c>
      <c r="M16" s="62">
        <f t="shared" si="1"/>
        <v>11802.737999999998</v>
      </c>
      <c r="N16" s="62">
        <f t="shared" si="1"/>
        <v>11965.145</v>
      </c>
      <c r="O16" s="62">
        <f t="shared" si="1"/>
        <v>11737.115</v>
      </c>
      <c r="P16" s="62">
        <f t="shared" si="1"/>
        <v>11158.770999999999</v>
      </c>
      <c r="Q16" s="62">
        <f t="shared" si="1"/>
        <v>10377.375</v>
      </c>
      <c r="R16" s="62">
        <f t="shared" si="1"/>
        <v>10942.159000000003</v>
      </c>
      <c r="S16" s="62">
        <f t="shared" si="1"/>
        <v>9934.3319999999985</v>
      </c>
      <c r="T16" s="62">
        <f t="shared" si="1"/>
        <v>10176.674999999999</v>
      </c>
      <c r="U16" s="62">
        <f t="shared" si="1"/>
        <v>10625.079000000002</v>
      </c>
      <c r="V16" s="62">
        <f t="shared" si="1"/>
        <v>10432.162</v>
      </c>
      <c r="W16" s="62">
        <f t="shared" si="1"/>
        <v>10237.912</v>
      </c>
      <c r="X16" s="62">
        <f t="shared" si="1"/>
        <v>9409.7710000000006</v>
      </c>
      <c r="Y16" s="62">
        <f t="shared" si="1"/>
        <v>8821.2340000000004</v>
      </c>
      <c r="Z16" s="63" t="str">
        <f t="shared" si="1"/>
        <v/>
      </c>
      <c r="AA16" s="64">
        <f>SUM(AA10:AA15)</f>
        <v>228501.23200000002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3229.9</v>
      </c>
      <c r="C29" s="72">
        <v>3265.9</v>
      </c>
      <c r="D29" s="72">
        <v>3145.9</v>
      </c>
      <c r="E29" s="72">
        <v>3180.9</v>
      </c>
      <c r="F29" s="72">
        <v>3285.9</v>
      </c>
      <c r="G29" s="72">
        <v>3417.9</v>
      </c>
      <c r="H29" s="72">
        <v>3661.9</v>
      </c>
      <c r="I29" s="72">
        <v>4146.8999999999996</v>
      </c>
      <c r="J29" s="72">
        <v>4582.8999999999996</v>
      </c>
      <c r="K29" s="72">
        <v>4572.8999999999996</v>
      </c>
      <c r="L29" s="72">
        <v>4609.8999999999996</v>
      </c>
      <c r="M29" s="72">
        <v>4823.8999999999996</v>
      </c>
      <c r="N29" s="72">
        <v>4874.8999999999996</v>
      </c>
      <c r="O29" s="72">
        <v>4761.8999999999996</v>
      </c>
      <c r="P29" s="72">
        <v>4551.8999999999996</v>
      </c>
      <c r="Q29" s="72">
        <v>4360.8999999999996</v>
      </c>
      <c r="R29" s="72">
        <v>4549.8999999999996</v>
      </c>
      <c r="S29" s="72">
        <v>4165.8999999999996</v>
      </c>
      <c r="T29" s="72">
        <v>4670.8999999999996</v>
      </c>
      <c r="U29" s="72">
        <v>5082.8999999999996</v>
      </c>
      <c r="V29" s="72">
        <v>5013.8999999999996</v>
      </c>
      <c r="W29" s="72">
        <v>4909.8999999999996</v>
      </c>
      <c r="X29" s="72">
        <v>4363.8999999999996</v>
      </c>
      <c r="Y29" s="72">
        <v>3832.9</v>
      </c>
      <c r="Z29" s="73"/>
      <c r="AA29" s="74">
        <f>SUM(B29:Z29)</f>
        <v>101064.59999999998</v>
      </c>
    </row>
    <row r="30" spans="1:27" ht="24.95" customHeight="1" x14ac:dyDescent="0.2">
      <c r="A30" s="75" t="s">
        <v>24</v>
      </c>
      <c r="B30" s="76">
        <v>2039.681</v>
      </c>
      <c r="C30" s="77">
        <v>1895.4069999999999</v>
      </c>
      <c r="D30" s="77">
        <v>1855.04</v>
      </c>
      <c r="E30" s="77">
        <v>1645.818</v>
      </c>
      <c r="F30" s="77">
        <v>1539.2190000000001</v>
      </c>
      <c r="G30" s="77">
        <v>2166.9949999999999</v>
      </c>
      <c r="H30" s="77">
        <v>3026.2049999999999</v>
      </c>
      <c r="I30" s="77">
        <v>3584.9720000000002</v>
      </c>
      <c r="J30" s="77">
        <v>4164.1099999999997</v>
      </c>
      <c r="K30" s="77">
        <v>4761.0200000000004</v>
      </c>
      <c r="L30" s="77">
        <v>5362.3969999999999</v>
      </c>
      <c r="M30" s="77">
        <v>5632.8379999999997</v>
      </c>
      <c r="N30" s="77">
        <v>5739.2449999999999</v>
      </c>
      <c r="O30" s="77">
        <v>5619.2150000000001</v>
      </c>
      <c r="P30" s="77">
        <v>5270.8710000000001</v>
      </c>
      <c r="Q30" s="77">
        <v>4700.4750000000004</v>
      </c>
      <c r="R30" s="77">
        <v>4578.259</v>
      </c>
      <c r="S30" s="77">
        <v>3521.4319999999998</v>
      </c>
      <c r="T30" s="77">
        <v>2782.7750000000001</v>
      </c>
      <c r="U30" s="77">
        <v>2523.1790000000001</v>
      </c>
      <c r="V30" s="77">
        <v>2309.2620000000002</v>
      </c>
      <c r="W30" s="77">
        <v>2215.0120000000002</v>
      </c>
      <c r="X30" s="77">
        <v>2004.8710000000001</v>
      </c>
      <c r="Y30" s="77">
        <v>2130.3339999999998</v>
      </c>
      <c r="Z30" s="78"/>
      <c r="AA30" s="79">
        <f>SUM(B30:Z30)</f>
        <v>81068.632000000012</v>
      </c>
    </row>
    <row r="31" spans="1:27" ht="24.95" customHeight="1" x14ac:dyDescent="0.2">
      <c r="A31" s="82" t="s">
        <v>25</v>
      </c>
      <c r="B31" s="80">
        <v>2251</v>
      </c>
      <c r="C31" s="81">
        <v>1894</v>
      </c>
      <c r="D31" s="81">
        <v>1814</v>
      </c>
      <c r="E31" s="81">
        <v>1814</v>
      </c>
      <c r="F31" s="81">
        <v>1814</v>
      </c>
      <c r="G31" s="81">
        <v>1714</v>
      </c>
      <c r="H31" s="81">
        <v>1764</v>
      </c>
      <c r="I31" s="81">
        <v>1764</v>
      </c>
      <c r="J31" s="81">
        <v>1664</v>
      </c>
      <c r="K31" s="81">
        <v>1361</v>
      </c>
      <c r="L31" s="81">
        <v>1373</v>
      </c>
      <c r="M31" s="81">
        <v>1373</v>
      </c>
      <c r="N31" s="81">
        <v>1373</v>
      </c>
      <c r="O31" s="81">
        <v>1373</v>
      </c>
      <c r="P31" s="81">
        <v>1373</v>
      </c>
      <c r="Q31" s="81">
        <v>1366</v>
      </c>
      <c r="R31" s="81">
        <v>1864</v>
      </c>
      <c r="S31" s="81">
        <v>2333</v>
      </c>
      <c r="T31" s="81">
        <v>2854</v>
      </c>
      <c r="U31" s="81">
        <v>3258</v>
      </c>
      <c r="V31" s="81">
        <v>3276</v>
      </c>
      <c r="W31" s="81">
        <v>3288</v>
      </c>
      <c r="X31" s="81">
        <v>3150</v>
      </c>
      <c r="Y31" s="81">
        <v>3030</v>
      </c>
      <c r="Z31" s="83"/>
      <c r="AA31" s="84">
        <f>SUM(B31:Z31)</f>
        <v>49138</v>
      </c>
    </row>
    <row r="32" spans="1:27" ht="30" customHeight="1" thickBot="1" x14ac:dyDescent="0.25">
      <c r="A32" s="60" t="s">
        <v>26</v>
      </c>
      <c r="B32" s="61">
        <f>IF(LEN(B$2)&gt;0,SUM(B29:B31),"")</f>
        <v>7520.5810000000001</v>
      </c>
      <c r="C32" s="62">
        <f t="shared" ref="C32:Z32" si="4">IF(LEN(C$2)&gt;0,SUM(C29:C31),"")</f>
        <v>7055.3069999999998</v>
      </c>
      <c r="D32" s="62">
        <f t="shared" si="4"/>
        <v>6814.9400000000005</v>
      </c>
      <c r="E32" s="62">
        <f t="shared" si="4"/>
        <v>6640.7179999999998</v>
      </c>
      <c r="F32" s="62">
        <f t="shared" si="4"/>
        <v>6639.1190000000006</v>
      </c>
      <c r="G32" s="62">
        <f t="shared" si="4"/>
        <v>7298.8950000000004</v>
      </c>
      <c r="H32" s="62">
        <f t="shared" si="4"/>
        <v>8452.1049999999996</v>
      </c>
      <c r="I32" s="62">
        <f t="shared" si="4"/>
        <v>9495.8719999999994</v>
      </c>
      <c r="J32" s="62">
        <f t="shared" si="4"/>
        <v>10411.009999999998</v>
      </c>
      <c r="K32" s="62">
        <f t="shared" si="4"/>
        <v>10694.92</v>
      </c>
      <c r="L32" s="62">
        <f t="shared" si="4"/>
        <v>11345.296999999999</v>
      </c>
      <c r="M32" s="62">
        <f t="shared" si="4"/>
        <v>11829.737999999999</v>
      </c>
      <c r="N32" s="62">
        <f t="shared" si="4"/>
        <v>11987.145</v>
      </c>
      <c r="O32" s="62">
        <f t="shared" si="4"/>
        <v>11754.115</v>
      </c>
      <c r="P32" s="62">
        <f t="shared" si="4"/>
        <v>11195.771000000001</v>
      </c>
      <c r="Q32" s="62">
        <f t="shared" si="4"/>
        <v>10427.375</v>
      </c>
      <c r="R32" s="62">
        <f t="shared" si="4"/>
        <v>10992.159</v>
      </c>
      <c r="S32" s="62">
        <f t="shared" si="4"/>
        <v>10020.331999999999</v>
      </c>
      <c r="T32" s="62">
        <f t="shared" si="4"/>
        <v>10307.674999999999</v>
      </c>
      <c r="U32" s="62">
        <f t="shared" si="4"/>
        <v>10864.079</v>
      </c>
      <c r="V32" s="62">
        <f t="shared" si="4"/>
        <v>10599.162</v>
      </c>
      <c r="W32" s="62">
        <f t="shared" si="4"/>
        <v>10412.912</v>
      </c>
      <c r="X32" s="62">
        <f t="shared" si="4"/>
        <v>9518.7710000000006</v>
      </c>
      <c r="Y32" s="62">
        <f t="shared" si="4"/>
        <v>8993.2340000000004</v>
      </c>
      <c r="Z32" s="63" t="str">
        <f t="shared" si="4"/>
        <v/>
      </c>
      <c r="AA32" s="64">
        <f>SUM(AA29:AA31)</f>
        <v>231271.23199999999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>
        <v>1</v>
      </c>
      <c r="E35" s="95"/>
      <c r="F35" s="95"/>
      <c r="G35" s="95"/>
      <c r="H35" s="95">
        <v>1</v>
      </c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41</v>
      </c>
      <c r="U35" s="95">
        <v>71</v>
      </c>
      <c r="V35" s="95">
        <v>74</v>
      </c>
      <c r="W35" s="95">
        <v>69</v>
      </c>
      <c r="X35" s="95">
        <v>26</v>
      </c>
      <c r="Y35" s="95">
        <v>10</v>
      </c>
      <c r="Z35" s="96"/>
      <c r="AA35" s="74">
        <f t="shared" ref="AA35:AA40" si="5">SUM(B35:Z35)</f>
        <v>293</v>
      </c>
    </row>
    <row r="36" spans="1:27" ht="24.95" customHeight="1" x14ac:dyDescent="0.2">
      <c r="A36" s="97" t="s">
        <v>29</v>
      </c>
      <c r="B36" s="98">
        <v>145</v>
      </c>
      <c r="C36" s="99">
        <v>147</v>
      </c>
      <c r="D36" s="99">
        <v>151</v>
      </c>
      <c r="E36" s="99">
        <v>147</v>
      </c>
      <c r="F36" s="99">
        <v>130</v>
      </c>
      <c r="G36" s="99">
        <v>130</v>
      </c>
      <c r="H36" s="99">
        <v>61</v>
      </c>
      <c r="I36" s="99">
        <v>53</v>
      </c>
      <c r="J36" s="99"/>
      <c r="K36" s="99"/>
      <c r="L36" s="99"/>
      <c r="M36" s="99"/>
      <c r="N36" s="99"/>
      <c r="O36" s="99"/>
      <c r="P36" s="99"/>
      <c r="Q36" s="99"/>
      <c r="R36" s="99"/>
      <c r="S36" s="99">
        <v>36</v>
      </c>
      <c r="T36" s="99">
        <v>40</v>
      </c>
      <c r="U36" s="99">
        <v>118</v>
      </c>
      <c r="V36" s="99">
        <v>43</v>
      </c>
      <c r="W36" s="99">
        <v>56</v>
      </c>
      <c r="X36" s="99">
        <v>33</v>
      </c>
      <c r="Y36" s="99">
        <v>112</v>
      </c>
      <c r="Z36" s="100"/>
      <c r="AA36" s="79">
        <f t="shared" si="5"/>
        <v>1402</v>
      </c>
    </row>
    <row r="37" spans="1:27" ht="24.95" customHeight="1" x14ac:dyDescent="0.2">
      <c r="A37" s="97" t="s">
        <v>30</v>
      </c>
      <c r="B37" s="98">
        <v>237.2</v>
      </c>
      <c r="C37" s="99">
        <v>353.8</v>
      </c>
      <c r="D37" s="99">
        <v>330</v>
      </c>
      <c r="E37" s="99">
        <v>412.4</v>
      </c>
      <c r="F37" s="99">
        <v>384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291.3</v>
      </c>
      <c r="R37" s="99"/>
      <c r="S37" s="99">
        <v>200.2</v>
      </c>
      <c r="T37" s="99"/>
      <c r="U37" s="99"/>
      <c r="V37" s="99"/>
      <c r="W37" s="99"/>
      <c r="X37" s="99"/>
      <c r="Y37" s="99"/>
      <c r="Z37" s="100"/>
      <c r="AA37" s="79">
        <f t="shared" si="5"/>
        <v>2208.9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22</v>
      </c>
      <c r="M38" s="99">
        <v>27</v>
      </c>
      <c r="N38" s="99">
        <v>22</v>
      </c>
      <c r="O38" s="99">
        <v>17</v>
      </c>
      <c r="P38" s="99">
        <v>37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1075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432.2</v>
      </c>
      <c r="C40" s="88">
        <f t="shared" si="6"/>
        <v>550.79999999999995</v>
      </c>
      <c r="D40" s="88">
        <f t="shared" si="6"/>
        <v>532</v>
      </c>
      <c r="E40" s="88">
        <f t="shared" si="6"/>
        <v>609.4</v>
      </c>
      <c r="F40" s="88">
        <f t="shared" si="6"/>
        <v>564</v>
      </c>
      <c r="G40" s="88">
        <f t="shared" si="6"/>
        <v>180</v>
      </c>
      <c r="H40" s="88">
        <f t="shared" si="6"/>
        <v>112</v>
      </c>
      <c r="I40" s="88">
        <f t="shared" si="6"/>
        <v>103</v>
      </c>
      <c r="J40" s="88">
        <f t="shared" si="6"/>
        <v>50</v>
      </c>
      <c r="K40" s="88">
        <f t="shared" si="6"/>
        <v>50</v>
      </c>
      <c r="L40" s="88">
        <f t="shared" si="6"/>
        <v>22</v>
      </c>
      <c r="M40" s="88">
        <f t="shared" si="6"/>
        <v>27</v>
      </c>
      <c r="N40" s="88">
        <f t="shared" si="6"/>
        <v>22</v>
      </c>
      <c r="O40" s="88">
        <f t="shared" si="6"/>
        <v>17</v>
      </c>
      <c r="P40" s="88">
        <f t="shared" si="6"/>
        <v>37</v>
      </c>
      <c r="Q40" s="88">
        <f t="shared" si="6"/>
        <v>341.3</v>
      </c>
      <c r="R40" s="88">
        <f t="shared" si="6"/>
        <v>50</v>
      </c>
      <c r="S40" s="88">
        <f t="shared" si="6"/>
        <v>286.2</v>
      </c>
      <c r="T40" s="88">
        <f t="shared" si="6"/>
        <v>131</v>
      </c>
      <c r="U40" s="88">
        <f t="shared" si="6"/>
        <v>239</v>
      </c>
      <c r="V40" s="88">
        <f t="shared" si="6"/>
        <v>167</v>
      </c>
      <c r="W40" s="88">
        <f t="shared" si="6"/>
        <v>175</v>
      </c>
      <c r="X40" s="88">
        <f t="shared" si="6"/>
        <v>109</v>
      </c>
      <c r="Y40" s="88">
        <f t="shared" si="6"/>
        <v>172</v>
      </c>
      <c r="Z40" s="89" t="str">
        <f t="shared" si="6"/>
        <v/>
      </c>
      <c r="AA40" s="90">
        <f t="shared" si="5"/>
        <v>4978.8999999999996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237.2</v>
      </c>
      <c r="C45" s="99">
        <v>353.8</v>
      </c>
      <c r="D45" s="99">
        <v>330</v>
      </c>
      <c r="E45" s="99">
        <v>412.4</v>
      </c>
      <c r="F45" s="99">
        <v>384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291.3</v>
      </c>
      <c r="R45" s="99"/>
      <c r="S45" s="99">
        <v>200.2</v>
      </c>
      <c r="T45" s="99"/>
      <c r="U45" s="99"/>
      <c r="V45" s="99"/>
      <c r="W45" s="99"/>
      <c r="X45" s="99"/>
      <c r="Y45" s="99"/>
      <c r="Z45" s="100"/>
      <c r="AA45" s="79">
        <f t="shared" si="7"/>
        <v>2208.9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237.2</v>
      </c>
      <c r="C49" s="88">
        <f t="shared" ref="C49:Z49" si="8">IF(LEN(C$2)&gt;0,SUM(C43:C48),"")</f>
        <v>353.8</v>
      </c>
      <c r="D49" s="88">
        <f t="shared" si="8"/>
        <v>330</v>
      </c>
      <c r="E49" s="88">
        <f t="shared" si="8"/>
        <v>412.4</v>
      </c>
      <c r="F49" s="88">
        <f t="shared" si="8"/>
        <v>384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291.3</v>
      </c>
      <c r="R49" s="88">
        <f t="shared" si="8"/>
        <v>0</v>
      </c>
      <c r="S49" s="88">
        <f t="shared" si="8"/>
        <v>200.2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2208.9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7757.7809999999999</v>
      </c>
      <c r="C52" s="88">
        <f t="shared" si="10"/>
        <v>7409.1070000000009</v>
      </c>
      <c r="D52" s="88">
        <f t="shared" si="10"/>
        <v>7144.9400000000005</v>
      </c>
      <c r="E52" s="88">
        <f t="shared" si="10"/>
        <v>7053.1180000000004</v>
      </c>
      <c r="F52" s="88">
        <f t="shared" si="10"/>
        <v>7023.1189999999988</v>
      </c>
      <c r="G52" s="88">
        <f t="shared" si="10"/>
        <v>7298.8950000000004</v>
      </c>
      <c r="H52" s="88">
        <f t="shared" si="10"/>
        <v>8452.1050000000014</v>
      </c>
      <c r="I52" s="88">
        <f t="shared" si="10"/>
        <v>9495.8719999999994</v>
      </c>
      <c r="J52" s="88">
        <f t="shared" si="10"/>
        <v>10411.01</v>
      </c>
      <c r="K52" s="88">
        <f t="shared" si="10"/>
        <v>10694.92</v>
      </c>
      <c r="L52" s="88">
        <f t="shared" si="10"/>
        <v>11345.296999999997</v>
      </c>
      <c r="M52" s="88">
        <f t="shared" si="10"/>
        <v>11829.737999999998</v>
      </c>
      <c r="N52" s="88">
        <f t="shared" si="10"/>
        <v>11987.145</v>
      </c>
      <c r="O52" s="88">
        <f t="shared" si="10"/>
        <v>11754.115</v>
      </c>
      <c r="P52" s="88">
        <f t="shared" si="10"/>
        <v>11195.770999999999</v>
      </c>
      <c r="Q52" s="88">
        <f t="shared" si="10"/>
        <v>10718.674999999999</v>
      </c>
      <c r="R52" s="88">
        <f t="shared" si="10"/>
        <v>10992.159000000003</v>
      </c>
      <c r="S52" s="88">
        <f t="shared" si="10"/>
        <v>10220.531999999999</v>
      </c>
      <c r="T52" s="88">
        <f t="shared" si="10"/>
        <v>10307.674999999999</v>
      </c>
      <c r="U52" s="88">
        <f t="shared" si="10"/>
        <v>10864.079000000002</v>
      </c>
      <c r="V52" s="88">
        <f t="shared" si="10"/>
        <v>10599.162</v>
      </c>
      <c r="W52" s="88">
        <f t="shared" si="10"/>
        <v>10412.912</v>
      </c>
      <c r="X52" s="88">
        <f t="shared" si="10"/>
        <v>9518.7710000000006</v>
      </c>
      <c r="Y52" s="88">
        <f t="shared" si="10"/>
        <v>8993.2340000000004</v>
      </c>
      <c r="Z52" s="89" t="str">
        <f t="shared" si="10"/>
        <v/>
      </c>
      <c r="AA52" s="104">
        <f>SUM(B52:Z52)</f>
        <v>233480.13200000001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7757.7320000000018</v>
      </c>
      <c r="C4" s="18">
        <v>7409.0830000000005</v>
      </c>
      <c r="D4" s="18">
        <v>7144.9540000000006</v>
      </c>
      <c r="E4" s="18">
        <v>7053.1040000000003</v>
      </c>
      <c r="F4" s="18">
        <v>7023.1429999999991</v>
      </c>
      <c r="G4" s="18">
        <v>7298.8510000000006</v>
      </c>
      <c r="H4" s="18">
        <v>8452.1309999999994</v>
      </c>
      <c r="I4" s="18">
        <v>9495.872000000003</v>
      </c>
      <c r="J4" s="18">
        <v>10411.009999999998</v>
      </c>
      <c r="K4" s="18">
        <v>10694.919999999998</v>
      </c>
      <c r="L4" s="18">
        <v>11345.322</v>
      </c>
      <c r="M4" s="18">
        <v>11829.738000000003</v>
      </c>
      <c r="N4" s="18">
        <v>11987.145000000002</v>
      </c>
      <c r="O4" s="18">
        <v>11754.091000000002</v>
      </c>
      <c r="P4" s="18">
        <v>11195.750999999998</v>
      </c>
      <c r="Q4" s="18">
        <v>10718.688999999995</v>
      </c>
      <c r="R4" s="18">
        <v>10992.185999999998</v>
      </c>
      <c r="S4" s="18">
        <v>10220.512999999997</v>
      </c>
      <c r="T4" s="18">
        <v>10307.689999999997</v>
      </c>
      <c r="U4" s="18">
        <v>10864.050999999999</v>
      </c>
      <c r="V4" s="18">
        <v>10599.171</v>
      </c>
      <c r="W4" s="18">
        <v>10412.888000000001</v>
      </c>
      <c r="X4" s="18">
        <v>9518.8169999999991</v>
      </c>
      <c r="Y4" s="18">
        <v>8993.2039999999997</v>
      </c>
      <c r="Z4" s="19"/>
      <c r="AA4" s="20">
        <f>SUM(B4:Z4)</f>
        <v>233480.05600000001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107.11</v>
      </c>
      <c r="C7" s="28">
        <v>100.14</v>
      </c>
      <c r="D7" s="28">
        <v>90.57</v>
      </c>
      <c r="E7" s="28">
        <v>86.75</v>
      </c>
      <c r="F7" s="28">
        <v>85.59</v>
      </c>
      <c r="G7" s="28">
        <v>91.75</v>
      </c>
      <c r="H7" s="28">
        <v>108.25</v>
      </c>
      <c r="I7" s="28">
        <v>93.91</v>
      </c>
      <c r="J7" s="28">
        <v>86.73</v>
      </c>
      <c r="K7" s="28">
        <v>80.03</v>
      </c>
      <c r="L7" s="28">
        <v>27.03</v>
      </c>
      <c r="M7" s="28">
        <v>10.01</v>
      </c>
      <c r="N7" s="28">
        <v>18.170000000000002</v>
      </c>
      <c r="O7" s="28">
        <v>49.45</v>
      </c>
      <c r="P7" s="28">
        <v>55.78</v>
      </c>
      <c r="Q7" s="28">
        <v>83.02</v>
      </c>
      <c r="R7" s="28">
        <v>105.75</v>
      </c>
      <c r="S7" s="28">
        <v>116.53</v>
      </c>
      <c r="T7" s="28">
        <v>127.6</v>
      </c>
      <c r="U7" s="28">
        <v>158.15</v>
      </c>
      <c r="V7" s="28">
        <v>168.85</v>
      </c>
      <c r="W7" s="28">
        <v>148.44</v>
      </c>
      <c r="X7" s="28">
        <v>119.88</v>
      </c>
      <c r="Y7" s="28">
        <v>108.25</v>
      </c>
      <c r="Z7" s="29"/>
      <c r="AA7" s="30">
        <f>IF(SUM(B7:Z7)&lt;&gt;0,AVERAGEIF(B7:Z7,"&lt;&gt;"""),"")</f>
        <v>92.822499999999991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23.454000000000001</v>
      </c>
      <c r="H14" s="57">
        <v>16.588000000000001</v>
      </c>
      <c r="I14" s="57">
        <v>1.7190000000000001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8.9420000000000002</v>
      </c>
      <c r="T14" s="57">
        <v>19.626999999999999</v>
      </c>
      <c r="U14" s="57">
        <v>23.914999999999999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319.245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23.454000000000001</v>
      </c>
      <c r="H16" s="62">
        <f t="shared" si="1"/>
        <v>16.588000000000001</v>
      </c>
      <c r="I16" s="62">
        <f t="shared" si="1"/>
        <v>1.7190000000000001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8.9420000000000002</v>
      </c>
      <c r="T16" s="62">
        <f t="shared" si="1"/>
        <v>19.626999999999999</v>
      </c>
      <c r="U16" s="62">
        <f t="shared" si="1"/>
        <v>23.914999999999999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319.245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768.88700000000006</v>
      </c>
      <c r="C19" s="72">
        <v>805.79700000000003</v>
      </c>
      <c r="D19" s="72">
        <v>781.93899999999996</v>
      </c>
      <c r="E19" s="72">
        <v>815.49099999999999</v>
      </c>
      <c r="F19" s="72">
        <v>812.64300000000003</v>
      </c>
      <c r="G19" s="72">
        <v>827.30500000000006</v>
      </c>
      <c r="H19" s="72">
        <v>743.93499999999995</v>
      </c>
      <c r="I19" s="72">
        <v>810.471</v>
      </c>
      <c r="J19" s="72">
        <v>789.9620000000001</v>
      </c>
      <c r="K19" s="72">
        <v>823.06200000000001</v>
      </c>
      <c r="L19" s="72">
        <v>820.97600000000011</v>
      </c>
      <c r="M19" s="72">
        <v>840.49399999999991</v>
      </c>
      <c r="N19" s="72">
        <v>842.28200000000004</v>
      </c>
      <c r="O19" s="72">
        <v>841.85199999999998</v>
      </c>
      <c r="P19" s="72">
        <v>845.85699999999997</v>
      </c>
      <c r="Q19" s="72">
        <v>873.48400000000004</v>
      </c>
      <c r="R19" s="72">
        <v>753.78599999999994</v>
      </c>
      <c r="S19" s="72">
        <v>733.40699999999993</v>
      </c>
      <c r="T19" s="72">
        <v>670.38299999999992</v>
      </c>
      <c r="U19" s="72">
        <v>664.01800000000003</v>
      </c>
      <c r="V19" s="72">
        <v>671.95299999999997</v>
      </c>
      <c r="W19" s="72">
        <v>679.41000000000008</v>
      </c>
      <c r="X19" s="72">
        <v>756.31399999999996</v>
      </c>
      <c r="Y19" s="72">
        <v>771.34100000000001</v>
      </c>
      <c r="Z19" s="73"/>
      <c r="AA19" s="74">
        <f t="shared" ref="AA19:AA25" si="2">SUM(B19:Z19)</f>
        <v>18745.048999999999</v>
      </c>
    </row>
    <row r="20" spans="1:27" ht="24.95" customHeight="1" x14ac:dyDescent="0.2">
      <c r="A20" s="75" t="s">
        <v>15</v>
      </c>
      <c r="B20" s="76">
        <v>1524.981</v>
      </c>
      <c r="C20" s="77">
        <v>1482.5370000000003</v>
      </c>
      <c r="D20" s="77">
        <v>1474.2629999999999</v>
      </c>
      <c r="E20" s="77">
        <v>1475.7360000000003</v>
      </c>
      <c r="F20" s="77">
        <v>1507.9189999999996</v>
      </c>
      <c r="G20" s="77">
        <v>1612.615</v>
      </c>
      <c r="H20" s="77">
        <v>1854.7269999999999</v>
      </c>
      <c r="I20" s="77">
        <v>2026.3819999999998</v>
      </c>
      <c r="J20" s="77">
        <v>2147.7979999999998</v>
      </c>
      <c r="K20" s="77">
        <v>2151.6969999999997</v>
      </c>
      <c r="L20" s="77">
        <v>2169.0189999999998</v>
      </c>
      <c r="M20" s="77">
        <v>2184.723</v>
      </c>
      <c r="N20" s="77">
        <v>2187.5039999999995</v>
      </c>
      <c r="O20" s="77">
        <v>2167.0290000000005</v>
      </c>
      <c r="P20" s="77">
        <v>2128.444</v>
      </c>
      <c r="Q20" s="77">
        <v>2106.674</v>
      </c>
      <c r="R20" s="77">
        <v>2100.3099999999995</v>
      </c>
      <c r="S20" s="77">
        <v>2063.7359999999994</v>
      </c>
      <c r="T20" s="77">
        <v>2018.3870000000002</v>
      </c>
      <c r="U20" s="77">
        <v>1954.2539999999997</v>
      </c>
      <c r="V20" s="77">
        <v>1861.9860000000001</v>
      </c>
      <c r="W20" s="77">
        <v>1696.6169999999997</v>
      </c>
      <c r="X20" s="77">
        <v>1627.7460000000001</v>
      </c>
      <c r="Y20" s="77">
        <v>1588.3490000000002</v>
      </c>
      <c r="Z20" s="78"/>
      <c r="AA20" s="79">
        <f t="shared" si="2"/>
        <v>45113.432999999997</v>
      </c>
    </row>
    <row r="21" spans="1:27" ht="24.95" customHeight="1" x14ac:dyDescent="0.2">
      <c r="A21" s="75" t="s">
        <v>16</v>
      </c>
      <c r="B21" s="80">
        <v>4131.3639999999996</v>
      </c>
      <c r="C21" s="81">
        <v>3826.7490000000003</v>
      </c>
      <c r="D21" s="81">
        <v>3621.7520000000004</v>
      </c>
      <c r="E21" s="81">
        <v>3499.377</v>
      </c>
      <c r="F21" s="81">
        <v>3433.5809999999997</v>
      </c>
      <c r="G21" s="81">
        <v>3442.5769999999998</v>
      </c>
      <c r="H21" s="81">
        <v>3815.3809999999999</v>
      </c>
      <c r="I21" s="81">
        <v>4323.3</v>
      </c>
      <c r="J21" s="81">
        <v>4895.2500000000009</v>
      </c>
      <c r="K21" s="81">
        <v>5242.4609999999993</v>
      </c>
      <c r="L21" s="81">
        <v>5608.3150000000005</v>
      </c>
      <c r="M21" s="81">
        <v>5911.5210000000015</v>
      </c>
      <c r="N21" s="81">
        <v>6051.8590000000004</v>
      </c>
      <c r="O21" s="81">
        <v>6074.7100000000009</v>
      </c>
      <c r="P21" s="81">
        <v>5923.3500000000013</v>
      </c>
      <c r="Q21" s="81">
        <v>5849.0309999999999</v>
      </c>
      <c r="R21" s="81">
        <v>5783.0900000000011</v>
      </c>
      <c r="S21" s="81">
        <v>5778.9279999999999</v>
      </c>
      <c r="T21" s="81">
        <v>5705.3930000000009</v>
      </c>
      <c r="U21" s="81">
        <v>5579.4639999999999</v>
      </c>
      <c r="V21" s="81">
        <v>5632.1319999999996</v>
      </c>
      <c r="W21" s="81">
        <v>5481.8610000000008</v>
      </c>
      <c r="X21" s="81">
        <v>5181.6570000000002</v>
      </c>
      <c r="Y21" s="81">
        <v>4774.4140000000007</v>
      </c>
      <c r="Z21" s="78"/>
      <c r="AA21" s="79">
        <f t="shared" si="2"/>
        <v>119567.51700000002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550</v>
      </c>
    </row>
    <row r="23" spans="1:27" ht="24.95" customHeight="1" x14ac:dyDescent="0.2">
      <c r="A23" s="85" t="s">
        <v>18</v>
      </c>
      <c r="B23" s="77">
        <v>157.5</v>
      </c>
      <c r="C23" s="77">
        <v>149</v>
      </c>
      <c r="D23" s="77">
        <v>143</v>
      </c>
      <c r="E23" s="77">
        <v>139.5</v>
      </c>
      <c r="F23" s="77">
        <v>139</v>
      </c>
      <c r="G23" s="77">
        <v>141.5</v>
      </c>
      <c r="H23" s="77">
        <v>147</v>
      </c>
      <c r="I23" s="77">
        <v>144</v>
      </c>
      <c r="J23" s="77">
        <v>134</v>
      </c>
      <c r="K23" s="77">
        <v>122</v>
      </c>
      <c r="L23" s="77">
        <v>114</v>
      </c>
      <c r="M23" s="77">
        <v>112</v>
      </c>
      <c r="N23" s="77">
        <v>116.5</v>
      </c>
      <c r="O23" s="77">
        <v>121.5</v>
      </c>
      <c r="P23" s="77">
        <v>127</v>
      </c>
      <c r="Q23" s="77">
        <v>138.5</v>
      </c>
      <c r="R23" s="77">
        <v>156</v>
      </c>
      <c r="S23" s="77">
        <v>177.5</v>
      </c>
      <c r="T23" s="77">
        <v>196.5</v>
      </c>
      <c r="U23" s="77">
        <v>203.5</v>
      </c>
      <c r="V23" s="77">
        <v>205</v>
      </c>
      <c r="W23" s="77">
        <v>195.5</v>
      </c>
      <c r="X23" s="77">
        <v>186.5</v>
      </c>
      <c r="Y23" s="77">
        <v>176</v>
      </c>
      <c r="Z23" s="77"/>
      <c r="AA23" s="79">
        <f t="shared" si="2"/>
        <v>3642.5</v>
      </c>
    </row>
    <row r="24" spans="1:27" ht="24.95" customHeight="1" x14ac:dyDescent="0.2">
      <c r="A24" s="85" t="s">
        <v>19</v>
      </c>
      <c r="B24" s="77">
        <v>395</v>
      </c>
      <c r="C24" s="77">
        <v>375.00000000000006</v>
      </c>
      <c r="D24" s="77">
        <v>363</v>
      </c>
      <c r="E24" s="77">
        <v>358</v>
      </c>
      <c r="F24" s="77">
        <v>360</v>
      </c>
      <c r="G24" s="77">
        <v>374</v>
      </c>
      <c r="H24" s="77">
        <v>437.99999999999994</v>
      </c>
      <c r="I24" s="77">
        <v>504.00000000000006</v>
      </c>
      <c r="J24" s="77">
        <v>543.99999999999989</v>
      </c>
      <c r="K24" s="77">
        <v>566</v>
      </c>
      <c r="L24" s="77">
        <v>571</v>
      </c>
      <c r="M24" s="77">
        <v>588</v>
      </c>
      <c r="N24" s="77">
        <v>596</v>
      </c>
      <c r="O24" s="77">
        <v>584</v>
      </c>
      <c r="P24" s="77">
        <v>567</v>
      </c>
      <c r="Q24" s="77">
        <v>565</v>
      </c>
      <c r="R24" s="77">
        <v>578</v>
      </c>
      <c r="S24" s="77">
        <v>593.99999999999989</v>
      </c>
      <c r="T24" s="77">
        <v>602</v>
      </c>
      <c r="U24" s="77">
        <v>588</v>
      </c>
      <c r="V24" s="77">
        <v>571</v>
      </c>
      <c r="W24" s="77">
        <v>529</v>
      </c>
      <c r="X24" s="77">
        <v>492.99999999999989</v>
      </c>
      <c r="Y24" s="77">
        <v>441.00000000000006</v>
      </c>
      <c r="Z24" s="77"/>
      <c r="AA24" s="79">
        <f t="shared" si="2"/>
        <v>12144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6977.732</v>
      </c>
      <c r="C26" s="88">
        <f t="shared" ref="C26:Z26" si="3">IF(LEN(C$2)&gt;0,SUM(C19:C25),"")</f>
        <v>6639.0830000000005</v>
      </c>
      <c r="D26" s="88">
        <f t="shared" si="3"/>
        <v>6383.9539999999997</v>
      </c>
      <c r="E26" s="88">
        <f t="shared" si="3"/>
        <v>6288.1040000000003</v>
      </c>
      <c r="F26" s="88">
        <f t="shared" si="3"/>
        <v>6253.143</v>
      </c>
      <c r="G26" s="88">
        <f t="shared" si="3"/>
        <v>6397.9969999999994</v>
      </c>
      <c r="H26" s="88">
        <f t="shared" si="3"/>
        <v>6999.0429999999997</v>
      </c>
      <c r="I26" s="88">
        <f t="shared" si="3"/>
        <v>7808.1530000000002</v>
      </c>
      <c r="J26" s="88">
        <f t="shared" si="3"/>
        <v>8511.01</v>
      </c>
      <c r="K26" s="88">
        <f t="shared" si="3"/>
        <v>8905.2199999999993</v>
      </c>
      <c r="L26" s="88">
        <f t="shared" si="3"/>
        <v>9393.3100000000013</v>
      </c>
      <c r="M26" s="88">
        <f t="shared" si="3"/>
        <v>9746.7380000000012</v>
      </c>
      <c r="N26" s="88">
        <f t="shared" si="3"/>
        <v>9904.1450000000004</v>
      </c>
      <c r="O26" s="88">
        <f t="shared" si="3"/>
        <v>9899.0910000000003</v>
      </c>
      <c r="P26" s="88">
        <f t="shared" si="3"/>
        <v>9701.6510000000017</v>
      </c>
      <c r="Q26" s="88">
        <f t="shared" si="3"/>
        <v>9532.6890000000003</v>
      </c>
      <c r="R26" s="88">
        <f t="shared" si="3"/>
        <v>9371.1860000000015</v>
      </c>
      <c r="S26" s="88">
        <f t="shared" si="3"/>
        <v>9347.5709999999999</v>
      </c>
      <c r="T26" s="88">
        <f t="shared" si="3"/>
        <v>9192.6630000000005</v>
      </c>
      <c r="U26" s="88">
        <f t="shared" si="3"/>
        <v>8989.2360000000008</v>
      </c>
      <c r="V26" s="88">
        <f t="shared" si="3"/>
        <v>8942.0709999999999</v>
      </c>
      <c r="W26" s="88">
        <f t="shared" si="3"/>
        <v>8582.3880000000008</v>
      </c>
      <c r="X26" s="88">
        <f t="shared" si="3"/>
        <v>8245.2170000000006</v>
      </c>
      <c r="Y26" s="88">
        <f t="shared" si="3"/>
        <v>7751.1040000000012</v>
      </c>
      <c r="Z26" s="89" t="str">
        <f t="shared" si="3"/>
        <v/>
      </c>
      <c r="AA26" s="90">
        <f>SUM(AA19:AA25)</f>
        <v>199762.49900000001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730.5</v>
      </c>
      <c r="C29" s="72">
        <v>702</v>
      </c>
      <c r="D29" s="72">
        <v>684</v>
      </c>
      <c r="E29" s="72">
        <v>675.5</v>
      </c>
      <c r="F29" s="72">
        <v>677</v>
      </c>
      <c r="G29" s="72">
        <v>693.5</v>
      </c>
      <c r="H29" s="72">
        <v>763</v>
      </c>
      <c r="I29" s="72">
        <v>851</v>
      </c>
      <c r="J29" s="72">
        <v>1014</v>
      </c>
      <c r="K29" s="72">
        <v>1052</v>
      </c>
      <c r="L29" s="72">
        <v>1049</v>
      </c>
      <c r="M29" s="72">
        <v>1064</v>
      </c>
      <c r="N29" s="72">
        <v>1056.5</v>
      </c>
      <c r="O29" s="72">
        <v>1052.5</v>
      </c>
      <c r="P29" s="72">
        <v>1016</v>
      </c>
      <c r="Q29" s="72">
        <v>1002.5</v>
      </c>
      <c r="R29" s="72">
        <v>982</v>
      </c>
      <c r="S29" s="72">
        <v>909.5</v>
      </c>
      <c r="T29" s="72">
        <v>931.5</v>
      </c>
      <c r="U29" s="72">
        <v>953.5</v>
      </c>
      <c r="V29" s="72">
        <v>938</v>
      </c>
      <c r="W29" s="72">
        <v>886.5</v>
      </c>
      <c r="X29" s="72">
        <v>856.5</v>
      </c>
      <c r="Y29" s="72">
        <v>755</v>
      </c>
      <c r="Z29" s="73"/>
      <c r="AA29" s="74">
        <f>SUM(B29:Z29)</f>
        <v>21295.5</v>
      </c>
    </row>
    <row r="30" spans="1:27" ht="24.95" customHeight="1" x14ac:dyDescent="0.2">
      <c r="A30" s="75" t="s">
        <v>24</v>
      </c>
      <c r="B30" s="76">
        <v>6527.232</v>
      </c>
      <c r="C30" s="77">
        <v>6207.0829999999996</v>
      </c>
      <c r="D30" s="77">
        <v>5960.9539999999997</v>
      </c>
      <c r="E30" s="77">
        <v>5877.6040000000003</v>
      </c>
      <c r="F30" s="77">
        <v>5846.143</v>
      </c>
      <c r="G30" s="77">
        <v>5972.951</v>
      </c>
      <c r="H30" s="77">
        <v>6491.6310000000003</v>
      </c>
      <c r="I30" s="77">
        <v>7444.8720000000003</v>
      </c>
      <c r="J30" s="77">
        <v>8197.01</v>
      </c>
      <c r="K30" s="77">
        <v>8553.2199999999993</v>
      </c>
      <c r="L30" s="77">
        <v>9198.1219999999994</v>
      </c>
      <c r="M30" s="77">
        <v>9565.7379999999994</v>
      </c>
      <c r="N30" s="77">
        <v>9730.6450000000004</v>
      </c>
      <c r="O30" s="77">
        <v>9619.5910000000003</v>
      </c>
      <c r="P30" s="77">
        <v>9427.6509999999998</v>
      </c>
      <c r="Q30" s="77">
        <v>9216.1890000000003</v>
      </c>
      <c r="R30" s="77">
        <v>8966.1859999999997</v>
      </c>
      <c r="S30" s="77">
        <v>8811.0130000000008</v>
      </c>
      <c r="T30" s="77">
        <v>8700.7900000000009</v>
      </c>
      <c r="U30" s="77">
        <v>8497.6509999999998</v>
      </c>
      <c r="V30" s="77">
        <v>8446.0709999999999</v>
      </c>
      <c r="W30" s="77">
        <v>8215.8880000000008</v>
      </c>
      <c r="X30" s="77">
        <v>7791.7169999999996</v>
      </c>
      <c r="Y30" s="77">
        <v>7317.1040000000003</v>
      </c>
      <c r="Z30" s="78"/>
      <c r="AA30" s="79">
        <f>SUM(B30:Z30)</f>
        <v>190583.05600000001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7257.732</v>
      </c>
      <c r="C32" s="62">
        <f t="shared" ref="C32:Z32" si="4">IF(LEN(C$2)&gt;0,SUM(C29:C31),"")</f>
        <v>6909.0829999999996</v>
      </c>
      <c r="D32" s="62">
        <f t="shared" si="4"/>
        <v>6644.9539999999997</v>
      </c>
      <c r="E32" s="62">
        <f t="shared" si="4"/>
        <v>6553.1040000000003</v>
      </c>
      <c r="F32" s="62">
        <f t="shared" si="4"/>
        <v>6523.143</v>
      </c>
      <c r="G32" s="62">
        <f t="shared" si="4"/>
        <v>6666.451</v>
      </c>
      <c r="H32" s="62">
        <f t="shared" si="4"/>
        <v>7254.6310000000003</v>
      </c>
      <c r="I32" s="62">
        <f t="shared" si="4"/>
        <v>8295.8719999999994</v>
      </c>
      <c r="J32" s="62">
        <f t="shared" si="4"/>
        <v>9211.01</v>
      </c>
      <c r="K32" s="62">
        <f t="shared" si="4"/>
        <v>9605.2199999999993</v>
      </c>
      <c r="L32" s="62">
        <f t="shared" si="4"/>
        <v>10247.121999999999</v>
      </c>
      <c r="M32" s="62">
        <f t="shared" si="4"/>
        <v>10629.737999999999</v>
      </c>
      <c r="N32" s="62">
        <f t="shared" si="4"/>
        <v>10787.145</v>
      </c>
      <c r="O32" s="62">
        <f t="shared" si="4"/>
        <v>10672.091</v>
      </c>
      <c r="P32" s="62">
        <f t="shared" si="4"/>
        <v>10443.651</v>
      </c>
      <c r="Q32" s="62">
        <f t="shared" si="4"/>
        <v>10218.689</v>
      </c>
      <c r="R32" s="62">
        <f t="shared" si="4"/>
        <v>9948.1859999999997</v>
      </c>
      <c r="S32" s="62">
        <f t="shared" si="4"/>
        <v>9720.5130000000008</v>
      </c>
      <c r="T32" s="62">
        <f t="shared" si="4"/>
        <v>9632.2900000000009</v>
      </c>
      <c r="U32" s="62">
        <f t="shared" si="4"/>
        <v>9451.1509999999998</v>
      </c>
      <c r="V32" s="62">
        <f t="shared" si="4"/>
        <v>9384.0709999999999</v>
      </c>
      <c r="W32" s="62">
        <f t="shared" si="4"/>
        <v>9102.3880000000008</v>
      </c>
      <c r="X32" s="62">
        <f t="shared" si="4"/>
        <v>8648.2170000000006</v>
      </c>
      <c r="Y32" s="62">
        <f t="shared" si="4"/>
        <v>8072.1040000000003</v>
      </c>
      <c r="Z32" s="63" t="str">
        <f t="shared" si="4"/>
        <v/>
      </c>
      <c r="AA32" s="64">
        <f>SUM(AA29:AA31)</f>
        <v>211878.55600000001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186</v>
      </c>
      <c r="T35" s="95">
        <v>191</v>
      </c>
      <c r="U35" s="95">
        <v>192</v>
      </c>
      <c r="V35" s="95">
        <v>138</v>
      </c>
      <c r="W35" s="95">
        <v>191</v>
      </c>
      <c r="X35" s="95">
        <v>161</v>
      </c>
      <c r="Y35" s="95">
        <v>210</v>
      </c>
      <c r="Z35" s="96"/>
      <c r="AA35" s="74">
        <f t="shared" ref="AA35:AA40" si="5">SUM(B35:Z35)</f>
        <v>4669</v>
      </c>
    </row>
    <row r="36" spans="1:27" ht="24.95" customHeight="1" x14ac:dyDescent="0.2">
      <c r="A36" s="97" t="s">
        <v>42</v>
      </c>
      <c r="B36" s="98">
        <v>55</v>
      </c>
      <c r="C36" s="99">
        <v>45</v>
      </c>
      <c r="D36" s="99">
        <v>36</v>
      </c>
      <c r="E36" s="99">
        <v>40</v>
      </c>
      <c r="F36" s="99">
        <v>45</v>
      </c>
      <c r="G36" s="99">
        <v>45</v>
      </c>
      <c r="H36" s="99">
        <v>39</v>
      </c>
      <c r="I36" s="99">
        <v>286</v>
      </c>
      <c r="J36" s="99">
        <v>500</v>
      </c>
      <c r="K36" s="99">
        <v>500</v>
      </c>
      <c r="L36" s="99">
        <v>500</v>
      </c>
      <c r="M36" s="99">
        <v>500</v>
      </c>
      <c r="N36" s="99">
        <v>500</v>
      </c>
      <c r="O36" s="99">
        <v>500</v>
      </c>
      <c r="P36" s="99">
        <v>494</v>
      </c>
      <c r="Q36" s="99">
        <v>486</v>
      </c>
      <c r="R36" s="99">
        <v>377</v>
      </c>
      <c r="S36" s="99">
        <v>178</v>
      </c>
      <c r="T36" s="99">
        <v>229</v>
      </c>
      <c r="U36" s="99">
        <v>246</v>
      </c>
      <c r="V36" s="99">
        <v>279</v>
      </c>
      <c r="W36" s="99">
        <v>304</v>
      </c>
      <c r="X36" s="99">
        <v>217</v>
      </c>
      <c r="Y36" s="99">
        <v>86</v>
      </c>
      <c r="Z36" s="100"/>
      <c r="AA36" s="79">
        <f t="shared" si="5"/>
        <v>6487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132.4</v>
      </c>
      <c r="H37" s="99">
        <v>697.5</v>
      </c>
      <c r="I37" s="99">
        <v>700</v>
      </c>
      <c r="J37" s="99">
        <v>700</v>
      </c>
      <c r="K37" s="99">
        <v>589.70000000000005</v>
      </c>
      <c r="L37" s="99">
        <v>598.20000000000005</v>
      </c>
      <c r="M37" s="99">
        <v>700</v>
      </c>
      <c r="N37" s="99">
        <v>700</v>
      </c>
      <c r="O37" s="99">
        <v>582</v>
      </c>
      <c r="P37" s="99">
        <v>252.1</v>
      </c>
      <c r="Q37" s="99"/>
      <c r="R37" s="99">
        <v>544</v>
      </c>
      <c r="S37" s="99"/>
      <c r="T37" s="99">
        <v>175.4</v>
      </c>
      <c r="U37" s="99">
        <v>912.9</v>
      </c>
      <c r="V37" s="99">
        <v>887.9</v>
      </c>
      <c r="W37" s="99">
        <v>810.5</v>
      </c>
      <c r="X37" s="99">
        <v>370.6</v>
      </c>
      <c r="Y37" s="99">
        <v>421.1</v>
      </c>
      <c r="Z37" s="100"/>
      <c r="AA37" s="79">
        <f t="shared" si="5"/>
        <v>9774.2999999999993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153.81200000000001</v>
      </c>
      <c r="M38" s="99">
        <v>183</v>
      </c>
      <c r="N38" s="99">
        <v>183</v>
      </c>
      <c r="O38" s="99">
        <v>73</v>
      </c>
      <c r="P38" s="99">
        <v>48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640.81200000000001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327.2</v>
      </c>
      <c r="W39" s="99">
        <v>500</v>
      </c>
      <c r="X39" s="99">
        <v>500</v>
      </c>
      <c r="Y39" s="99">
        <v>500</v>
      </c>
      <c r="Z39" s="100"/>
      <c r="AA39" s="79">
        <f t="shared" si="5"/>
        <v>11827.2</v>
      </c>
    </row>
    <row r="40" spans="1:27" ht="30" customHeight="1" thickBot="1" x14ac:dyDescent="0.25">
      <c r="A40" s="86" t="s">
        <v>46</v>
      </c>
      <c r="B40" s="87">
        <f>IF(LEN(B$2)&gt;0,SUM(B35:B39),"")</f>
        <v>755</v>
      </c>
      <c r="C40" s="88">
        <f t="shared" ref="C40:Z40" si="6">IF(LEN(C$2)&gt;0,SUM(C35:C39),"")</f>
        <v>745</v>
      </c>
      <c r="D40" s="88">
        <f t="shared" si="6"/>
        <v>736</v>
      </c>
      <c r="E40" s="88">
        <f t="shared" si="6"/>
        <v>740</v>
      </c>
      <c r="F40" s="88">
        <f t="shared" si="6"/>
        <v>745</v>
      </c>
      <c r="G40" s="88">
        <f t="shared" si="6"/>
        <v>877.4</v>
      </c>
      <c r="H40" s="88">
        <f t="shared" si="6"/>
        <v>1436.5</v>
      </c>
      <c r="I40" s="88">
        <f t="shared" si="6"/>
        <v>1686</v>
      </c>
      <c r="J40" s="88">
        <f t="shared" si="6"/>
        <v>1900</v>
      </c>
      <c r="K40" s="88">
        <f t="shared" si="6"/>
        <v>1789.7</v>
      </c>
      <c r="L40" s="88">
        <f t="shared" si="6"/>
        <v>1952.0120000000002</v>
      </c>
      <c r="M40" s="88">
        <f t="shared" si="6"/>
        <v>2083</v>
      </c>
      <c r="N40" s="88">
        <f t="shared" si="6"/>
        <v>2083</v>
      </c>
      <c r="O40" s="88">
        <f t="shared" si="6"/>
        <v>1855</v>
      </c>
      <c r="P40" s="88">
        <f t="shared" si="6"/>
        <v>1494.1</v>
      </c>
      <c r="Q40" s="88">
        <f t="shared" si="6"/>
        <v>1186</v>
      </c>
      <c r="R40" s="88">
        <f t="shared" si="6"/>
        <v>1621</v>
      </c>
      <c r="S40" s="88">
        <f t="shared" si="6"/>
        <v>864</v>
      </c>
      <c r="T40" s="88">
        <f t="shared" si="6"/>
        <v>1095.4000000000001</v>
      </c>
      <c r="U40" s="88">
        <f t="shared" si="6"/>
        <v>1850.9</v>
      </c>
      <c r="V40" s="88">
        <f t="shared" si="6"/>
        <v>1632.1000000000001</v>
      </c>
      <c r="W40" s="88">
        <f t="shared" si="6"/>
        <v>1805.5</v>
      </c>
      <c r="X40" s="88">
        <f t="shared" si="6"/>
        <v>1248.5999999999999</v>
      </c>
      <c r="Y40" s="88">
        <f t="shared" si="6"/>
        <v>1217.0999999999999</v>
      </c>
      <c r="Z40" s="89" t="str">
        <f t="shared" si="6"/>
        <v/>
      </c>
      <c r="AA40" s="90">
        <f t="shared" si="5"/>
        <v>33398.311999999998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132.4</v>
      </c>
      <c r="H45" s="99">
        <v>697.5</v>
      </c>
      <c r="I45" s="99">
        <v>700</v>
      </c>
      <c r="J45" s="99">
        <v>700</v>
      </c>
      <c r="K45" s="99">
        <v>589.70000000000005</v>
      </c>
      <c r="L45" s="99">
        <v>598.20000000000005</v>
      </c>
      <c r="M45" s="99">
        <v>700</v>
      </c>
      <c r="N45" s="99">
        <v>700</v>
      </c>
      <c r="O45" s="99">
        <v>582</v>
      </c>
      <c r="P45" s="99">
        <v>252.1</v>
      </c>
      <c r="Q45" s="99"/>
      <c r="R45" s="99">
        <v>544</v>
      </c>
      <c r="S45" s="99"/>
      <c r="T45" s="99">
        <v>175.4</v>
      </c>
      <c r="U45" s="99">
        <v>912.9</v>
      </c>
      <c r="V45" s="99">
        <v>887.9</v>
      </c>
      <c r="W45" s="99">
        <v>810.5</v>
      </c>
      <c r="X45" s="99">
        <v>370.6</v>
      </c>
      <c r="Y45" s="99">
        <v>421.1</v>
      </c>
      <c r="Z45" s="100"/>
      <c r="AA45" s="79">
        <f t="shared" si="7"/>
        <v>9774.2999999999993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327.2</v>
      </c>
      <c r="W47" s="99">
        <v>500</v>
      </c>
      <c r="X47" s="99">
        <v>500</v>
      </c>
      <c r="Y47" s="99">
        <v>500</v>
      </c>
      <c r="Z47" s="100"/>
      <c r="AA47" s="79">
        <f t="shared" si="7"/>
        <v>11827.2</v>
      </c>
    </row>
    <row r="48" spans="1:27" ht="24.95" customHeight="1" x14ac:dyDescent="0.2">
      <c r="A48" s="85" t="s">
        <v>48</v>
      </c>
      <c r="B48" s="98">
        <v>123</v>
      </c>
      <c r="C48" s="99">
        <v>109</v>
      </c>
      <c r="D48" s="99">
        <v>95</v>
      </c>
      <c r="E48" s="99">
        <v>89</v>
      </c>
      <c r="F48" s="99">
        <v>90</v>
      </c>
      <c r="G48" s="99">
        <v>104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3310</v>
      </c>
    </row>
    <row r="49" spans="1:27" ht="30" customHeight="1" thickBot="1" x14ac:dyDescent="0.25">
      <c r="A49" s="86" t="s">
        <v>49</v>
      </c>
      <c r="B49" s="87">
        <f>IF(LEN(B$2)&gt;0,SUM(B43:B48),"")</f>
        <v>623</v>
      </c>
      <c r="C49" s="88">
        <f t="shared" ref="C49:Z49" si="8">IF(LEN(C$2)&gt;0,SUM(C43:C48),"")</f>
        <v>609</v>
      </c>
      <c r="D49" s="88">
        <f t="shared" si="8"/>
        <v>595</v>
      </c>
      <c r="E49" s="88">
        <f t="shared" si="8"/>
        <v>589</v>
      </c>
      <c r="F49" s="88">
        <f t="shared" si="8"/>
        <v>590</v>
      </c>
      <c r="G49" s="88">
        <f t="shared" si="8"/>
        <v>736.4</v>
      </c>
      <c r="H49" s="88">
        <f t="shared" si="8"/>
        <v>1347.5</v>
      </c>
      <c r="I49" s="88">
        <f t="shared" si="8"/>
        <v>1350</v>
      </c>
      <c r="J49" s="88">
        <f t="shared" si="8"/>
        <v>1350</v>
      </c>
      <c r="K49" s="88">
        <f t="shared" si="8"/>
        <v>1239.7</v>
      </c>
      <c r="L49" s="88">
        <f t="shared" si="8"/>
        <v>1248.2</v>
      </c>
      <c r="M49" s="88">
        <f t="shared" si="8"/>
        <v>1350</v>
      </c>
      <c r="N49" s="88">
        <f t="shared" si="8"/>
        <v>1350</v>
      </c>
      <c r="O49" s="88">
        <f t="shared" si="8"/>
        <v>1232</v>
      </c>
      <c r="P49" s="88">
        <f t="shared" si="8"/>
        <v>902.1</v>
      </c>
      <c r="Q49" s="88">
        <f t="shared" si="8"/>
        <v>650</v>
      </c>
      <c r="R49" s="88">
        <f t="shared" si="8"/>
        <v>1194</v>
      </c>
      <c r="S49" s="88">
        <f t="shared" si="8"/>
        <v>650</v>
      </c>
      <c r="T49" s="88">
        <f t="shared" si="8"/>
        <v>825.4</v>
      </c>
      <c r="U49" s="88">
        <f t="shared" si="8"/>
        <v>1562.9</v>
      </c>
      <c r="V49" s="88">
        <f t="shared" si="8"/>
        <v>1365.1</v>
      </c>
      <c r="W49" s="88">
        <f t="shared" si="8"/>
        <v>1460.5</v>
      </c>
      <c r="X49" s="88">
        <f t="shared" si="8"/>
        <v>1020.6</v>
      </c>
      <c r="Y49" s="88">
        <f t="shared" si="8"/>
        <v>1071.0999999999999</v>
      </c>
      <c r="Z49" s="89" t="str">
        <f t="shared" si="8"/>
        <v/>
      </c>
      <c r="AA49" s="90">
        <f t="shared" si="7"/>
        <v>24911.5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7757.732</v>
      </c>
      <c r="C52" s="88">
        <f t="shared" ref="C52:Z52" si="10">IF(LEN(C$2)&gt;0,SUM(C10:C15)+C26+C40,"")</f>
        <v>7409.0830000000005</v>
      </c>
      <c r="D52" s="88">
        <f t="shared" si="10"/>
        <v>7144.9539999999997</v>
      </c>
      <c r="E52" s="88">
        <f t="shared" si="10"/>
        <v>7053.1040000000003</v>
      </c>
      <c r="F52" s="88">
        <f t="shared" si="10"/>
        <v>7023.143</v>
      </c>
      <c r="G52" s="88">
        <f t="shared" si="10"/>
        <v>7298.8509999999987</v>
      </c>
      <c r="H52" s="88">
        <f t="shared" si="10"/>
        <v>8452.1309999999994</v>
      </c>
      <c r="I52" s="88">
        <f t="shared" si="10"/>
        <v>9495.8719999999994</v>
      </c>
      <c r="J52" s="88">
        <f t="shared" si="10"/>
        <v>10411.01</v>
      </c>
      <c r="K52" s="88">
        <f t="shared" si="10"/>
        <v>10694.92</v>
      </c>
      <c r="L52" s="88">
        <f t="shared" si="10"/>
        <v>11345.322000000002</v>
      </c>
      <c r="M52" s="88">
        <f t="shared" si="10"/>
        <v>11829.738000000001</v>
      </c>
      <c r="N52" s="88">
        <f t="shared" si="10"/>
        <v>11987.145</v>
      </c>
      <c r="O52" s="88">
        <f t="shared" si="10"/>
        <v>11754.091</v>
      </c>
      <c r="P52" s="88">
        <f t="shared" si="10"/>
        <v>11195.751000000002</v>
      </c>
      <c r="Q52" s="88">
        <f t="shared" si="10"/>
        <v>10718.689</v>
      </c>
      <c r="R52" s="88">
        <f t="shared" si="10"/>
        <v>10992.186000000002</v>
      </c>
      <c r="S52" s="88">
        <f t="shared" si="10"/>
        <v>10220.512999999999</v>
      </c>
      <c r="T52" s="88">
        <f t="shared" si="10"/>
        <v>10307.69</v>
      </c>
      <c r="U52" s="88">
        <f t="shared" si="10"/>
        <v>10864.051000000001</v>
      </c>
      <c r="V52" s="88">
        <f t="shared" si="10"/>
        <v>10599.171</v>
      </c>
      <c r="W52" s="88">
        <f t="shared" si="10"/>
        <v>10412.888000000001</v>
      </c>
      <c r="X52" s="88">
        <f t="shared" si="10"/>
        <v>9518.8170000000009</v>
      </c>
      <c r="Y52" s="88">
        <f t="shared" si="10"/>
        <v>8993.2040000000015</v>
      </c>
      <c r="Z52" s="89" t="str">
        <f t="shared" si="10"/>
        <v/>
      </c>
      <c r="AA52" s="104">
        <f>SUM(B52:Z52)</f>
        <v>233480.05600000004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262.8</v>
      </c>
      <c r="C4" s="18">
        <v>146.19999999999999</v>
      </c>
      <c r="D4" s="18">
        <v>170</v>
      </c>
      <c r="E4" s="18">
        <v>87.600000000000023</v>
      </c>
      <c r="F4" s="18">
        <v>116</v>
      </c>
      <c r="G4" s="18">
        <v>632.4</v>
      </c>
      <c r="H4" s="18">
        <v>1197.5</v>
      </c>
      <c r="I4" s="18">
        <v>1200</v>
      </c>
      <c r="J4" s="18">
        <v>1200</v>
      </c>
      <c r="K4" s="18">
        <v>1089.7</v>
      </c>
      <c r="L4" s="18">
        <v>1098.2</v>
      </c>
      <c r="M4" s="18">
        <v>1200</v>
      </c>
      <c r="N4" s="18">
        <v>1200</v>
      </c>
      <c r="O4" s="18">
        <v>1082</v>
      </c>
      <c r="P4" s="18">
        <v>752.1</v>
      </c>
      <c r="Q4" s="18">
        <v>208.7</v>
      </c>
      <c r="R4" s="18">
        <v>1044</v>
      </c>
      <c r="S4" s="18">
        <v>299.8</v>
      </c>
      <c r="T4" s="18">
        <v>675.4</v>
      </c>
      <c r="U4" s="18">
        <v>1412.9</v>
      </c>
      <c r="V4" s="18">
        <v>1215.0999999999999</v>
      </c>
      <c r="W4" s="18">
        <v>1310.5</v>
      </c>
      <c r="X4" s="18">
        <v>870.6</v>
      </c>
      <c r="Y4" s="18">
        <v>921.1</v>
      </c>
      <c r="Z4" s="19"/>
      <c r="AA4" s="111">
        <f>SUM(B4:Z4)</f>
        <v>19392.599999999999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107.11</v>
      </c>
      <c r="C7" s="117">
        <v>100.14</v>
      </c>
      <c r="D7" s="117">
        <v>90.57</v>
      </c>
      <c r="E7" s="117">
        <v>86.75</v>
      </c>
      <c r="F7" s="117">
        <v>85.59</v>
      </c>
      <c r="G7" s="117">
        <v>91.75</v>
      </c>
      <c r="H7" s="117">
        <v>108.25</v>
      </c>
      <c r="I7" s="117">
        <v>93.91</v>
      </c>
      <c r="J7" s="117">
        <v>86.73</v>
      </c>
      <c r="K7" s="117">
        <v>80.03</v>
      </c>
      <c r="L7" s="117">
        <v>27.03</v>
      </c>
      <c r="M7" s="117">
        <v>10.01</v>
      </c>
      <c r="N7" s="117">
        <v>18.170000000000002</v>
      </c>
      <c r="O7" s="117">
        <v>49.45</v>
      </c>
      <c r="P7" s="117">
        <v>55.78</v>
      </c>
      <c r="Q7" s="117">
        <v>83.02</v>
      </c>
      <c r="R7" s="117">
        <v>105.75</v>
      </c>
      <c r="S7" s="117">
        <v>116.53</v>
      </c>
      <c r="T7" s="117">
        <v>127.6</v>
      </c>
      <c r="U7" s="117">
        <v>158.15</v>
      </c>
      <c r="V7" s="117">
        <v>168.85</v>
      </c>
      <c r="W7" s="117">
        <v>148.44</v>
      </c>
      <c r="X7" s="117">
        <v>119.88</v>
      </c>
      <c r="Y7" s="117">
        <v>108.25</v>
      </c>
      <c r="Z7" s="118"/>
      <c r="AA7" s="119">
        <f>IF(SUM(B7:Z7)&lt;&gt;0,AVERAGEIF(B7:Z7,"&lt;&gt;"""),"")</f>
        <v>92.822499999999991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237.2</v>
      </c>
      <c r="C13" s="129">
        <v>353.8</v>
      </c>
      <c r="D13" s="129">
        <v>330</v>
      </c>
      <c r="E13" s="129">
        <v>412.4</v>
      </c>
      <c r="F13" s="129">
        <v>384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291.3</v>
      </c>
      <c r="R13" s="129"/>
      <c r="S13" s="129">
        <v>200.2</v>
      </c>
      <c r="T13" s="129"/>
      <c r="U13" s="129"/>
      <c r="V13" s="129"/>
      <c r="W13" s="129"/>
      <c r="X13" s="129"/>
      <c r="Y13" s="130"/>
      <c r="Z13" s="131"/>
      <c r="AA13" s="132">
        <f t="shared" si="0"/>
        <v>2208.9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237.2</v>
      </c>
      <c r="C16" s="135">
        <f t="shared" si="1"/>
        <v>353.8</v>
      </c>
      <c r="D16" s="135">
        <f t="shared" si="1"/>
        <v>330</v>
      </c>
      <c r="E16" s="135">
        <f t="shared" si="1"/>
        <v>412.4</v>
      </c>
      <c r="F16" s="135">
        <f t="shared" si="1"/>
        <v>384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291.3</v>
      </c>
      <c r="R16" s="135">
        <f t="shared" si="1"/>
        <v>0</v>
      </c>
      <c r="S16" s="135">
        <f t="shared" si="1"/>
        <v>200.2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2208.9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132.4</v>
      </c>
      <c r="H21" s="129">
        <v>697.5</v>
      </c>
      <c r="I21" s="129">
        <v>700</v>
      </c>
      <c r="J21" s="129">
        <v>700</v>
      </c>
      <c r="K21" s="129">
        <v>589.70000000000005</v>
      </c>
      <c r="L21" s="129">
        <v>598.20000000000005</v>
      </c>
      <c r="M21" s="129">
        <v>700</v>
      </c>
      <c r="N21" s="129">
        <v>700</v>
      </c>
      <c r="O21" s="129">
        <v>582</v>
      </c>
      <c r="P21" s="129">
        <v>252.1</v>
      </c>
      <c r="Q21" s="129"/>
      <c r="R21" s="129">
        <v>544</v>
      </c>
      <c r="S21" s="129"/>
      <c r="T21" s="129">
        <v>175.4</v>
      </c>
      <c r="U21" s="129">
        <v>912.9</v>
      </c>
      <c r="V21" s="129">
        <v>887.9</v>
      </c>
      <c r="W21" s="129">
        <v>810.5</v>
      </c>
      <c r="X21" s="129">
        <v>370.6</v>
      </c>
      <c r="Y21" s="130">
        <v>421.1</v>
      </c>
      <c r="Z21" s="131"/>
      <c r="AA21" s="132">
        <f t="shared" si="2"/>
        <v>9774.2999999999993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>
        <v>500</v>
      </c>
      <c r="V23" s="133">
        <v>327.2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11827.2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632.4</v>
      </c>
      <c r="H24" s="135">
        <f t="shared" si="3"/>
        <v>1197.5</v>
      </c>
      <c r="I24" s="135">
        <f t="shared" si="3"/>
        <v>1200</v>
      </c>
      <c r="J24" s="135">
        <f t="shared" si="3"/>
        <v>1200</v>
      </c>
      <c r="K24" s="135">
        <f t="shared" si="3"/>
        <v>1089.7</v>
      </c>
      <c r="L24" s="135">
        <f t="shared" si="3"/>
        <v>1098.2</v>
      </c>
      <c r="M24" s="135">
        <f t="shared" si="3"/>
        <v>1200</v>
      </c>
      <c r="N24" s="135">
        <f t="shared" si="3"/>
        <v>1200</v>
      </c>
      <c r="O24" s="135">
        <f t="shared" si="3"/>
        <v>1082</v>
      </c>
      <c r="P24" s="135">
        <f t="shared" si="3"/>
        <v>752.1</v>
      </c>
      <c r="Q24" s="135">
        <f t="shared" si="3"/>
        <v>500</v>
      </c>
      <c r="R24" s="135">
        <f t="shared" si="3"/>
        <v>1044</v>
      </c>
      <c r="S24" s="135">
        <f t="shared" si="3"/>
        <v>500</v>
      </c>
      <c r="T24" s="135">
        <f t="shared" si="3"/>
        <v>675.4</v>
      </c>
      <c r="U24" s="135">
        <f t="shared" si="3"/>
        <v>1412.9</v>
      </c>
      <c r="V24" s="135">
        <f t="shared" si="3"/>
        <v>1215.0999999999999</v>
      </c>
      <c r="W24" s="135">
        <f t="shared" si="3"/>
        <v>1310.5</v>
      </c>
      <c r="X24" s="135">
        <f t="shared" si="3"/>
        <v>870.6</v>
      </c>
      <c r="Y24" s="135">
        <f t="shared" si="3"/>
        <v>921.1</v>
      </c>
      <c r="Z24" s="136" t="str">
        <f t="shared" si="3"/>
        <v/>
      </c>
      <c r="AA24" s="90">
        <f t="shared" si="2"/>
        <v>21601.499999999996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2025-07-14T11:17:13Z</dcterms:created>
  <dcterms:modified xsi:type="dcterms:W3CDTF">2025-07-14T11:17:14Z</dcterms:modified>
</cp:coreProperties>
</file>