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<sst xmlns="http://schemas.openxmlformats.org/spreadsheetml/2006/main" count="119" uniqueCount="54">
  <si>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16/04/2025 14:05:53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</si>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</sst>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3FA-4FA4-B67E-7AE9CA3EE8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3FA-4FA4-B67E-7AE9CA3EE8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3FA-4FA4-B67E-7AE9CA3EE8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3FA-4FA4-B67E-7AE9CA3EE8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3FA-4FA4-B67E-7AE9CA3EE8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3FA-4FA4-B67E-7AE9CA3EE8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3FA-4FA4-B67E-7AE9CA3EE8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FA-4FA4-B67E-7AE9CA3EE8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125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125</c:v>
                </c:pt>
                <c:pt idx="6">
                  <c:v>142</c:v>
                </c:pt>
                <c:pt idx="7">
                  <c:v>173</c:v>
                </c:pt>
                <c:pt idx="8">
                  <c:v>174</c:v>
                </c:pt>
                <c:pt idx="9">
                  <c:v>162</c:v>
                </c:pt>
                <c:pt idx="10">
                  <c:v>156</c:v>
                </c:pt>
                <c:pt idx="11">
                  <c:v>149</c:v>
                </c:pt>
                <c:pt idx="12">
                  <c:v>146</c:v>
                </c:pt>
                <c:pt idx="13">
                  <c:v>136</c:v>
                </c:pt>
                <c:pt idx="14">
                  <c:v>128</c:v>
                </c:pt>
                <c:pt idx="15">
                  <c:v>136</c:v>
                </c:pt>
                <c:pt idx="16">
                  <c:v>157</c:v>
                </c:pt>
                <c:pt idx="17">
                  <c:v>187</c:v>
                </c:pt>
                <c:pt idx="18">
                  <c:v>216</c:v>
                </c:pt>
                <c:pt idx="19">
                  <c:v>252</c:v>
                </c:pt>
                <c:pt idx="20">
                  <c:v>240</c:v>
                </c:pt>
                <c:pt idx="21">
                  <c:v>204</c:v>
                </c:pt>
                <c:pt idx="22">
                  <c:v>157</c:v>
                </c:pt>
                <c:pt idx="2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FA-4FA4-B67E-7AE9CA3EE8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1395.105</c:v>
                </c:pt>
                <c:pt idx="1">
                  <c:v>1287.7660000000001</c:v>
                </c:pt>
                <c:pt idx="2">
                  <c:v>1262.269</c:v>
                </c:pt>
                <c:pt idx="3">
                  <c:v>1248.3910000000001</c:v>
                </c:pt>
                <c:pt idx="4">
                  <c:v>1277.982</c:v>
                </c:pt>
                <c:pt idx="5">
                  <c:v>1404.681</c:v>
                </c:pt>
                <c:pt idx="6">
                  <c:v>1747.6019999999999</c:v>
                </c:pt>
                <c:pt idx="7">
                  <c:v>2172.9</c:v>
                </c:pt>
                <c:pt idx="8">
                  <c:v>1284.4670000000001</c:v>
                </c:pt>
                <c:pt idx="9">
                  <c:v>1138.9000000000001</c:v>
                </c:pt>
                <c:pt idx="10">
                  <c:v>687.9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442.9</c:v>
                </c:pt>
                <c:pt idx="16">
                  <c:v>1195.4880000000001</c:v>
                </c:pt>
                <c:pt idx="17">
                  <c:v>1712.376</c:v>
                </c:pt>
                <c:pt idx="18">
                  <c:v>2083.6560000000004</c:v>
                </c:pt>
                <c:pt idx="19">
                  <c:v>2171.1279999999997</c:v>
                </c:pt>
                <c:pt idx="20">
                  <c:v>2145.9</c:v>
                </c:pt>
                <c:pt idx="21">
                  <c:v>2044.96</c:v>
                </c:pt>
                <c:pt idx="22">
                  <c:v>1925.3209999999999</c:v>
                </c:pt>
                <c:pt idx="23">
                  <c:v>1726.654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FA-4FA4-B67E-7AE9CA3EE86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1566.9</c:v>
                </c:pt>
                <c:pt idx="1">
                  <c:v>1539.5</c:v>
                </c:pt>
                <c:pt idx="2">
                  <c:v>1397.1</c:v>
                </c:pt>
                <c:pt idx="3">
                  <c:v>1311.7</c:v>
                </c:pt>
                <c:pt idx="4">
                  <c:v>1407.4</c:v>
                </c:pt>
                <c:pt idx="5">
                  <c:v>1555</c:v>
                </c:pt>
                <c:pt idx="6">
                  <c:v>1221.2</c:v>
                </c:pt>
                <c:pt idx="7">
                  <c:v>333</c:v>
                </c:pt>
                <c:pt idx="8">
                  <c:v>407.9</c:v>
                </c:pt>
                <c:pt idx="9">
                  <c:v>200</c:v>
                </c:pt>
                <c:pt idx="10">
                  <c:v>159</c:v>
                </c:pt>
                <c:pt idx="11">
                  <c:v>459.6</c:v>
                </c:pt>
                <c:pt idx="12">
                  <c:v>390.7</c:v>
                </c:pt>
                <c:pt idx="13">
                  <c:v>456.3</c:v>
                </c:pt>
                <c:pt idx="14">
                  <c:v>675.9</c:v>
                </c:pt>
                <c:pt idx="15">
                  <c:v>849.8</c:v>
                </c:pt>
                <c:pt idx="16">
                  <c:v>792.4</c:v>
                </c:pt>
                <c:pt idx="17">
                  <c:v>1382</c:v>
                </c:pt>
                <c:pt idx="18">
                  <c:v>1495.8</c:v>
                </c:pt>
                <c:pt idx="19">
                  <c:v>1400.2</c:v>
                </c:pt>
                <c:pt idx="20">
                  <c:v>1652.3</c:v>
                </c:pt>
                <c:pt idx="21">
                  <c:v>1672.8</c:v>
                </c:pt>
                <c:pt idx="22">
                  <c:v>1638</c:v>
                </c:pt>
                <c:pt idx="23">
                  <c:v>1348.6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FA-4FA4-B67E-7AE9CA3EE8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1297.4879999999998</c:v>
                </c:pt>
                <c:pt idx="1">
                  <c:v>1388.2859999999998</c:v>
                </c:pt>
                <c:pt idx="2">
                  <c:v>1425.4650000000001</c:v>
                </c:pt>
                <c:pt idx="3">
                  <c:v>1457.2199999999998</c:v>
                </c:pt>
                <c:pt idx="4">
                  <c:v>1461.162</c:v>
                </c:pt>
                <c:pt idx="5">
                  <c:v>1465.8910000000001</c:v>
                </c:pt>
                <c:pt idx="6">
                  <c:v>1788.0259999999998</c:v>
                </c:pt>
                <c:pt idx="7">
                  <c:v>2731.6789999999996</c:v>
                </c:pt>
                <c:pt idx="8">
                  <c:v>3952.7389999999991</c:v>
                </c:pt>
                <c:pt idx="9">
                  <c:v>5024.933</c:v>
                </c:pt>
                <c:pt idx="10">
                  <c:v>5661.9670000000006</c:v>
                </c:pt>
                <c:pt idx="11">
                  <c:v>6065.63</c:v>
                </c:pt>
                <c:pt idx="12">
                  <c:v>6174.7460000000001</c:v>
                </c:pt>
                <c:pt idx="13">
                  <c:v>5902.5640000000021</c:v>
                </c:pt>
                <c:pt idx="14">
                  <c:v>5331.3969999999999</c:v>
                </c:pt>
                <c:pt idx="15">
                  <c:v>4492.2929999999997</c:v>
                </c:pt>
                <c:pt idx="16">
                  <c:v>3459.8169999999996</c:v>
                </c:pt>
                <c:pt idx="17">
                  <c:v>2275.7280000000001</c:v>
                </c:pt>
                <c:pt idx="18">
                  <c:v>1517.2340000000002</c:v>
                </c:pt>
                <c:pt idx="19">
                  <c:v>1327.9989999999998</c:v>
                </c:pt>
                <c:pt idx="20">
                  <c:v>1324.4439999999997</c:v>
                </c:pt>
                <c:pt idx="21">
                  <c:v>1325.789</c:v>
                </c:pt>
                <c:pt idx="22">
                  <c:v>1345.1219999999998</c:v>
                </c:pt>
                <c:pt idx="23">
                  <c:v>1425.6840000000002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FA-4FA4-B67E-7AE9CA3EE8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</c:v>
                </c:pt>
                <c:pt idx="1">
                  <c:v>16</c:v>
                </c:pt>
                <c:pt idx="2">
                  <c:v>15</c:v>
                </c:pt>
                <c:pt idx="3">
                  <c:v>14</c:v>
                </c:pt>
                <c:pt idx="4">
                  <c:v>13</c:v>
                </c:pt>
                <c:pt idx="5">
                  <c:v>12</c:v>
                </c:pt>
                <c:pt idx="6">
                  <c:v>14</c:v>
                </c:pt>
                <c:pt idx="7">
                  <c:v>23</c:v>
                </c:pt>
                <c:pt idx="8">
                  <c:v>37</c:v>
                </c:pt>
                <c:pt idx="9">
                  <c:v>50</c:v>
                </c:pt>
                <c:pt idx="10">
                  <c:v>60</c:v>
                </c:pt>
                <c:pt idx="11">
                  <c:v>67</c:v>
                </c:pt>
                <c:pt idx="12">
                  <c:v>68</c:v>
                </c:pt>
                <c:pt idx="13">
                  <c:v>66</c:v>
                </c:pt>
                <c:pt idx="14">
                  <c:v>58</c:v>
                </c:pt>
                <c:pt idx="15">
                  <c:v>46</c:v>
                </c:pt>
                <c:pt idx="16">
                  <c:v>31</c:v>
                </c:pt>
                <c:pt idx="17">
                  <c:v>15</c:v>
                </c:pt>
                <c:pt idx="18">
                  <c:v>6</c:v>
                </c:pt>
                <c:pt idx="19">
                  <c:v>4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3FA-4FA4-B67E-7AE9CA3EE8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26</c:v>
                </c:pt>
                <c:pt idx="6">
                  <c:v>86</c:v>
                </c:pt>
                <c:pt idx="7">
                  <c:v>144</c:v>
                </c:pt>
                <c:pt idx="8">
                  <c:v>58</c:v>
                </c:pt>
                <c:pt idx="9">
                  <c:v>34</c:v>
                </c:pt>
                <c:pt idx="10">
                  <c:v>26</c:v>
                </c:pt>
                <c:pt idx="11">
                  <c:v>26</c:v>
                </c:pt>
                <c:pt idx="17">
                  <c:v>99</c:v>
                </c:pt>
                <c:pt idx="18">
                  <c:v>358</c:v>
                </c:pt>
                <c:pt idx="19">
                  <c:v>929</c:v>
                </c:pt>
                <c:pt idx="20">
                  <c:v>693</c:v>
                </c:pt>
                <c:pt idx="21">
                  <c:v>186</c:v>
                </c:pt>
                <c:pt idx="22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3FA-4FA4-B67E-7AE9CA3EE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91.55</c:v>
                </c:pt>
                <c:pt idx="1">
                  <c:v>86.36</c:v>
                </c:pt>
                <c:pt idx="2">
                  <c:v>84.87</c:v>
                </c:pt>
                <c:pt idx="3">
                  <c:v>84.06</c:v>
                </c:pt>
                <c:pt idx="4">
                  <c:v>85.79</c:v>
                </c:pt>
                <c:pt idx="5">
                  <c:v>94.83</c:v>
                </c:pt>
                <c:pt idx="6">
                  <c:v>110.75</c:v>
                </c:pt>
                <c:pt idx="7">
                  <c:v>123.48</c:v>
                </c:pt>
                <c:pt idx="8">
                  <c:v>90.37</c:v>
                </c:pt>
                <c:pt idx="9">
                  <c:v>51.64</c:v>
                </c:pt>
                <c:pt idx="10">
                  <c:v>27.56</c:v>
                </c:pt>
                <c:pt idx="11">
                  <c:v>14.81</c:v>
                </c:pt>
                <c:pt idx="12">
                  <c:v>8.99</c:v>
                </c:pt>
                <c:pt idx="13">
                  <c:v>5.1100000000000003</c:v>
                </c:pt>
                <c:pt idx="14">
                  <c:v>12.78</c:v>
                </c:pt>
                <c:pt idx="15">
                  <c:v>73.760000000000005</c:v>
                </c:pt>
                <c:pt idx="16">
                  <c:v>89.64</c:v>
                </c:pt>
                <c:pt idx="17">
                  <c:v>101.89</c:v>
                </c:pt>
                <c:pt idx="18">
                  <c:v>115.84</c:v>
                </c:pt>
                <c:pt idx="19">
                  <c:v>133.88</c:v>
                </c:pt>
                <c:pt idx="20">
                  <c:v>125.47</c:v>
                </c:pt>
                <c:pt idx="21">
                  <c:v>113.95</c:v>
                </c:pt>
                <c:pt idx="22">
                  <c:v>111.92</c:v>
                </c:pt>
                <c:pt idx="23">
                  <c:v>96.89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FA-4FA4-B67E-7AE9CA3EE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96</c:v>
                </c:pt>
                <c:pt idx="1">
                  <c:v>92.5</c:v>
                </c:pt>
                <c:pt idx="2">
                  <c:v>90.5</c:v>
                </c:pt>
                <c:pt idx="3">
                  <c:v>90</c:v>
                </c:pt>
                <c:pt idx="4">
                  <c:v>92.5</c:v>
                </c:pt>
                <c:pt idx="5">
                  <c:v>100</c:v>
                </c:pt>
                <c:pt idx="6">
                  <c:v>106</c:v>
                </c:pt>
                <c:pt idx="7">
                  <c:v>98.5</c:v>
                </c:pt>
                <c:pt idx="8">
                  <c:v>81</c:v>
                </c:pt>
                <c:pt idx="9">
                  <c:v>61.5</c:v>
                </c:pt>
                <c:pt idx="10">
                  <c:v>46</c:v>
                </c:pt>
                <c:pt idx="11">
                  <c:v>37.5</c:v>
                </c:pt>
                <c:pt idx="12">
                  <c:v>33.5</c:v>
                </c:pt>
                <c:pt idx="13">
                  <c:v>32</c:v>
                </c:pt>
                <c:pt idx="14">
                  <c:v>36.5</c:v>
                </c:pt>
                <c:pt idx="15">
                  <c:v>50.5</c:v>
                </c:pt>
                <c:pt idx="16">
                  <c:v>71.5</c:v>
                </c:pt>
                <c:pt idx="17">
                  <c:v>99</c:v>
                </c:pt>
                <c:pt idx="18">
                  <c:v>119</c:v>
                </c:pt>
                <c:pt idx="19">
                  <c:v>134</c:v>
                </c:pt>
                <c:pt idx="20">
                  <c:v>133</c:v>
                </c:pt>
                <c:pt idx="21">
                  <c:v>121</c:v>
                </c:pt>
                <c:pt idx="22">
                  <c:v>111.5</c:v>
                </c:pt>
                <c:pt idx="23">
                  <c:v>99.5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99-4C33-9D55-CFE787D1A2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719.17400000000009</c:v>
                </c:pt>
                <c:pt idx="1">
                  <c:v>746.81299999999999</c:v>
                </c:pt>
                <c:pt idx="2">
                  <c:v>748.81000000000006</c:v>
                </c:pt>
                <c:pt idx="3">
                  <c:v>759.11899999999991</c:v>
                </c:pt>
                <c:pt idx="4">
                  <c:v>749.56499999999994</c:v>
                </c:pt>
                <c:pt idx="5">
                  <c:v>716.67</c:v>
                </c:pt>
                <c:pt idx="6">
                  <c:v>711.85699999999997</c:v>
                </c:pt>
                <c:pt idx="7">
                  <c:v>697.80099999999993</c:v>
                </c:pt>
                <c:pt idx="8">
                  <c:v>702.44899999999996</c:v>
                </c:pt>
                <c:pt idx="9">
                  <c:v>739.68499999999995</c:v>
                </c:pt>
                <c:pt idx="10">
                  <c:v>745.62599999999998</c:v>
                </c:pt>
                <c:pt idx="11">
                  <c:v>746.274</c:v>
                </c:pt>
                <c:pt idx="12">
                  <c:v>741.34300000000007</c:v>
                </c:pt>
                <c:pt idx="13">
                  <c:v>731.904</c:v>
                </c:pt>
                <c:pt idx="14">
                  <c:v>726.46699999999987</c:v>
                </c:pt>
                <c:pt idx="15">
                  <c:v>739.01300000000015</c:v>
                </c:pt>
                <c:pt idx="16">
                  <c:v>727.8370000000001</c:v>
                </c:pt>
                <c:pt idx="17">
                  <c:v>702.47899999999993</c:v>
                </c:pt>
                <c:pt idx="18">
                  <c:v>709.34799999999996</c:v>
                </c:pt>
                <c:pt idx="19">
                  <c:v>715.46399999999994</c:v>
                </c:pt>
                <c:pt idx="20">
                  <c:v>738.16599999999994</c:v>
                </c:pt>
                <c:pt idx="21">
                  <c:v>736.73899999999992</c:v>
                </c:pt>
                <c:pt idx="22">
                  <c:v>716.26199999999994</c:v>
                </c:pt>
                <c:pt idx="23">
                  <c:v>717.53899999999987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99-4C33-9D55-CFE787D1A2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992.35099999999989</c:v>
                </c:pt>
                <c:pt idx="1">
                  <c:v>971.67300000000012</c:v>
                </c:pt>
                <c:pt idx="2">
                  <c:v>965.476</c:v>
                </c:pt>
                <c:pt idx="3">
                  <c:v>966.59899999999993</c:v>
                </c:pt>
                <c:pt idx="4">
                  <c:v>1004.5070000000001</c:v>
                </c:pt>
                <c:pt idx="5">
                  <c:v>1123.4420000000002</c:v>
                </c:pt>
                <c:pt idx="6">
                  <c:v>1284.0640000000003</c:v>
                </c:pt>
                <c:pt idx="7">
                  <c:v>1365.2120000000002</c:v>
                </c:pt>
                <c:pt idx="8">
                  <c:v>1356.3520000000001</c:v>
                </c:pt>
                <c:pt idx="9">
                  <c:v>1318.2460000000001</c:v>
                </c:pt>
                <c:pt idx="10">
                  <c:v>1315.8069999999998</c:v>
                </c:pt>
                <c:pt idx="11">
                  <c:v>1328.249</c:v>
                </c:pt>
                <c:pt idx="12">
                  <c:v>1323.7189999999998</c:v>
                </c:pt>
                <c:pt idx="13">
                  <c:v>1291.5339999999999</c:v>
                </c:pt>
                <c:pt idx="14">
                  <c:v>1233.3850000000002</c:v>
                </c:pt>
                <c:pt idx="15">
                  <c:v>1149.1250000000002</c:v>
                </c:pt>
                <c:pt idx="16">
                  <c:v>1148.3780000000004</c:v>
                </c:pt>
                <c:pt idx="17">
                  <c:v>1167.3850000000002</c:v>
                </c:pt>
                <c:pt idx="18">
                  <c:v>1165.8420000000003</c:v>
                </c:pt>
                <c:pt idx="19">
                  <c:v>1189.4540000000002</c:v>
                </c:pt>
                <c:pt idx="20">
                  <c:v>1117.5479999999995</c:v>
                </c:pt>
                <c:pt idx="21">
                  <c:v>995.35000000000014</c:v>
                </c:pt>
                <c:pt idx="22">
                  <c:v>929.98699999999997</c:v>
                </c:pt>
                <c:pt idx="23">
                  <c:v>871.5569999999999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99-4C33-9D55-CFE787D1A2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2163.9520000000002</c:v>
                </c:pt>
                <c:pt idx="1">
                  <c:v>2036.5940000000001</c:v>
                </c:pt>
                <c:pt idx="2">
                  <c:v>1951.008</c:v>
                </c:pt>
                <c:pt idx="3">
                  <c:v>1899.5449999999998</c:v>
                </c:pt>
                <c:pt idx="4">
                  <c:v>1981.9850000000004</c:v>
                </c:pt>
                <c:pt idx="5">
                  <c:v>2209.6470000000004</c:v>
                </c:pt>
                <c:pt idx="6">
                  <c:v>2537.6239999999998</c:v>
                </c:pt>
                <c:pt idx="7">
                  <c:v>2864.3139999999999</c:v>
                </c:pt>
                <c:pt idx="8">
                  <c:v>3089.3389999999999</c:v>
                </c:pt>
                <c:pt idx="9">
                  <c:v>3244.4960000000001</c:v>
                </c:pt>
                <c:pt idx="10">
                  <c:v>3346.6099999999997</c:v>
                </c:pt>
                <c:pt idx="11">
                  <c:v>3543.1499999999996</c:v>
                </c:pt>
                <c:pt idx="12">
                  <c:v>3572.7379999999994</c:v>
                </c:pt>
                <c:pt idx="13">
                  <c:v>3399.3379999999997</c:v>
                </c:pt>
                <c:pt idx="14">
                  <c:v>3160.8070000000002</c:v>
                </c:pt>
                <c:pt idx="15">
                  <c:v>2916.3250000000003</c:v>
                </c:pt>
                <c:pt idx="16">
                  <c:v>2919.9750000000004</c:v>
                </c:pt>
                <c:pt idx="17">
                  <c:v>3026.2130000000002</c:v>
                </c:pt>
                <c:pt idx="18">
                  <c:v>3196.0740000000001</c:v>
                </c:pt>
                <c:pt idx="19">
                  <c:v>3526.4239999999995</c:v>
                </c:pt>
                <c:pt idx="20">
                  <c:v>3493.8879999999999</c:v>
                </c:pt>
                <c:pt idx="21">
                  <c:v>3149.5060000000003</c:v>
                </c:pt>
                <c:pt idx="22">
                  <c:v>2774.694</c:v>
                </c:pt>
                <c:pt idx="23">
                  <c:v>2311.328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99-4C33-9D55-CFE787D1A2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253</c:v>
                </c:pt>
                <c:pt idx="1">
                  <c:v>239.99999999999994</c:v>
                </c:pt>
                <c:pt idx="2">
                  <c:v>232.99999999999997</c:v>
                </c:pt>
                <c:pt idx="3">
                  <c:v>232.99999999999997</c:v>
                </c:pt>
                <c:pt idx="4">
                  <c:v>242</c:v>
                </c:pt>
                <c:pt idx="5">
                  <c:v>266.00000000000006</c:v>
                </c:pt>
                <c:pt idx="6">
                  <c:v>306</c:v>
                </c:pt>
                <c:pt idx="7">
                  <c:v>345.99999999999994</c:v>
                </c:pt>
                <c:pt idx="8">
                  <c:v>360.99999999999994</c:v>
                </c:pt>
                <c:pt idx="9">
                  <c:v>362</c:v>
                </c:pt>
                <c:pt idx="10">
                  <c:v>366.00000000000006</c:v>
                </c:pt>
                <c:pt idx="11">
                  <c:v>366.00000000000006</c:v>
                </c:pt>
                <c:pt idx="12">
                  <c:v>363.99999999999994</c:v>
                </c:pt>
                <c:pt idx="13">
                  <c:v>351.99999999999994</c:v>
                </c:pt>
                <c:pt idx="14">
                  <c:v>336</c:v>
                </c:pt>
                <c:pt idx="15">
                  <c:v>332</c:v>
                </c:pt>
                <c:pt idx="16">
                  <c:v>338</c:v>
                </c:pt>
                <c:pt idx="17">
                  <c:v>351.99999999999994</c:v>
                </c:pt>
                <c:pt idx="18">
                  <c:v>371.99999999999994</c:v>
                </c:pt>
                <c:pt idx="19">
                  <c:v>406</c:v>
                </c:pt>
                <c:pt idx="20">
                  <c:v>394</c:v>
                </c:pt>
                <c:pt idx="21">
                  <c:v>359</c:v>
                </c:pt>
                <c:pt idx="22">
                  <c:v>313.00000000000006</c:v>
                </c:pt>
                <c:pt idx="23">
                  <c:v>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99-4C33-9D55-CFE787D1A2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899-4C33-9D55-CFE787D1A2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  <c:pt idx="15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99-4C33-9D55-CFE787D1A2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899-4C33-9D55-CFE787D1A2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899-4C33-9D55-CFE787D1A2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899-4C33-9D55-CFE787D1A26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330</c:v>
                </c:pt>
                <c:pt idx="1">
                  <c:v>249</c:v>
                </c:pt>
                <c:pt idx="2">
                  <c:v>216</c:v>
                </c:pt>
                <c:pt idx="3">
                  <c:v>188</c:v>
                </c:pt>
                <c:pt idx="4">
                  <c:v>194</c:v>
                </c:pt>
                <c:pt idx="5">
                  <c:v>159</c:v>
                </c:pt>
                <c:pt idx="6">
                  <c:v>45</c:v>
                </c:pt>
                <c:pt idx="7">
                  <c:v>205.8</c:v>
                </c:pt>
                <c:pt idx="8">
                  <c:v>324</c:v>
                </c:pt>
                <c:pt idx="9">
                  <c:v>883.9</c:v>
                </c:pt>
                <c:pt idx="10">
                  <c:v>695.8</c:v>
                </c:pt>
                <c:pt idx="11">
                  <c:v>667</c:v>
                </c:pt>
                <c:pt idx="12">
                  <c:v>665</c:v>
                </c:pt>
                <c:pt idx="13">
                  <c:v>675</c:v>
                </c:pt>
                <c:pt idx="14">
                  <c:v>621</c:v>
                </c:pt>
                <c:pt idx="15">
                  <c:v>545</c:v>
                </c:pt>
                <c:pt idx="16">
                  <c:v>430</c:v>
                </c:pt>
                <c:pt idx="17">
                  <c:v>324</c:v>
                </c:pt>
                <c:pt idx="18">
                  <c:v>104</c:v>
                </c:pt>
                <c:pt idx="19">
                  <c:v>99</c:v>
                </c:pt>
                <c:pt idx="20">
                  <c:v>169</c:v>
                </c:pt>
                <c:pt idx="21">
                  <c:v>63</c:v>
                </c:pt>
                <c:pt idx="22">
                  <c:v>272</c:v>
                </c:pt>
                <c:pt idx="23">
                  <c:v>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99-4C33-9D55-CFE787D1A2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13.813000000000001</c:v>
                </c:pt>
                <c:pt idx="6">
                  <c:v>8.3040000000000003</c:v>
                </c:pt>
                <c:pt idx="18">
                  <c:v>10.397</c:v>
                </c:pt>
                <c:pt idx="19">
                  <c:v>13.956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99-4C33-9D55-CFE787D1A2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899-4C33-9D55-CFE787D1A2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899-4C33-9D55-CFE787D1A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91.55</c:v>
                </c:pt>
                <c:pt idx="1">
                  <c:v>86.36</c:v>
                </c:pt>
                <c:pt idx="2">
                  <c:v>84.87</c:v>
                </c:pt>
                <c:pt idx="3">
                  <c:v>84.06</c:v>
                </c:pt>
                <c:pt idx="4">
                  <c:v>85.79</c:v>
                </c:pt>
                <c:pt idx="5">
                  <c:v>94.83</c:v>
                </c:pt>
                <c:pt idx="6">
                  <c:v>110.75</c:v>
                </c:pt>
                <c:pt idx="7">
                  <c:v>123.48</c:v>
                </c:pt>
                <c:pt idx="8">
                  <c:v>90.37</c:v>
                </c:pt>
                <c:pt idx="9">
                  <c:v>51.64</c:v>
                </c:pt>
                <c:pt idx="10">
                  <c:v>27.56</c:v>
                </c:pt>
                <c:pt idx="11">
                  <c:v>14.81</c:v>
                </c:pt>
                <c:pt idx="12">
                  <c:v>8.99</c:v>
                </c:pt>
                <c:pt idx="13">
                  <c:v>5.1100000000000003</c:v>
                </c:pt>
                <c:pt idx="14">
                  <c:v>12.78</c:v>
                </c:pt>
                <c:pt idx="15">
                  <c:v>73.760000000000005</c:v>
                </c:pt>
                <c:pt idx="16">
                  <c:v>89.64</c:v>
                </c:pt>
                <c:pt idx="17">
                  <c:v>101.89</c:v>
                </c:pt>
                <c:pt idx="18">
                  <c:v>115.84</c:v>
                </c:pt>
                <c:pt idx="19">
                  <c:v>133.88</c:v>
                </c:pt>
                <c:pt idx="20">
                  <c:v>125.47</c:v>
                </c:pt>
                <c:pt idx="21">
                  <c:v>113.95</c:v>
                </c:pt>
                <c:pt idx="22">
                  <c:v>111.92</c:v>
                </c:pt>
                <c:pt idx="23">
                  <c:v>96.89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99-4C33-9D55-CFE787D1A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4568.4929999999995</v>
      </c>
      <c r="C4" s="18">
        <v>4350.5520000000006</v>
      </c>
      <c r="D4" s="18">
        <v>4218.8340000000007</v>
      </c>
      <c r="E4" s="18">
        <v>4150.3110000000015</v>
      </c>
      <c r="F4" s="18">
        <v>4278.5439999999999</v>
      </c>
      <c r="G4" s="18">
        <v>4588.5719999999983</v>
      </c>
      <c r="H4" s="18">
        <v>4998.8280000000004</v>
      </c>
      <c r="I4" s="18">
        <v>5577.5789999999997</v>
      </c>
      <c r="J4" s="18">
        <v>5914.1060000000016</v>
      </c>
      <c r="K4" s="18">
        <v>6609.8330000000005</v>
      </c>
      <c r="L4" s="18">
        <v>6750.8670000000002</v>
      </c>
      <c r="M4" s="18">
        <v>6923.130000000001</v>
      </c>
      <c r="N4" s="18">
        <v>6935.3459999999995</v>
      </c>
      <c r="O4" s="18">
        <v>6716.7640000000019</v>
      </c>
      <c r="P4" s="18">
        <v>6349.197000000001</v>
      </c>
      <c r="Q4" s="18">
        <v>5966.9930000000004</v>
      </c>
      <c r="R4" s="18">
        <v>5635.7049999999999</v>
      </c>
      <c r="S4" s="18">
        <v>5671.1039999999994</v>
      </c>
      <c r="T4" s="18">
        <v>5676.6899999999987</v>
      </c>
      <c r="U4" s="18">
        <v>6084.3270000000002</v>
      </c>
      <c r="V4" s="18">
        <v>6059.6440000000002</v>
      </c>
      <c r="W4" s="18">
        <v>5438.5490000000009</v>
      </c>
      <c r="X4" s="18">
        <v>5131.4430000000011</v>
      </c>
      <c r="Y4" s="18">
        <v>4633.9380000000001</v>
      </c>
      <c r="Z4" s="19"/>
      <c r="AA4" s="20">
        <f>SUM(B4:Z4)</f>
        <v>133229.34900000002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91.55</v>
      </c>
      <c r="C7" s="28">
        <v>86.36</v>
      </c>
      <c r="D7" s="28">
        <v>84.87</v>
      </c>
      <c r="E7" s="28">
        <v>84.06</v>
      </c>
      <c r="F7" s="28">
        <v>85.79</v>
      </c>
      <c r="G7" s="28">
        <v>94.83</v>
      </c>
      <c r="H7" s="28">
        <v>110.75</v>
      </c>
      <c r="I7" s="28">
        <v>123.48</v>
      </c>
      <c r="J7" s="28">
        <v>90.37</v>
      </c>
      <c r="K7" s="28">
        <v>51.64</v>
      </c>
      <c r="L7" s="28">
        <v>27.56</v>
      </c>
      <c r="M7" s="28">
        <v>14.81</v>
      </c>
      <c r="N7" s="28">
        <v>8.99</v>
      </c>
      <c r="O7" s="28">
        <v>5.1100000000000003</v>
      </c>
      <c r="P7" s="28">
        <v>12.78</v>
      </c>
      <c r="Q7" s="28">
        <v>73.760000000000005</v>
      </c>
      <c r="R7" s="28">
        <v>89.64</v>
      </c>
      <c r="S7" s="28">
        <v>101.89</v>
      </c>
      <c r="T7" s="28">
        <v>115.84</v>
      </c>
      <c r="U7" s="28">
        <v>133.88</v>
      </c>
      <c r="V7" s="28">
        <v>125.47</v>
      </c>
      <c r="W7" s="28">
        <v>113.95</v>
      </c>
      <c r="X7" s="28">
        <v>111.92</v>
      </c>
      <c r="Y7" s="28">
        <v>96.89</v>
      </c>
      <c r="Z7" s="29"/>
      <c r="AA7" s="30">
        <f>IF(SUM(B7:Z7)&lt;&gt;0,AVERAGEIF(B7:Z7,"&lt;&gt;"""),"")</f>
        <v>80.674583333333345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169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169</v>
      </c>
    </row>
    <row r="11" spans="1:27" ht="24.95" customHeight="1" x14ac:dyDescent="0.2">
      <c r="A11" s="45" t="s">
        <v>7</v>
      </c>
      <c r="B11" s="46">
        <v>125</v>
      </c>
      <c r="C11" s="47">
        <v>119</v>
      </c>
      <c r="D11" s="47">
        <v>119</v>
      </c>
      <c r="E11" s="47">
        <v>119</v>
      </c>
      <c r="F11" s="47">
        <v>119</v>
      </c>
      <c r="G11" s="47">
        <v>125</v>
      </c>
      <c r="H11" s="47">
        <v>142</v>
      </c>
      <c r="I11" s="47">
        <v>173</v>
      </c>
      <c r="J11" s="47">
        <v>174</v>
      </c>
      <c r="K11" s="47">
        <v>162</v>
      </c>
      <c r="L11" s="47">
        <v>156</v>
      </c>
      <c r="M11" s="47">
        <v>149</v>
      </c>
      <c r="N11" s="47">
        <v>146</v>
      </c>
      <c r="O11" s="47">
        <v>136</v>
      </c>
      <c r="P11" s="47">
        <v>128</v>
      </c>
      <c r="Q11" s="47">
        <v>136</v>
      </c>
      <c r="R11" s="47">
        <v>157</v>
      </c>
      <c r="S11" s="47">
        <v>187</v>
      </c>
      <c r="T11" s="47">
        <v>216</v>
      </c>
      <c r="U11" s="47">
        <v>252</v>
      </c>
      <c r="V11" s="47">
        <v>240</v>
      </c>
      <c r="W11" s="47">
        <v>204</v>
      </c>
      <c r="X11" s="47">
        <v>157</v>
      </c>
      <c r="Y11" s="47">
        <v>125</v>
      </c>
      <c r="Z11" s="48"/>
      <c r="AA11" s="49">
        <f t="shared" si="0"/>
        <v>3766</v>
      </c>
    </row>
    <row r="12" spans="1:27" ht="24.95" customHeight="1" x14ac:dyDescent="0.2">
      <c r="A12" s="50" t="s">
        <v>8</v>
      </c>
      <c r="B12" s="51">
        <v>1395.105</v>
      </c>
      <c r="C12" s="52">
        <v>1287.7660000000001</v>
      </c>
      <c r="D12" s="52">
        <v>1262.269</v>
      </c>
      <c r="E12" s="52">
        <v>1248.3910000000001</v>
      </c>
      <c r="F12" s="52">
        <v>1277.982</v>
      </c>
      <c r="G12" s="52">
        <v>1404.681</v>
      </c>
      <c r="H12" s="52">
        <v>1747.6019999999999</v>
      </c>
      <c r="I12" s="52">
        <v>2172.9</v>
      </c>
      <c r="J12" s="52">
        <v>1284.4670000000001</v>
      </c>
      <c r="K12" s="52">
        <v>1138.9000000000001</v>
      </c>
      <c r="L12" s="52">
        <v>687.9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442.9</v>
      </c>
      <c r="R12" s="52">
        <v>1195.4880000000001</v>
      </c>
      <c r="S12" s="52">
        <v>1712.376</v>
      </c>
      <c r="T12" s="52">
        <v>2083.6560000000004</v>
      </c>
      <c r="U12" s="52">
        <v>2171.1279999999997</v>
      </c>
      <c r="V12" s="52">
        <v>2145.9</v>
      </c>
      <c r="W12" s="52">
        <v>2044.96</v>
      </c>
      <c r="X12" s="52">
        <v>1925.3209999999999</v>
      </c>
      <c r="Y12" s="52">
        <v>1726.654</v>
      </c>
      <c r="Z12" s="53"/>
      <c r="AA12" s="54">
        <f t="shared" si="0"/>
        <v>30979.946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26</v>
      </c>
      <c r="H13" s="52">
        <v>86</v>
      </c>
      <c r="I13" s="52">
        <v>144</v>
      </c>
      <c r="J13" s="52">
        <v>58</v>
      </c>
      <c r="K13" s="52">
        <v>34</v>
      </c>
      <c r="L13" s="52">
        <v>26</v>
      </c>
      <c r="M13" s="52">
        <v>26</v>
      </c>
      <c r="N13" s="52"/>
      <c r="O13" s="52"/>
      <c r="P13" s="52"/>
      <c r="Q13" s="52"/>
      <c r="R13" s="52"/>
      <c r="S13" s="52">
        <v>99</v>
      </c>
      <c r="T13" s="52">
        <v>358</v>
      </c>
      <c r="U13" s="52">
        <v>929</v>
      </c>
      <c r="V13" s="52">
        <v>693</v>
      </c>
      <c r="W13" s="52">
        <v>186</v>
      </c>
      <c r="X13" s="52">
        <v>60</v>
      </c>
      <c r="Y13" s="52"/>
      <c r="Z13" s="53"/>
      <c r="AA13" s="54">
        <f t="shared" si="0"/>
        <v>2725</v>
      </c>
    </row>
    <row r="14" spans="1:27" ht="24.95" customHeight="1" x14ac:dyDescent="0.2">
      <c r="A14" s="55" t="s">
        <v>10</v>
      </c>
      <c r="B14" s="56">
        <v>1297.4879999999998</v>
      </c>
      <c r="C14" s="57">
        <v>1388.2859999999998</v>
      </c>
      <c r="D14" s="57">
        <v>1425.4650000000001</v>
      </c>
      <c r="E14" s="57">
        <v>1457.2199999999998</v>
      </c>
      <c r="F14" s="57">
        <v>1461.162</v>
      </c>
      <c r="G14" s="57">
        <v>1465.8910000000001</v>
      </c>
      <c r="H14" s="57">
        <v>1788.0259999999998</v>
      </c>
      <c r="I14" s="57">
        <v>2731.6789999999996</v>
      </c>
      <c r="J14" s="57">
        <v>3952.7389999999991</v>
      </c>
      <c r="K14" s="57">
        <v>5024.933</v>
      </c>
      <c r="L14" s="57">
        <v>5661.9670000000006</v>
      </c>
      <c r="M14" s="57">
        <v>6065.63</v>
      </c>
      <c r="N14" s="57">
        <v>6174.7460000000001</v>
      </c>
      <c r="O14" s="57">
        <v>5902.5640000000021</v>
      </c>
      <c r="P14" s="57">
        <v>5331.3969999999999</v>
      </c>
      <c r="Q14" s="57">
        <v>4492.2929999999997</v>
      </c>
      <c r="R14" s="57">
        <v>3459.8169999999996</v>
      </c>
      <c r="S14" s="57">
        <v>2275.7280000000001</v>
      </c>
      <c r="T14" s="57">
        <v>1517.2340000000002</v>
      </c>
      <c r="U14" s="57">
        <v>1327.9989999999998</v>
      </c>
      <c r="V14" s="57">
        <v>1324.4439999999997</v>
      </c>
      <c r="W14" s="57">
        <v>1325.789</v>
      </c>
      <c r="X14" s="57">
        <v>1345.1219999999998</v>
      </c>
      <c r="Y14" s="57">
        <v>1425.6840000000002</v>
      </c>
      <c r="Z14" s="58"/>
      <c r="AA14" s="59">
        <f t="shared" si="0"/>
        <v>69623.303</v>
      </c>
    </row>
    <row r="15" spans="1:27" ht="24.95" customHeight="1" x14ac:dyDescent="0.2">
      <c r="A15" s="55" t="s">
        <v>11</v>
      </c>
      <c r="B15" s="56">
        <v>15</v>
      </c>
      <c r="C15" s="57">
        <v>16</v>
      </c>
      <c r="D15" s="57">
        <v>15</v>
      </c>
      <c r="E15" s="57">
        <v>14</v>
      </c>
      <c r="F15" s="57">
        <v>13</v>
      </c>
      <c r="G15" s="57">
        <v>12</v>
      </c>
      <c r="H15" s="57">
        <v>14</v>
      </c>
      <c r="I15" s="57">
        <v>23</v>
      </c>
      <c r="J15" s="57">
        <v>37</v>
      </c>
      <c r="K15" s="57">
        <v>50</v>
      </c>
      <c r="L15" s="57">
        <v>60</v>
      </c>
      <c r="M15" s="57">
        <v>67</v>
      </c>
      <c r="N15" s="57">
        <v>68</v>
      </c>
      <c r="O15" s="57">
        <v>66</v>
      </c>
      <c r="P15" s="57">
        <v>58</v>
      </c>
      <c r="Q15" s="57">
        <v>46</v>
      </c>
      <c r="R15" s="57">
        <v>31</v>
      </c>
      <c r="S15" s="57">
        <v>15</v>
      </c>
      <c r="T15" s="57">
        <v>6</v>
      </c>
      <c r="U15" s="57">
        <v>4</v>
      </c>
      <c r="V15" s="57">
        <v>4</v>
      </c>
      <c r="W15" s="57">
        <v>5</v>
      </c>
      <c r="X15" s="57">
        <v>6</v>
      </c>
      <c r="Y15" s="57">
        <v>8</v>
      </c>
      <c r="Z15" s="58"/>
      <c r="AA15" s="59">
        <f t="shared" si="0"/>
        <v>653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3001.5929999999998</v>
      </c>
      <c r="C16" s="62">
        <f t="shared" si="1"/>
        <v>2811.0519999999997</v>
      </c>
      <c r="D16" s="62">
        <f t="shared" si="1"/>
        <v>2821.7340000000004</v>
      </c>
      <c r="E16" s="62">
        <f t="shared" si="1"/>
        <v>2838.6109999999999</v>
      </c>
      <c r="F16" s="62">
        <f t="shared" si="1"/>
        <v>2871.1440000000002</v>
      </c>
      <c r="G16" s="62">
        <f t="shared" si="1"/>
        <v>3033.5720000000001</v>
      </c>
      <c r="H16" s="62">
        <f t="shared" si="1"/>
        <v>3777.6279999999997</v>
      </c>
      <c r="I16" s="62">
        <f t="shared" si="1"/>
        <v>5244.5789999999997</v>
      </c>
      <c r="J16" s="62">
        <f t="shared" si="1"/>
        <v>5506.2059999999992</v>
      </c>
      <c r="K16" s="62">
        <f t="shared" si="1"/>
        <v>6409.8330000000005</v>
      </c>
      <c r="L16" s="62">
        <f t="shared" si="1"/>
        <v>6591.8670000000002</v>
      </c>
      <c r="M16" s="62">
        <f t="shared" si="1"/>
        <v>6463.53</v>
      </c>
      <c r="N16" s="62">
        <f t="shared" si="1"/>
        <v>6544.6459999999997</v>
      </c>
      <c r="O16" s="62">
        <f t="shared" si="1"/>
        <v>6260.4640000000018</v>
      </c>
      <c r="P16" s="62">
        <f t="shared" si="1"/>
        <v>5673.2969999999996</v>
      </c>
      <c r="Q16" s="62">
        <f t="shared" si="1"/>
        <v>5117.1929999999993</v>
      </c>
      <c r="R16" s="62">
        <f t="shared" si="1"/>
        <v>4843.3049999999994</v>
      </c>
      <c r="S16" s="62">
        <f t="shared" si="1"/>
        <v>4289.1040000000003</v>
      </c>
      <c r="T16" s="62">
        <f t="shared" si="1"/>
        <v>4180.8900000000003</v>
      </c>
      <c r="U16" s="62">
        <f t="shared" si="1"/>
        <v>4684.1269999999995</v>
      </c>
      <c r="V16" s="62">
        <f t="shared" si="1"/>
        <v>4407.3440000000001</v>
      </c>
      <c r="W16" s="62">
        <f t="shared" si="1"/>
        <v>3765.7489999999998</v>
      </c>
      <c r="X16" s="62">
        <f t="shared" si="1"/>
        <v>3493.4429999999998</v>
      </c>
      <c r="Y16" s="62">
        <f t="shared" si="1"/>
        <v>3285.3380000000002</v>
      </c>
      <c r="Z16" s="63" t="str">
        <f t="shared" si="1"/>
        <v/>
      </c>
      <c r="AA16" s="64">
        <f>SUM(AA10:AA15)</f>
        <v>107916.249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1030.9000000000001</v>
      </c>
      <c r="C29" s="72">
        <v>1047.9000000000001</v>
      </c>
      <c r="D29" s="72">
        <v>1064.9000000000001</v>
      </c>
      <c r="E29" s="72">
        <v>1072.9000000000001</v>
      </c>
      <c r="F29" s="72">
        <v>1074.9000000000001</v>
      </c>
      <c r="G29" s="72">
        <v>1072.9000000000001</v>
      </c>
      <c r="H29" s="72">
        <v>1213.9000000000001</v>
      </c>
      <c r="I29" s="72">
        <v>1691.9</v>
      </c>
      <c r="J29" s="72">
        <v>2015.9</v>
      </c>
      <c r="K29" s="72">
        <v>2313.9</v>
      </c>
      <c r="L29" s="72">
        <v>2574.9</v>
      </c>
      <c r="M29" s="72">
        <v>2749.9</v>
      </c>
      <c r="N29" s="72">
        <v>2759.9</v>
      </c>
      <c r="O29" s="72">
        <v>2657.9</v>
      </c>
      <c r="P29" s="72">
        <v>2410.9</v>
      </c>
      <c r="Q29" s="72">
        <v>2080.9</v>
      </c>
      <c r="R29" s="72">
        <v>1682.9</v>
      </c>
      <c r="S29" s="72">
        <v>1261.9000000000001</v>
      </c>
      <c r="T29" s="72">
        <v>1541.9</v>
      </c>
      <c r="U29" s="72">
        <v>2004.9</v>
      </c>
      <c r="V29" s="72">
        <v>1670.9</v>
      </c>
      <c r="W29" s="72">
        <v>1344.9</v>
      </c>
      <c r="X29" s="72">
        <v>1033.9000000000001</v>
      </c>
      <c r="Y29" s="72">
        <v>1049.9000000000001</v>
      </c>
      <c r="Z29" s="73"/>
      <c r="AA29" s="74">
        <f>SUM(B29:Z29)</f>
        <v>40425.600000000013</v>
      </c>
    </row>
    <row r="30" spans="1:27" ht="24.95" customHeight="1" x14ac:dyDescent="0.2">
      <c r="A30" s="75" t="s">
        <v>24</v>
      </c>
      <c r="B30" s="76">
        <v>1019.693</v>
      </c>
      <c r="C30" s="77">
        <v>999.15200000000004</v>
      </c>
      <c r="D30" s="77">
        <v>1068.8340000000001</v>
      </c>
      <c r="E30" s="77">
        <v>1153.711</v>
      </c>
      <c r="F30" s="77">
        <v>1164.2439999999999</v>
      </c>
      <c r="G30" s="77">
        <v>1220.672</v>
      </c>
      <c r="H30" s="77">
        <v>1949.7280000000001</v>
      </c>
      <c r="I30" s="77">
        <v>2762.6790000000001</v>
      </c>
      <c r="J30" s="77">
        <v>2657.306</v>
      </c>
      <c r="K30" s="77">
        <v>3312.933</v>
      </c>
      <c r="L30" s="77">
        <v>3643.9670000000001</v>
      </c>
      <c r="M30" s="77">
        <v>3846.63</v>
      </c>
      <c r="N30" s="77">
        <v>3934.7460000000001</v>
      </c>
      <c r="O30" s="77">
        <v>3766.5639999999999</v>
      </c>
      <c r="P30" s="77">
        <v>3415.3969999999999</v>
      </c>
      <c r="Q30" s="77">
        <v>2863.2930000000001</v>
      </c>
      <c r="R30" s="77">
        <v>2418.4050000000002</v>
      </c>
      <c r="S30" s="77">
        <v>1994.204</v>
      </c>
      <c r="T30" s="77">
        <v>1890.99</v>
      </c>
      <c r="U30" s="77">
        <v>1827.2270000000001</v>
      </c>
      <c r="V30" s="77">
        <v>1878.444</v>
      </c>
      <c r="W30" s="77">
        <v>1625.8489999999999</v>
      </c>
      <c r="X30" s="77">
        <v>1387.5429999999999</v>
      </c>
      <c r="Y30" s="77">
        <v>1150.4380000000001</v>
      </c>
      <c r="Z30" s="78"/>
      <c r="AA30" s="79">
        <f>SUM(B30:Z30)</f>
        <v>52952.648999999998</v>
      </c>
    </row>
    <row r="31" spans="1:27" ht="24.95" customHeight="1" x14ac:dyDescent="0.2">
      <c r="A31" s="82" t="s">
        <v>25</v>
      </c>
      <c r="B31" s="80">
        <v>1212</v>
      </c>
      <c r="C31" s="81">
        <v>1043</v>
      </c>
      <c r="D31" s="81">
        <v>1043</v>
      </c>
      <c r="E31" s="81">
        <v>1043</v>
      </c>
      <c r="F31" s="81">
        <v>1043</v>
      </c>
      <c r="G31" s="81">
        <v>1073</v>
      </c>
      <c r="H31" s="81">
        <v>1123</v>
      </c>
      <c r="I31" s="81">
        <v>1123</v>
      </c>
      <c r="J31" s="81">
        <v>1123</v>
      </c>
      <c r="K31" s="81">
        <v>983</v>
      </c>
      <c r="L31" s="81">
        <v>532</v>
      </c>
      <c r="M31" s="81"/>
      <c r="N31" s="81"/>
      <c r="O31" s="81"/>
      <c r="P31" s="81"/>
      <c r="Q31" s="81">
        <v>287</v>
      </c>
      <c r="R31" s="81">
        <v>925</v>
      </c>
      <c r="S31" s="81">
        <v>1372</v>
      </c>
      <c r="T31" s="81">
        <v>1422</v>
      </c>
      <c r="U31" s="81">
        <v>1422</v>
      </c>
      <c r="V31" s="81">
        <v>1422</v>
      </c>
      <c r="W31" s="81">
        <v>1422</v>
      </c>
      <c r="X31" s="81">
        <v>1422</v>
      </c>
      <c r="Y31" s="81">
        <v>1372</v>
      </c>
      <c r="Z31" s="83"/>
      <c r="AA31" s="84">
        <f>SUM(B31:Z31)</f>
        <v>22407</v>
      </c>
    </row>
    <row r="32" spans="1:27" ht="30" customHeight="1" thickBot="1" x14ac:dyDescent="0.25">
      <c r="A32" s="60" t="s">
        <v>26</v>
      </c>
      <c r="B32" s="61">
        <f>IF(LEN(B$2)&gt;0,SUM(B29:B31),"")</f>
        <v>3262.5929999999998</v>
      </c>
      <c r="C32" s="62">
        <f t="shared" ref="C32:Z32" si="4">IF(LEN(C$2)&gt;0,SUM(C29:C31),"")</f>
        <v>3090.0520000000001</v>
      </c>
      <c r="D32" s="62">
        <f t="shared" si="4"/>
        <v>3176.7340000000004</v>
      </c>
      <c r="E32" s="62">
        <f t="shared" si="4"/>
        <v>3269.6109999999999</v>
      </c>
      <c r="F32" s="62">
        <f t="shared" si="4"/>
        <v>3282.1440000000002</v>
      </c>
      <c r="G32" s="62">
        <f t="shared" si="4"/>
        <v>3366.5720000000001</v>
      </c>
      <c r="H32" s="62">
        <f t="shared" si="4"/>
        <v>4286.6280000000006</v>
      </c>
      <c r="I32" s="62">
        <f t="shared" si="4"/>
        <v>5577.5789999999997</v>
      </c>
      <c r="J32" s="62">
        <f t="shared" si="4"/>
        <v>5796.2060000000001</v>
      </c>
      <c r="K32" s="62">
        <f t="shared" si="4"/>
        <v>6609.8330000000005</v>
      </c>
      <c r="L32" s="62">
        <f t="shared" si="4"/>
        <v>6750.8670000000002</v>
      </c>
      <c r="M32" s="62">
        <f t="shared" si="4"/>
        <v>6596.5300000000007</v>
      </c>
      <c r="N32" s="62">
        <f t="shared" si="4"/>
        <v>6694.6460000000006</v>
      </c>
      <c r="O32" s="62">
        <f t="shared" si="4"/>
        <v>6424.4639999999999</v>
      </c>
      <c r="P32" s="62">
        <f t="shared" si="4"/>
        <v>5826.2970000000005</v>
      </c>
      <c r="Q32" s="62">
        <f t="shared" si="4"/>
        <v>5231.1930000000002</v>
      </c>
      <c r="R32" s="62">
        <f t="shared" si="4"/>
        <v>5026.3050000000003</v>
      </c>
      <c r="S32" s="62">
        <f t="shared" si="4"/>
        <v>4628.1040000000003</v>
      </c>
      <c r="T32" s="62">
        <f t="shared" si="4"/>
        <v>4854.8900000000003</v>
      </c>
      <c r="U32" s="62">
        <f t="shared" si="4"/>
        <v>5254.1270000000004</v>
      </c>
      <c r="V32" s="62">
        <f t="shared" si="4"/>
        <v>4971.3440000000001</v>
      </c>
      <c r="W32" s="62">
        <f t="shared" si="4"/>
        <v>4392.7489999999998</v>
      </c>
      <c r="X32" s="62">
        <f t="shared" si="4"/>
        <v>3843.4430000000002</v>
      </c>
      <c r="Y32" s="62">
        <f t="shared" si="4"/>
        <v>3572.3380000000002</v>
      </c>
      <c r="Z32" s="63" t="str">
        <f t="shared" si="4"/>
        <v/>
      </c>
      <c r="AA32" s="64">
        <f>SUM(AA29:AA31)</f>
        <v>115785.24900000001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28</v>
      </c>
      <c r="C35" s="95">
        <v>38</v>
      </c>
      <c r="D35" s="95">
        <v>40</v>
      </c>
      <c r="E35" s="95">
        <v>64</v>
      </c>
      <c r="F35" s="95">
        <v>53</v>
      </c>
      <c r="G35" s="95">
        <v>41</v>
      </c>
      <c r="H35" s="95">
        <v>108</v>
      </c>
      <c r="I35" s="95">
        <v>78</v>
      </c>
      <c r="J35" s="95">
        <v>49</v>
      </c>
      <c r="K35" s="95">
        <v>13</v>
      </c>
      <c r="L35" s="95">
        <v>13</v>
      </c>
      <c r="M35" s="95">
        <v>13</v>
      </c>
      <c r="N35" s="95">
        <v>13</v>
      </c>
      <c r="O35" s="95">
        <v>29</v>
      </c>
      <c r="P35" s="95">
        <v>24</v>
      </c>
      <c r="Q35" s="95">
        <v>13</v>
      </c>
      <c r="R35" s="95">
        <v>23</v>
      </c>
      <c r="S35" s="95">
        <v>45</v>
      </c>
      <c r="T35" s="95">
        <v>272</v>
      </c>
      <c r="U35" s="95">
        <v>238</v>
      </c>
      <c r="V35" s="95">
        <v>238</v>
      </c>
      <c r="W35" s="95">
        <v>243</v>
      </c>
      <c r="X35" s="95">
        <v>75</v>
      </c>
      <c r="Y35" s="95">
        <v>63</v>
      </c>
      <c r="Z35" s="96"/>
      <c r="AA35" s="74">
        <f t="shared" ref="AA35:AA40" si="5">SUM(B35:Z35)</f>
        <v>1814</v>
      </c>
    </row>
    <row r="36" spans="1:27" ht="24.95" customHeight="1" x14ac:dyDescent="0.2">
      <c r="A36" s="97" t="s">
        <v>29</v>
      </c>
      <c r="B36" s="98">
        <v>183</v>
      </c>
      <c r="C36" s="99">
        <v>191</v>
      </c>
      <c r="D36" s="99">
        <v>265</v>
      </c>
      <c r="E36" s="99">
        <v>317</v>
      </c>
      <c r="F36" s="99">
        <v>308</v>
      </c>
      <c r="G36" s="99">
        <v>242</v>
      </c>
      <c r="H36" s="99">
        <v>351</v>
      </c>
      <c r="I36" s="99">
        <v>205</v>
      </c>
      <c r="J36" s="99">
        <v>191</v>
      </c>
      <c r="K36" s="99">
        <v>160</v>
      </c>
      <c r="L36" s="99">
        <v>143</v>
      </c>
      <c r="M36" s="99">
        <v>117</v>
      </c>
      <c r="N36" s="99">
        <v>134</v>
      </c>
      <c r="O36" s="99">
        <v>135</v>
      </c>
      <c r="P36" s="99">
        <v>129</v>
      </c>
      <c r="Q36" s="99">
        <v>90</v>
      </c>
      <c r="R36" s="99">
        <v>131</v>
      </c>
      <c r="S36" s="99">
        <v>244</v>
      </c>
      <c r="T36" s="99">
        <v>352</v>
      </c>
      <c r="U36" s="99">
        <v>282</v>
      </c>
      <c r="V36" s="99">
        <v>276</v>
      </c>
      <c r="W36" s="99">
        <v>334</v>
      </c>
      <c r="X36" s="99">
        <v>225</v>
      </c>
      <c r="Y36" s="99">
        <v>174</v>
      </c>
      <c r="Z36" s="100"/>
      <c r="AA36" s="79">
        <f t="shared" si="5"/>
        <v>5179</v>
      </c>
    </row>
    <row r="37" spans="1:27" ht="24.95" customHeight="1" x14ac:dyDescent="0.2">
      <c r="A37" s="97" t="s">
        <v>30</v>
      </c>
      <c r="B37" s="98">
        <v>1305.9000000000001</v>
      </c>
      <c r="C37" s="99">
        <v>1260.5</v>
      </c>
      <c r="D37" s="99">
        <v>1042.0999999999999</v>
      </c>
      <c r="E37" s="99">
        <v>880.7</v>
      </c>
      <c r="F37" s="99">
        <v>996.4</v>
      </c>
      <c r="G37" s="99">
        <v>1222</v>
      </c>
      <c r="H37" s="99">
        <v>712.2</v>
      </c>
      <c r="I37" s="99"/>
      <c r="J37" s="99">
        <v>117.9</v>
      </c>
      <c r="K37" s="99"/>
      <c r="L37" s="99"/>
      <c r="M37" s="99">
        <v>326.60000000000002</v>
      </c>
      <c r="N37" s="99">
        <v>240.7</v>
      </c>
      <c r="O37" s="99">
        <v>292.3</v>
      </c>
      <c r="P37" s="99">
        <v>522.9</v>
      </c>
      <c r="Q37" s="99">
        <v>735.8</v>
      </c>
      <c r="R37" s="99">
        <v>609.4</v>
      </c>
      <c r="S37" s="99">
        <v>1043</v>
      </c>
      <c r="T37" s="99">
        <v>821.8</v>
      </c>
      <c r="U37" s="99">
        <v>830.2</v>
      </c>
      <c r="V37" s="99">
        <v>1088.3</v>
      </c>
      <c r="W37" s="99">
        <v>1045.8</v>
      </c>
      <c r="X37" s="99">
        <v>1288</v>
      </c>
      <c r="Y37" s="99">
        <v>1061.5999999999999</v>
      </c>
      <c r="Z37" s="100"/>
      <c r="AA37" s="79">
        <f t="shared" si="5"/>
        <v>17444.099999999995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27</v>
      </c>
      <c r="L38" s="99">
        <v>3</v>
      </c>
      <c r="M38" s="99">
        <v>3</v>
      </c>
      <c r="N38" s="99">
        <v>3</v>
      </c>
      <c r="O38" s="99"/>
      <c r="P38" s="99"/>
      <c r="Q38" s="99">
        <v>11</v>
      </c>
      <c r="R38" s="99">
        <v>29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876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1566.9</v>
      </c>
      <c r="C40" s="88">
        <f t="shared" si="6"/>
        <v>1539.5</v>
      </c>
      <c r="D40" s="88">
        <f t="shared" si="6"/>
        <v>1397.1</v>
      </c>
      <c r="E40" s="88">
        <f t="shared" si="6"/>
        <v>1311.7</v>
      </c>
      <c r="F40" s="88">
        <f t="shared" si="6"/>
        <v>1407.4</v>
      </c>
      <c r="G40" s="88">
        <f t="shared" si="6"/>
        <v>1555</v>
      </c>
      <c r="H40" s="88">
        <f t="shared" si="6"/>
        <v>1221.2</v>
      </c>
      <c r="I40" s="88">
        <f t="shared" si="6"/>
        <v>333</v>
      </c>
      <c r="J40" s="88">
        <f t="shared" si="6"/>
        <v>407.9</v>
      </c>
      <c r="K40" s="88">
        <f t="shared" si="6"/>
        <v>200</v>
      </c>
      <c r="L40" s="88">
        <f t="shared" si="6"/>
        <v>159</v>
      </c>
      <c r="M40" s="88">
        <f t="shared" si="6"/>
        <v>459.6</v>
      </c>
      <c r="N40" s="88">
        <f t="shared" si="6"/>
        <v>390.7</v>
      </c>
      <c r="O40" s="88">
        <f t="shared" si="6"/>
        <v>456.3</v>
      </c>
      <c r="P40" s="88">
        <f t="shared" si="6"/>
        <v>675.9</v>
      </c>
      <c r="Q40" s="88">
        <f t="shared" si="6"/>
        <v>849.8</v>
      </c>
      <c r="R40" s="88">
        <f t="shared" si="6"/>
        <v>792.4</v>
      </c>
      <c r="S40" s="88">
        <f t="shared" si="6"/>
        <v>1382</v>
      </c>
      <c r="T40" s="88">
        <f t="shared" si="6"/>
        <v>1495.8</v>
      </c>
      <c r="U40" s="88">
        <f t="shared" si="6"/>
        <v>1400.2</v>
      </c>
      <c r="V40" s="88">
        <f t="shared" si="6"/>
        <v>1652.3</v>
      </c>
      <c r="W40" s="88">
        <f t="shared" si="6"/>
        <v>1672.8</v>
      </c>
      <c r="X40" s="88">
        <f t="shared" si="6"/>
        <v>1638</v>
      </c>
      <c r="Y40" s="88">
        <f t="shared" si="6"/>
        <v>1348.6</v>
      </c>
      <c r="Z40" s="89" t="str">
        <f t="shared" si="6"/>
        <v/>
      </c>
      <c r="AA40" s="90">
        <f t="shared" si="5"/>
        <v>25313.1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1305.9000000000001</v>
      </c>
      <c r="C45" s="99">
        <v>1260.5</v>
      </c>
      <c r="D45" s="99">
        <v>1042.0999999999999</v>
      </c>
      <c r="E45" s="99">
        <v>880.7</v>
      </c>
      <c r="F45" s="99">
        <v>996.4</v>
      </c>
      <c r="G45" s="99">
        <v>1222</v>
      </c>
      <c r="H45" s="99">
        <v>712.2</v>
      </c>
      <c r="I45" s="99"/>
      <c r="J45" s="99">
        <v>117.9</v>
      </c>
      <c r="K45" s="99"/>
      <c r="L45" s="99"/>
      <c r="M45" s="99">
        <v>326.60000000000002</v>
      </c>
      <c r="N45" s="99">
        <v>240.7</v>
      </c>
      <c r="O45" s="99">
        <v>292.3</v>
      </c>
      <c r="P45" s="99">
        <v>522.9</v>
      </c>
      <c r="Q45" s="99">
        <v>735.8</v>
      </c>
      <c r="R45" s="99">
        <v>609.4</v>
      </c>
      <c r="S45" s="99">
        <v>1043</v>
      </c>
      <c r="T45" s="99">
        <v>821.8</v>
      </c>
      <c r="U45" s="99">
        <v>830.2</v>
      </c>
      <c r="V45" s="99">
        <v>1088.3</v>
      </c>
      <c r="W45" s="99">
        <v>1045.8</v>
      </c>
      <c r="X45" s="99">
        <v>1288</v>
      </c>
      <c r="Y45" s="99">
        <v>1061.5999999999999</v>
      </c>
      <c r="Z45" s="100"/>
      <c r="AA45" s="79">
        <f t="shared" si="7"/>
        <v>17444.099999999995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1305.9000000000001</v>
      </c>
      <c r="C49" s="88">
        <f t="shared" ref="C49:Z49" si="8">IF(LEN(C$2)&gt;0,SUM(C43:C48),"")</f>
        <v>1260.5</v>
      </c>
      <c r="D49" s="88">
        <f t="shared" si="8"/>
        <v>1042.0999999999999</v>
      </c>
      <c r="E49" s="88">
        <f t="shared" si="8"/>
        <v>880.7</v>
      </c>
      <c r="F49" s="88">
        <f t="shared" si="8"/>
        <v>996.4</v>
      </c>
      <c r="G49" s="88">
        <f t="shared" si="8"/>
        <v>1222</v>
      </c>
      <c r="H49" s="88">
        <f t="shared" si="8"/>
        <v>712.2</v>
      </c>
      <c r="I49" s="88">
        <f t="shared" si="8"/>
        <v>0</v>
      </c>
      <c r="J49" s="88">
        <f t="shared" si="8"/>
        <v>117.9</v>
      </c>
      <c r="K49" s="88">
        <f t="shared" si="8"/>
        <v>0</v>
      </c>
      <c r="L49" s="88">
        <f t="shared" si="8"/>
        <v>0</v>
      </c>
      <c r="M49" s="88">
        <f t="shared" si="8"/>
        <v>326.60000000000002</v>
      </c>
      <c r="N49" s="88">
        <f t="shared" si="8"/>
        <v>240.7</v>
      </c>
      <c r="O49" s="88">
        <f t="shared" si="8"/>
        <v>292.3</v>
      </c>
      <c r="P49" s="88">
        <f t="shared" si="8"/>
        <v>522.9</v>
      </c>
      <c r="Q49" s="88">
        <f t="shared" si="8"/>
        <v>735.8</v>
      </c>
      <c r="R49" s="88">
        <f t="shared" si="8"/>
        <v>609.4</v>
      </c>
      <c r="S49" s="88">
        <f t="shared" si="8"/>
        <v>1043</v>
      </c>
      <c r="T49" s="88">
        <f t="shared" si="8"/>
        <v>821.8</v>
      </c>
      <c r="U49" s="88">
        <f t="shared" si="8"/>
        <v>830.2</v>
      </c>
      <c r="V49" s="88">
        <f t="shared" si="8"/>
        <v>1088.3</v>
      </c>
      <c r="W49" s="88">
        <f t="shared" si="8"/>
        <v>1045.8</v>
      </c>
      <c r="X49" s="88">
        <f t="shared" si="8"/>
        <v>1288</v>
      </c>
      <c r="Y49" s="88">
        <f t="shared" si="8"/>
        <v>1061.5999999999999</v>
      </c>
      <c r="Z49" s="89" t="str">
        <f t="shared" si="8"/>
        <v/>
      </c>
      <c r="AA49" s="90">
        <f t="shared" si="7"/>
        <v>17444.099999999995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4568.4930000000004</v>
      </c>
      <c r="C52" s="88">
        <f t="shared" si="10"/>
        <v>4350.5519999999997</v>
      </c>
      <c r="D52" s="88">
        <f t="shared" si="10"/>
        <v>4218.8340000000007</v>
      </c>
      <c r="E52" s="88">
        <f t="shared" si="10"/>
        <v>4150.3109999999997</v>
      </c>
      <c r="F52" s="88">
        <f t="shared" si="10"/>
        <v>4278.5439999999999</v>
      </c>
      <c r="G52" s="88">
        <f t="shared" si="10"/>
        <v>4588.5720000000001</v>
      </c>
      <c r="H52" s="88">
        <f t="shared" si="10"/>
        <v>4998.8279999999995</v>
      </c>
      <c r="I52" s="88">
        <f t="shared" si="10"/>
        <v>5577.5789999999997</v>
      </c>
      <c r="J52" s="88">
        <f t="shared" si="10"/>
        <v>5914.1059999999989</v>
      </c>
      <c r="K52" s="88">
        <f t="shared" si="10"/>
        <v>6609.8330000000005</v>
      </c>
      <c r="L52" s="88">
        <f t="shared" si="10"/>
        <v>6750.8670000000002</v>
      </c>
      <c r="M52" s="88">
        <f t="shared" si="10"/>
        <v>6923.13</v>
      </c>
      <c r="N52" s="88">
        <f t="shared" si="10"/>
        <v>6935.3459999999995</v>
      </c>
      <c r="O52" s="88">
        <f t="shared" si="10"/>
        <v>6716.7640000000019</v>
      </c>
      <c r="P52" s="88">
        <f t="shared" si="10"/>
        <v>6349.1969999999992</v>
      </c>
      <c r="Q52" s="88">
        <f t="shared" si="10"/>
        <v>5966.9929999999995</v>
      </c>
      <c r="R52" s="88">
        <f t="shared" si="10"/>
        <v>5635.704999999999</v>
      </c>
      <c r="S52" s="88">
        <f t="shared" si="10"/>
        <v>5671.1040000000003</v>
      </c>
      <c r="T52" s="88">
        <f t="shared" si="10"/>
        <v>5676.6900000000005</v>
      </c>
      <c r="U52" s="88">
        <f t="shared" si="10"/>
        <v>6084.3269999999993</v>
      </c>
      <c r="V52" s="88">
        <f t="shared" si="10"/>
        <v>6059.6440000000002</v>
      </c>
      <c r="W52" s="88">
        <f t="shared" si="10"/>
        <v>5438.549</v>
      </c>
      <c r="X52" s="88">
        <f t="shared" si="10"/>
        <v>5131.4429999999993</v>
      </c>
      <c r="Y52" s="88">
        <f t="shared" si="10"/>
        <v>4633.9380000000001</v>
      </c>
      <c r="Z52" s="89" t="str">
        <f t="shared" si="10"/>
        <v/>
      </c>
      <c r="AA52" s="104">
        <f>SUM(B52:Z52)</f>
        <v>133229.34900000002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4568.4769999999999</v>
      </c>
      <c r="C4" s="18">
        <v>4350.5799999999981</v>
      </c>
      <c r="D4" s="18">
        <v>4218.7939999999999</v>
      </c>
      <c r="E4" s="18">
        <v>4150.2629999999981</v>
      </c>
      <c r="F4" s="18">
        <v>4278.5569999999998</v>
      </c>
      <c r="G4" s="18">
        <v>4588.5720000000028</v>
      </c>
      <c r="H4" s="18">
        <v>4998.8490000000011</v>
      </c>
      <c r="I4" s="18">
        <v>5577.6269999999986</v>
      </c>
      <c r="J4" s="18">
        <v>5914.1399999999994</v>
      </c>
      <c r="K4" s="18">
        <v>6609.8270000000002</v>
      </c>
      <c r="L4" s="18">
        <v>6750.8429999999989</v>
      </c>
      <c r="M4" s="18">
        <v>6923.172999999998</v>
      </c>
      <c r="N4" s="18">
        <v>6935.3000000000011</v>
      </c>
      <c r="O4" s="18">
        <v>6716.7760000000026</v>
      </c>
      <c r="P4" s="18">
        <v>6349.1589999999978</v>
      </c>
      <c r="Q4" s="18">
        <v>5966.9630000000006</v>
      </c>
      <c r="R4" s="18">
        <v>5635.6900000000005</v>
      </c>
      <c r="S4" s="18">
        <v>5671.0770000000002</v>
      </c>
      <c r="T4" s="18">
        <v>5676.661000000001</v>
      </c>
      <c r="U4" s="18">
        <v>6084.2979999999998</v>
      </c>
      <c r="V4" s="18">
        <v>6059.6020000000017</v>
      </c>
      <c r="W4" s="18">
        <v>5438.5950000000003</v>
      </c>
      <c r="X4" s="18">
        <v>5131.4430000000002</v>
      </c>
      <c r="Y4" s="18">
        <v>4633.9240000000009</v>
      </c>
      <c r="Z4" s="19"/>
      <c r="AA4" s="20">
        <f>SUM(B4:Z4)</f>
        <v>133229.19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91.55</v>
      </c>
      <c r="C7" s="28">
        <v>86.36</v>
      </c>
      <c r="D7" s="28">
        <v>84.87</v>
      </c>
      <c r="E7" s="28">
        <v>84.06</v>
      </c>
      <c r="F7" s="28">
        <v>85.79</v>
      </c>
      <c r="G7" s="28">
        <v>94.83</v>
      </c>
      <c r="H7" s="28">
        <v>110.75</v>
      </c>
      <c r="I7" s="28">
        <v>123.48</v>
      </c>
      <c r="J7" s="28">
        <v>90.37</v>
      </c>
      <c r="K7" s="28">
        <v>51.64</v>
      </c>
      <c r="L7" s="28">
        <v>27.56</v>
      </c>
      <c r="M7" s="28">
        <v>14.81</v>
      </c>
      <c r="N7" s="28">
        <v>8.99</v>
      </c>
      <c r="O7" s="28">
        <v>5.1100000000000003</v>
      </c>
      <c r="P7" s="28">
        <v>12.78</v>
      </c>
      <c r="Q7" s="28">
        <v>73.760000000000005</v>
      </c>
      <c r="R7" s="28">
        <v>89.64</v>
      </c>
      <c r="S7" s="28">
        <v>101.89</v>
      </c>
      <c r="T7" s="28">
        <v>115.84</v>
      </c>
      <c r="U7" s="28">
        <v>133.88</v>
      </c>
      <c r="V7" s="28">
        <v>125.47</v>
      </c>
      <c r="W7" s="28">
        <v>113.95</v>
      </c>
      <c r="X7" s="28">
        <v>111.92</v>
      </c>
      <c r="Y7" s="28">
        <v>96.89</v>
      </c>
      <c r="Z7" s="29"/>
      <c r="AA7" s="30">
        <f>IF(SUM(B7:Z7)&lt;&gt;0,AVERAGEIF(B7:Z7,"&lt;&gt;"""),"")</f>
        <v>80.674583333333345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</v>
      </c>
      <c r="C14" s="57">
        <v>14</v>
      </c>
      <c r="D14" s="57">
        <v>14</v>
      </c>
      <c r="E14" s="57">
        <v>14</v>
      </c>
      <c r="F14" s="57">
        <v>14</v>
      </c>
      <c r="G14" s="57">
        <v>13.813000000000001</v>
      </c>
      <c r="H14" s="57">
        <v>8.3040000000000003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>
        <v>10.397</v>
      </c>
      <c r="U14" s="57">
        <v>13.956</v>
      </c>
      <c r="V14" s="57">
        <v>14</v>
      </c>
      <c r="W14" s="57">
        <v>14</v>
      </c>
      <c r="X14" s="57">
        <v>14</v>
      </c>
      <c r="Y14" s="57">
        <v>14</v>
      </c>
      <c r="Z14" s="58"/>
      <c r="AA14" s="59">
        <f t="shared" si="0"/>
        <v>172.47000000000003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</v>
      </c>
      <c r="C16" s="62">
        <f t="shared" ref="C16:Z16" si="1">IF(LEN(C$2)&gt;0,SUM(C10:C15),"")</f>
        <v>14</v>
      </c>
      <c r="D16" s="62">
        <f t="shared" si="1"/>
        <v>14</v>
      </c>
      <c r="E16" s="62">
        <f t="shared" si="1"/>
        <v>14</v>
      </c>
      <c r="F16" s="62">
        <f t="shared" si="1"/>
        <v>14</v>
      </c>
      <c r="G16" s="62">
        <f t="shared" si="1"/>
        <v>13.813000000000001</v>
      </c>
      <c r="H16" s="62">
        <f t="shared" si="1"/>
        <v>8.3040000000000003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10.397</v>
      </c>
      <c r="U16" s="62">
        <f t="shared" si="1"/>
        <v>13.956</v>
      </c>
      <c r="V16" s="62">
        <f t="shared" si="1"/>
        <v>14</v>
      </c>
      <c r="W16" s="62">
        <f t="shared" si="1"/>
        <v>14</v>
      </c>
      <c r="X16" s="62">
        <f t="shared" si="1"/>
        <v>14</v>
      </c>
      <c r="Y16" s="62">
        <f t="shared" si="1"/>
        <v>14</v>
      </c>
      <c r="Z16" s="63" t="str">
        <f t="shared" si="1"/>
        <v/>
      </c>
      <c r="AA16" s="64">
        <f>SUM(AA10:AA15)</f>
        <v>172.47000000000003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719.17400000000009</v>
      </c>
      <c r="C19" s="72">
        <v>746.81299999999999</v>
      </c>
      <c r="D19" s="72">
        <v>748.81000000000006</v>
      </c>
      <c r="E19" s="72">
        <v>759.11899999999991</v>
      </c>
      <c r="F19" s="72">
        <v>749.56499999999994</v>
      </c>
      <c r="G19" s="72">
        <v>716.67</v>
      </c>
      <c r="H19" s="72">
        <v>711.85699999999997</v>
      </c>
      <c r="I19" s="72">
        <v>697.80099999999993</v>
      </c>
      <c r="J19" s="72">
        <v>702.44899999999996</v>
      </c>
      <c r="K19" s="72">
        <v>739.68499999999995</v>
      </c>
      <c r="L19" s="72">
        <v>745.62599999999998</v>
      </c>
      <c r="M19" s="72">
        <v>746.274</v>
      </c>
      <c r="N19" s="72">
        <v>741.34300000000007</v>
      </c>
      <c r="O19" s="72">
        <v>731.904</v>
      </c>
      <c r="P19" s="72">
        <v>726.46699999999987</v>
      </c>
      <c r="Q19" s="72">
        <v>739.01300000000015</v>
      </c>
      <c r="R19" s="72">
        <v>727.8370000000001</v>
      </c>
      <c r="S19" s="72">
        <v>702.47899999999993</v>
      </c>
      <c r="T19" s="72">
        <v>709.34799999999996</v>
      </c>
      <c r="U19" s="72">
        <v>715.46399999999994</v>
      </c>
      <c r="V19" s="72">
        <v>738.16599999999994</v>
      </c>
      <c r="W19" s="72">
        <v>736.73899999999992</v>
      </c>
      <c r="X19" s="72">
        <v>716.26199999999994</v>
      </c>
      <c r="Y19" s="72">
        <v>717.53899999999987</v>
      </c>
      <c r="Z19" s="73"/>
      <c r="AA19" s="74">
        <f t="shared" ref="AA19:AA25" si="2">SUM(B19:Z19)</f>
        <v>17486.403999999999</v>
      </c>
    </row>
    <row r="20" spans="1:27" ht="24.95" customHeight="1" x14ac:dyDescent="0.2">
      <c r="A20" s="75" t="s">
        <v>15</v>
      </c>
      <c r="B20" s="76">
        <v>992.35099999999989</v>
      </c>
      <c r="C20" s="77">
        <v>971.67300000000012</v>
      </c>
      <c r="D20" s="77">
        <v>965.476</v>
      </c>
      <c r="E20" s="77">
        <v>966.59899999999993</v>
      </c>
      <c r="F20" s="77">
        <v>1004.5070000000001</v>
      </c>
      <c r="G20" s="77">
        <v>1123.4420000000002</v>
      </c>
      <c r="H20" s="77">
        <v>1284.0640000000003</v>
      </c>
      <c r="I20" s="77">
        <v>1365.2120000000002</v>
      </c>
      <c r="J20" s="77">
        <v>1356.3520000000001</v>
      </c>
      <c r="K20" s="77">
        <v>1318.2460000000001</v>
      </c>
      <c r="L20" s="77">
        <v>1315.8069999999998</v>
      </c>
      <c r="M20" s="77">
        <v>1328.249</v>
      </c>
      <c r="N20" s="77">
        <v>1323.7189999999998</v>
      </c>
      <c r="O20" s="77">
        <v>1291.5339999999999</v>
      </c>
      <c r="P20" s="77">
        <v>1233.3850000000002</v>
      </c>
      <c r="Q20" s="77">
        <v>1149.1250000000002</v>
      </c>
      <c r="R20" s="77">
        <v>1148.3780000000004</v>
      </c>
      <c r="S20" s="77">
        <v>1167.3850000000002</v>
      </c>
      <c r="T20" s="77">
        <v>1165.8420000000003</v>
      </c>
      <c r="U20" s="77">
        <v>1189.4540000000002</v>
      </c>
      <c r="V20" s="77">
        <v>1117.5479999999995</v>
      </c>
      <c r="W20" s="77">
        <v>995.35000000000014</v>
      </c>
      <c r="X20" s="77">
        <v>929.98699999999997</v>
      </c>
      <c r="Y20" s="77">
        <v>871.5569999999999</v>
      </c>
      <c r="Z20" s="78"/>
      <c r="AA20" s="79">
        <f t="shared" si="2"/>
        <v>27575.242000000002</v>
      </c>
    </row>
    <row r="21" spans="1:27" ht="24.95" customHeight="1" x14ac:dyDescent="0.2">
      <c r="A21" s="75" t="s">
        <v>16</v>
      </c>
      <c r="B21" s="80">
        <v>2163.9520000000002</v>
      </c>
      <c r="C21" s="81">
        <v>2036.5940000000001</v>
      </c>
      <c r="D21" s="81">
        <v>1951.008</v>
      </c>
      <c r="E21" s="81">
        <v>1899.5449999999998</v>
      </c>
      <c r="F21" s="81">
        <v>1981.9850000000004</v>
      </c>
      <c r="G21" s="81">
        <v>2209.6470000000004</v>
      </c>
      <c r="H21" s="81">
        <v>2537.6239999999998</v>
      </c>
      <c r="I21" s="81">
        <v>2864.3139999999999</v>
      </c>
      <c r="J21" s="81">
        <v>3089.3389999999999</v>
      </c>
      <c r="K21" s="81">
        <v>3244.4960000000001</v>
      </c>
      <c r="L21" s="81">
        <v>3346.6099999999997</v>
      </c>
      <c r="M21" s="81">
        <v>3543.1499999999996</v>
      </c>
      <c r="N21" s="81">
        <v>3572.7379999999994</v>
      </c>
      <c r="O21" s="81">
        <v>3399.3379999999997</v>
      </c>
      <c r="P21" s="81">
        <v>3160.8070000000002</v>
      </c>
      <c r="Q21" s="81">
        <v>2916.3250000000003</v>
      </c>
      <c r="R21" s="81">
        <v>2919.9750000000004</v>
      </c>
      <c r="S21" s="81">
        <v>3026.2130000000002</v>
      </c>
      <c r="T21" s="81">
        <v>3196.0740000000001</v>
      </c>
      <c r="U21" s="81">
        <v>3526.4239999999995</v>
      </c>
      <c r="V21" s="81">
        <v>3493.8879999999999</v>
      </c>
      <c r="W21" s="81">
        <v>3149.5060000000003</v>
      </c>
      <c r="X21" s="81">
        <v>2774.694</v>
      </c>
      <c r="Y21" s="81">
        <v>2311.328</v>
      </c>
      <c r="Z21" s="78"/>
      <c r="AA21" s="79">
        <f t="shared" si="2"/>
        <v>68315.573999999993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235</v>
      </c>
      <c r="M22" s="81">
        <v>235</v>
      </c>
      <c r="N22" s="81">
        <v>235</v>
      </c>
      <c r="O22" s="81">
        <v>235</v>
      </c>
      <c r="P22" s="81">
        <v>235</v>
      </c>
      <c r="Q22" s="81">
        <v>235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1410</v>
      </c>
    </row>
    <row r="23" spans="1:27" ht="24.95" customHeight="1" x14ac:dyDescent="0.2">
      <c r="A23" s="85" t="s">
        <v>18</v>
      </c>
      <c r="B23" s="77">
        <v>96</v>
      </c>
      <c r="C23" s="77">
        <v>92.5</v>
      </c>
      <c r="D23" s="77">
        <v>90.5</v>
      </c>
      <c r="E23" s="77">
        <v>90</v>
      </c>
      <c r="F23" s="77">
        <v>92.5</v>
      </c>
      <c r="G23" s="77">
        <v>100</v>
      </c>
      <c r="H23" s="77">
        <v>106</v>
      </c>
      <c r="I23" s="77">
        <v>98.5</v>
      </c>
      <c r="J23" s="77">
        <v>81</v>
      </c>
      <c r="K23" s="77">
        <v>61.5</v>
      </c>
      <c r="L23" s="77">
        <v>46</v>
      </c>
      <c r="M23" s="77">
        <v>37.5</v>
      </c>
      <c r="N23" s="77">
        <v>33.5</v>
      </c>
      <c r="O23" s="77">
        <v>32</v>
      </c>
      <c r="P23" s="77">
        <v>36.5</v>
      </c>
      <c r="Q23" s="77">
        <v>50.5</v>
      </c>
      <c r="R23" s="77">
        <v>71.5</v>
      </c>
      <c r="S23" s="77">
        <v>99</v>
      </c>
      <c r="T23" s="77">
        <v>119</v>
      </c>
      <c r="U23" s="77">
        <v>134</v>
      </c>
      <c r="V23" s="77">
        <v>133</v>
      </c>
      <c r="W23" s="77">
        <v>121</v>
      </c>
      <c r="X23" s="77">
        <v>111.5</v>
      </c>
      <c r="Y23" s="77">
        <v>99.5</v>
      </c>
      <c r="Z23" s="77"/>
      <c r="AA23" s="79">
        <f t="shared" si="2"/>
        <v>2033</v>
      </c>
    </row>
    <row r="24" spans="1:27" ht="24.95" customHeight="1" x14ac:dyDescent="0.2">
      <c r="A24" s="85" t="s">
        <v>19</v>
      </c>
      <c r="B24" s="77">
        <v>253</v>
      </c>
      <c r="C24" s="77">
        <v>239.99999999999994</v>
      </c>
      <c r="D24" s="77">
        <v>232.99999999999997</v>
      </c>
      <c r="E24" s="77">
        <v>232.99999999999997</v>
      </c>
      <c r="F24" s="77">
        <v>242</v>
      </c>
      <c r="G24" s="77">
        <v>266.00000000000006</v>
      </c>
      <c r="H24" s="77">
        <v>306</v>
      </c>
      <c r="I24" s="77">
        <v>345.99999999999994</v>
      </c>
      <c r="J24" s="77">
        <v>360.99999999999994</v>
      </c>
      <c r="K24" s="77">
        <v>362</v>
      </c>
      <c r="L24" s="77">
        <v>366.00000000000006</v>
      </c>
      <c r="M24" s="77">
        <v>366.00000000000006</v>
      </c>
      <c r="N24" s="77">
        <v>363.99999999999994</v>
      </c>
      <c r="O24" s="77">
        <v>351.99999999999994</v>
      </c>
      <c r="P24" s="77">
        <v>336</v>
      </c>
      <c r="Q24" s="77">
        <v>332</v>
      </c>
      <c r="R24" s="77">
        <v>338</v>
      </c>
      <c r="S24" s="77">
        <v>351.99999999999994</v>
      </c>
      <c r="T24" s="77">
        <v>371.99999999999994</v>
      </c>
      <c r="U24" s="77">
        <v>406</v>
      </c>
      <c r="V24" s="77">
        <v>394</v>
      </c>
      <c r="W24" s="77">
        <v>359</v>
      </c>
      <c r="X24" s="77">
        <v>313.00000000000006</v>
      </c>
      <c r="Y24" s="77">
        <v>278</v>
      </c>
      <c r="Z24" s="77"/>
      <c r="AA24" s="79">
        <f t="shared" si="2"/>
        <v>7770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4224.4770000000008</v>
      </c>
      <c r="C26" s="88">
        <f t="shared" ref="C26:Z26" si="3">IF(LEN(C$2)&gt;0,SUM(C19:C25),"")</f>
        <v>4087.58</v>
      </c>
      <c r="D26" s="88">
        <f t="shared" si="3"/>
        <v>3988.7939999999999</v>
      </c>
      <c r="E26" s="88">
        <f t="shared" si="3"/>
        <v>3948.2629999999999</v>
      </c>
      <c r="F26" s="88">
        <f t="shared" si="3"/>
        <v>4070.5570000000007</v>
      </c>
      <c r="G26" s="88">
        <f t="shared" si="3"/>
        <v>4415.759</v>
      </c>
      <c r="H26" s="88">
        <f t="shared" si="3"/>
        <v>4945.5450000000001</v>
      </c>
      <c r="I26" s="88">
        <f t="shared" si="3"/>
        <v>5371.8269999999993</v>
      </c>
      <c r="J26" s="88">
        <f t="shared" si="3"/>
        <v>5590.1399999999994</v>
      </c>
      <c r="K26" s="88">
        <f t="shared" si="3"/>
        <v>5725.9269999999997</v>
      </c>
      <c r="L26" s="88">
        <f t="shared" si="3"/>
        <v>6055.0429999999997</v>
      </c>
      <c r="M26" s="88">
        <f t="shared" si="3"/>
        <v>6256.1729999999998</v>
      </c>
      <c r="N26" s="88">
        <f t="shared" si="3"/>
        <v>6270.2999999999993</v>
      </c>
      <c r="O26" s="88">
        <f t="shared" si="3"/>
        <v>6041.7759999999998</v>
      </c>
      <c r="P26" s="88">
        <f t="shared" si="3"/>
        <v>5728.1590000000006</v>
      </c>
      <c r="Q26" s="88">
        <f t="shared" si="3"/>
        <v>5421.9630000000006</v>
      </c>
      <c r="R26" s="88">
        <f t="shared" si="3"/>
        <v>5205.6900000000005</v>
      </c>
      <c r="S26" s="88">
        <f t="shared" si="3"/>
        <v>5347.0770000000002</v>
      </c>
      <c r="T26" s="88">
        <f t="shared" si="3"/>
        <v>5562.2640000000001</v>
      </c>
      <c r="U26" s="88">
        <f t="shared" si="3"/>
        <v>5971.3419999999996</v>
      </c>
      <c r="V26" s="88">
        <f t="shared" si="3"/>
        <v>5876.601999999999</v>
      </c>
      <c r="W26" s="88">
        <f t="shared" si="3"/>
        <v>5361.5950000000003</v>
      </c>
      <c r="X26" s="88">
        <f t="shared" si="3"/>
        <v>4845.4429999999993</v>
      </c>
      <c r="Y26" s="88">
        <f t="shared" si="3"/>
        <v>4277.924</v>
      </c>
      <c r="Z26" s="89" t="str">
        <f t="shared" si="3"/>
        <v/>
      </c>
      <c r="AA26" s="90">
        <f>SUM(AA19:AA25)</f>
        <v>124590.22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426</v>
      </c>
      <c r="C29" s="72">
        <v>399.5</v>
      </c>
      <c r="D29" s="72">
        <v>374.5</v>
      </c>
      <c r="E29" s="72">
        <v>374</v>
      </c>
      <c r="F29" s="72">
        <v>385.5</v>
      </c>
      <c r="G29" s="72">
        <v>417</v>
      </c>
      <c r="H29" s="72">
        <v>464</v>
      </c>
      <c r="I29" s="72">
        <v>519.5</v>
      </c>
      <c r="J29" s="72">
        <v>544</v>
      </c>
      <c r="K29" s="72">
        <v>580.5</v>
      </c>
      <c r="L29" s="72">
        <v>624</v>
      </c>
      <c r="M29" s="72">
        <v>615.5</v>
      </c>
      <c r="N29" s="72">
        <v>609.5</v>
      </c>
      <c r="O29" s="72">
        <v>596</v>
      </c>
      <c r="P29" s="72">
        <v>559.5</v>
      </c>
      <c r="Q29" s="72">
        <v>571.5</v>
      </c>
      <c r="R29" s="72">
        <v>555.5</v>
      </c>
      <c r="S29" s="72">
        <v>516</v>
      </c>
      <c r="T29" s="72">
        <v>559</v>
      </c>
      <c r="U29" s="72">
        <v>595</v>
      </c>
      <c r="V29" s="72">
        <v>599</v>
      </c>
      <c r="W29" s="72">
        <v>535</v>
      </c>
      <c r="X29" s="72">
        <v>487.5</v>
      </c>
      <c r="Y29" s="72">
        <v>453.5</v>
      </c>
      <c r="Z29" s="73"/>
      <c r="AA29" s="74">
        <f>SUM(B29:Z29)</f>
        <v>12361</v>
      </c>
    </row>
    <row r="30" spans="1:27" ht="24.95" customHeight="1" x14ac:dyDescent="0.2">
      <c r="A30" s="75" t="s">
        <v>24</v>
      </c>
      <c r="B30" s="76">
        <v>4142.4769999999999</v>
      </c>
      <c r="C30" s="77">
        <v>3951.08</v>
      </c>
      <c r="D30" s="77">
        <v>3844.2939999999999</v>
      </c>
      <c r="E30" s="77">
        <v>3776.2629999999999</v>
      </c>
      <c r="F30" s="77">
        <v>3893.0569999999998</v>
      </c>
      <c r="G30" s="77">
        <v>4171.5720000000001</v>
      </c>
      <c r="H30" s="77">
        <v>4534.8490000000002</v>
      </c>
      <c r="I30" s="77">
        <v>4947.3270000000002</v>
      </c>
      <c r="J30" s="77">
        <v>5370.14</v>
      </c>
      <c r="K30" s="77">
        <v>5703.4269999999997</v>
      </c>
      <c r="L30" s="77">
        <v>6085.0429999999997</v>
      </c>
      <c r="M30" s="77">
        <v>6307.6729999999998</v>
      </c>
      <c r="N30" s="77">
        <v>6325.8</v>
      </c>
      <c r="O30" s="77">
        <v>6120.7759999999998</v>
      </c>
      <c r="P30" s="77">
        <v>5789.6589999999997</v>
      </c>
      <c r="Q30" s="77">
        <v>5395.4629999999997</v>
      </c>
      <c r="R30" s="77">
        <v>5080.1899999999996</v>
      </c>
      <c r="S30" s="77">
        <v>5155.0770000000002</v>
      </c>
      <c r="T30" s="77">
        <v>5117.6610000000001</v>
      </c>
      <c r="U30" s="77">
        <v>5489.2979999999998</v>
      </c>
      <c r="V30" s="77">
        <v>5460.6019999999999</v>
      </c>
      <c r="W30" s="77">
        <v>4903.5950000000003</v>
      </c>
      <c r="X30" s="77">
        <v>4643.9430000000002</v>
      </c>
      <c r="Y30" s="77">
        <v>4180.424</v>
      </c>
      <c r="Z30" s="78"/>
      <c r="AA30" s="79">
        <f>SUM(B30:Z30)</f>
        <v>120389.69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4568.4769999999999</v>
      </c>
      <c r="C32" s="62">
        <f t="shared" ref="C32:Z32" si="4">IF(LEN(C$2)&gt;0,SUM(C29:C31),"")</f>
        <v>4350.58</v>
      </c>
      <c r="D32" s="62">
        <f t="shared" si="4"/>
        <v>4218.7939999999999</v>
      </c>
      <c r="E32" s="62">
        <f t="shared" si="4"/>
        <v>4150.2629999999999</v>
      </c>
      <c r="F32" s="62">
        <f t="shared" si="4"/>
        <v>4278.5569999999998</v>
      </c>
      <c r="G32" s="62">
        <f t="shared" si="4"/>
        <v>4588.5720000000001</v>
      </c>
      <c r="H32" s="62">
        <f t="shared" si="4"/>
        <v>4998.8490000000002</v>
      </c>
      <c r="I32" s="62">
        <f t="shared" si="4"/>
        <v>5466.8270000000002</v>
      </c>
      <c r="J32" s="62">
        <f t="shared" si="4"/>
        <v>5914.14</v>
      </c>
      <c r="K32" s="62">
        <f t="shared" si="4"/>
        <v>6283.9269999999997</v>
      </c>
      <c r="L32" s="62">
        <f t="shared" si="4"/>
        <v>6709.0429999999997</v>
      </c>
      <c r="M32" s="62">
        <f t="shared" si="4"/>
        <v>6923.1729999999998</v>
      </c>
      <c r="N32" s="62">
        <f t="shared" si="4"/>
        <v>6935.3</v>
      </c>
      <c r="O32" s="62">
        <f t="shared" si="4"/>
        <v>6716.7759999999998</v>
      </c>
      <c r="P32" s="62">
        <f t="shared" si="4"/>
        <v>6349.1589999999997</v>
      </c>
      <c r="Q32" s="62">
        <f t="shared" si="4"/>
        <v>5966.9629999999997</v>
      </c>
      <c r="R32" s="62">
        <f t="shared" si="4"/>
        <v>5635.69</v>
      </c>
      <c r="S32" s="62">
        <f t="shared" si="4"/>
        <v>5671.0770000000002</v>
      </c>
      <c r="T32" s="62">
        <f t="shared" si="4"/>
        <v>5676.6610000000001</v>
      </c>
      <c r="U32" s="62">
        <f t="shared" si="4"/>
        <v>6084.2979999999998</v>
      </c>
      <c r="V32" s="62">
        <f t="shared" si="4"/>
        <v>6059.6019999999999</v>
      </c>
      <c r="W32" s="62">
        <f t="shared" si="4"/>
        <v>5438.5950000000003</v>
      </c>
      <c r="X32" s="62">
        <f t="shared" si="4"/>
        <v>5131.4430000000002</v>
      </c>
      <c r="Y32" s="62">
        <f t="shared" si="4"/>
        <v>4633.924</v>
      </c>
      <c r="Z32" s="63" t="str">
        <f t="shared" si="4"/>
        <v/>
      </c>
      <c r="AA32" s="64">
        <f>SUM(AA29:AA31)</f>
        <v>132750.69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150</v>
      </c>
      <c r="C35" s="95">
        <v>141</v>
      </c>
      <c r="D35" s="95">
        <v>140</v>
      </c>
      <c r="E35" s="95">
        <v>140</v>
      </c>
      <c r="F35" s="95">
        <v>140</v>
      </c>
      <c r="G35" s="95">
        <v>136</v>
      </c>
      <c r="H35" s="95">
        <v>36</v>
      </c>
      <c r="I35" s="95">
        <v>36</v>
      </c>
      <c r="J35" s="95">
        <v>93</v>
      </c>
      <c r="K35" s="95">
        <v>162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210</v>
      </c>
      <c r="S35" s="95">
        <v>169</v>
      </c>
      <c r="T35" s="95">
        <v>66</v>
      </c>
      <c r="U35" s="95">
        <v>24</v>
      </c>
      <c r="V35" s="95">
        <v>34</v>
      </c>
      <c r="W35" s="95">
        <v>25</v>
      </c>
      <c r="X35" s="95">
        <v>162</v>
      </c>
      <c r="Y35" s="95">
        <v>170</v>
      </c>
      <c r="Z35" s="96"/>
      <c r="AA35" s="74">
        <f t="shared" ref="AA35:AA40" si="5">SUM(B35:Z35)</f>
        <v>3294</v>
      </c>
    </row>
    <row r="36" spans="1:27" ht="24.95" customHeight="1" x14ac:dyDescent="0.2">
      <c r="A36" s="97" t="s">
        <v>42</v>
      </c>
      <c r="B36" s="98">
        <v>150</v>
      </c>
      <c r="C36" s="99">
        <v>78</v>
      </c>
      <c r="D36" s="99">
        <v>46</v>
      </c>
      <c r="E36" s="99">
        <v>48</v>
      </c>
      <c r="F36" s="99">
        <v>54</v>
      </c>
      <c r="G36" s="99">
        <v>23</v>
      </c>
      <c r="H36" s="99">
        <v>9</v>
      </c>
      <c r="I36" s="99">
        <v>59</v>
      </c>
      <c r="J36" s="99">
        <v>231</v>
      </c>
      <c r="K36" s="99">
        <v>208</v>
      </c>
      <c r="L36" s="99">
        <v>275</v>
      </c>
      <c r="M36" s="99">
        <v>288</v>
      </c>
      <c r="N36" s="99">
        <v>286</v>
      </c>
      <c r="O36" s="99">
        <v>299</v>
      </c>
      <c r="P36" s="99">
        <v>245</v>
      </c>
      <c r="Q36" s="99">
        <v>242</v>
      </c>
      <c r="R36" s="99">
        <v>220</v>
      </c>
      <c r="S36" s="99">
        <v>155</v>
      </c>
      <c r="T36" s="99">
        <v>38</v>
      </c>
      <c r="U36" s="99">
        <v>75</v>
      </c>
      <c r="V36" s="99">
        <v>135</v>
      </c>
      <c r="W36" s="99">
        <v>38</v>
      </c>
      <c r="X36" s="99">
        <v>110</v>
      </c>
      <c r="Y36" s="99">
        <v>142</v>
      </c>
      <c r="Z36" s="100"/>
      <c r="AA36" s="79">
        <f t="shared" si="5"/>
        <v>3454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110.8</v>
      </c>
      <c r="J37" s="99"/>
      <c r="K37" s="99">
        <v>325.89999999999998</v>
      </c>
      <c r="L37" s="99">
        <v>41.8</v>
      </c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478.5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/>
      <c r="F38" s="99"/>
      <c r="G38" s="99"/>
      <c r="H38" s="99"/>
      <c r="I38" s="99"/>
      <c r="J38" s="99"/>
      <c r="K38" s="99">
        <v>188</v>
      </c>
      <c r="L38" s="99">
        <v>169</v>
      </c>
      <c r="M38" s="99">
        <v>169</v>
      </c>
      <c r="N38" s="99">
        <v>169</v>
      </c>
      <c r="O38" s="99">
        <v>166</v>
      </c>
      <c r="P38" s="99">
        <v>166</v>
      </c>
      <c r="Q38" s="99">
        <v>93</v>
      </c>
      <c r="R38" s="99"/>
      <c r="S38" s="99"/>
      <c r="T38" s="99"/>
      <c r="U38" s="99"/>
      <c r="V38" s="99"/>
      <c r="W38" s="99"/>
      <c r="X38" s="99"/>
      <c r="Y38" s="99">
        <v>30</v>
      </c>
      <c r="Z38" s="100"/>
      <c r="AA38" s="79">
        <f t="shared" si="5"/>
        <v>1240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330</v>
      </c>
      <c r="C40" s="88">
        <f t="shared" ref="C40:Z40" si="6">IF(LEN(C$2)&gt;0,SUM(C35:C39),"")</f>
        <v>249</v>
      </c>
      <c r="D40" s="88">
        <f t="shared" si="6"/>
        <v>216</v>
      </c>
      <c r="E40" s="88">
        <f t="shared" si="6"/>
        <v>188</v>
      </c>
      <c r="F40" s="88">
        <f t="shared" si="6"/>
        <v>194</v>
      </c>
      <c r="G40" s="88">
        <f t="shared" si="6"/>
        <v>159</v>
      </c>
      <c r="H40" s="88">
        <f t="shared" si="6"/>
        <v>45</v>
      </c>
      <c r="I40" s="88">
        <f t="shared" si="6"/>
        <v>205.8</v>
      </c>
      <c r="J40" s="88">
        <f t="shared" si="6"/>
        <v>324</v>
      </c>
      <c r="K40" s="88">
        <f t="shared" si="6"/>
        <v>883.9</v>
      </c>
      <c r="L40" s="88">
        <f t="shared" si="6"/>
        <v>695.8</v>
      </c>
      <c r="M40" s="88">
        <f t="shared" si="6"/>
        <v>667</v>
      </c>
      <c r="N40" s="88">
        <f t="shared" si="6"/>
        <v>665</v>
      </c>
      <c r="O40" s="88">
        <f t="shared" si="6"/>
        <v>675</v>
      </c>
      <c r="P40" s="88">
        <f t="shared" si="6"/>
        <v>621</v>
      </c>
      <c r="Q40" s="88">
        <f t="shared" si="6"/>
        <v>545</v>
      </c>
      <c r="R40" s="88">
        <f t="shared" si="6"/>
        <v>430</v>
      </c>
      <c r="S40" s="88">
        <f t="shared" si="6"/>
        <v>324</v>
      </c>
      <c r="T40" s="88">
        <f t="shared" si="6"/>
        <v>104</v>
      </c>
      <c r="U40" s="88">
        <f t="shared" si="6"/>
        <v>99</v>
      </c>
      <c r="V40" s="88">
        <f t="shared" si="6"/>
        <v>169</v>
      </c>
      <c r="W40" s="88">
        <f t="shared" si="6"/>
        <v>63</v>
      </c>
      <c r="X40" s="88">
        <f t="shared" si="6"/>
        <v>272</v>
      </c>
      <c r="Y40" s="88">
        <f t="shared" si="6"/>
        <v>342</v>
      </c>
      <c r="Z40" s="89" t="str">
        <f t="shared" si="6"/>
        <v/>
      </c>
      <c r="AA40" s="90">
        <f t="shared" si="5"/>
        <v>8466.5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110.8</v>
      </c>
      <c r="J45" s="99"/>
      <c r="K45" s="99">
        <v>325.89999999999998</v>
      </c>
      <c r="L45" s="99">
        <v>41.8</v>
      </c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478.5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113</v>
      </c>
      <c r="C48" s="99">
        <v>105</v>
      </c>
      <c r="D48" s="99">
        <v>99</v>
      </c>
      <c r="E48" s="99">
        <v>100</v>
      </c>
      <c r="F48" s="99">
        <v>110</v>
      </c>
      <c r="G48" s="99">
        <v>129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145</v>
      </c>
      <c r="Z48" s="100"/>
      <c r="AA48" s="79">
        <f t="shared" si="7"/>
        <v>3351</v>
      </c>
    </row>
    <row r="49" spans="1:27" ht="30" customHeight="1" thickBot="1" x14ac:dyDescent="0.25">
      <c r="A49" s="86" t="s">
        <v>49</v>
      </c>
      <c r="B49" s="87">
        <f>IF(LEN(B$2)&gt;0,SUM(B43:B48),"")</f>
        <v>113</v>
      </c>
      <c r="C49" s="88">
        <f t="shared" ref="C49:Z49" si="8">IF(LEN(C$2)&gt;0,SUM(C43:C48),"")</f>
        <v>105</v>
      </c>
      <c r="D49" s="88">
        <f t="shared" si="8"/>
        <v>99</v>
      </c>
      <c r="E49" s="88">
        <f t="shared" si="8"/>
        <v>100</v>
      </c>
      <c r="F49" s="88">
        <f t="shared" si="8"/>
        <v>110</v>
      </c>
      <c r="G49" s="88">
        <f t="shared" si="8"/>
        <v>129</v>
      </c>
      <c r="H49" s="88">
        <f t="shared" si="8"/>
        <v>150</v>
      </c>
      <c r="I49" s="88">
        <f t="shared" si="8"/>
        <v>260.8</v>
      </c>
      <c r="J49" s="88">
        <f t="shared" si="8"/>
        <v>150</v>
      </c>
      <c r="K49" s="88">
        <f t="shared" si="8"/>
        <v>475.9</v>
      </c>
      <c r="L49" s="88">
        <f t="shared" si="8"/>
        <v>191.8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145</v>
      </c>
      <c r="Z49" s="89" t="str">
        <f t="shared" si="8"/>
        <v/>
      </c>
      <c r="AA49" s="90">
        <f t="shared" si="7"/>
        <v>3829.5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4568.4770000000008</v>
      </c>
      <c r="C52" s="88">
        <f t="shared" ref="C52:Z52" si="10">IF(LEN(C$2)&gt;0,SUM(C10:C15)+C26+C40,"")</f>
        <v>4350.58</v>
      </c>
      <c r="D52" s="88">
        <f t="shared" si="10"/>
        <v>4218.7939999999999</v>
      </c>
      <c r="E52" s="88">
        <f t="shared" si="10"/>
        <v>4150.2629999999999</v>
      </c>
      <c r="F52" s="88">
        <f t="shared" si="10"/>
        <v>4278.5570000000007</v>
      </c>
      <c r="G52" s="88">
        <f t="shared" si="10"/>
        <v>4588.5720000000001</v>
      </c>
      <c r="H52" s="88">
        <f t="shared" si="10"/>
        <v>4998.8490000000002</v>
      </c>
      <c r="I52" s="88">
        <f t="shared" si="10"/>
        <v>5577.6269999999995</v>
      </c>
      <c r="J52" s="88">
        <f t="shared" si="10"/>
        <v>5914.1399999999994</v>
      </c>
      <c r="K52" s="88">
        <f t="shared" si="10"/>
        <v>6609.8269999999993</v>
      </c>
      <c r="L52" s="88">
        <f t="shared" si="10"/>
        <v>6750.8429999999998</v>
      </c>
      <c r="M52" s="88">
        <f t="shared" si="10"/>
        <v>6923.1729999999998</v>
      </c>
      <c r="N52" s="88">
        <f t="shared" si="10"/>
        <v>6935.2999999999993</v>
      </c>
      <c r="O52" s="88">
        <f t="shared" si="10"/>
        <v>6716.7759999999998</v>
      </c>
      <c r="P52" s="88">
        <f t="shared" si="10"/>
        <v>6349.1590000000006</v>
      </c>
      <c r="Q52" s="88">
        <f t="shared" si="10"/>
        <v>5966.9630000000006</v>
      </c>
      <c r="R52" s="88">
        <f t="shared" si="10"/>
        <v>5635.6900000000005</v>
      </c>
      <c r="S52" s="88">
        <f t="shared" si="10"/>
        <v>5671.0770000000002</v>
      </c>
      <c r="T52" s="88">
        <f t="shared" si="10"/>
        <v>5676.6610000000001</v>
      </c>
      <c r="U52" s="88">
        <f t="shared" si="10"/>
        <v>6084.2979999999998</v>
      </c>
      <c r="V52" s="88">
        <f t="shared" si="10"/>
        <v>6059.601999999999</v>
      </c>
      <c r="W52" s="88">
        <f t="shared" si="10"/>
        <v>5438.5950000000003</v>
      </c>
      <c r="X52" s="88">
        <f t="shared" si="10"/>
        <v>5131.4429999999993</v>
      </c>
      <c r="Y52" s="88">
        <f t="shared" si="10"/>
        <v>4633.924</v>
      </c>
      <c r="Z52" s="89" t="str">
        <f t="shared" si="10"/>
        <v/>
      </c>
      <c r="AA52" s="104">
        <f>SUM(B52:Z52)</f>
        <v>133229.19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-1305.9000000000001</v>
      </c>
      <c r="C4" s="18">
        <v>-1260.5</v>
      </c>
      <c r="D4" s="18">
        <v>-1042.0999999999999</v>
      </c>
      <c r="E4" s="18">
        <v>-880.7</v>
      </c>
      <c r="F4" s="18">
        <v>-996.4</v>
      </c>
      <c r="G4" s="18">
        <v>-1222</v>
      </c>
      <c r="H4" s="18">
        <v>-712.2</v>
      </c>
      <c r="I4" s="18">
        <v>110.8</v>
      </c>
      <c r="J4" s="18">
        <v>-117.9</v>
      </c>
      <c r="K4" s="18">
        <v>325.89999999999998</v>
      </c>
      <c r="L4" s="18">
        <v>41.8</v>
      </c>
      <c r="M4" s="18">
        <v>-326.60000000000002</v>
      </c>
      <c r="N4" s="18">
        <v>-240.7</v>
      </c>
      <c r="O4" s="18">
        <v>-292.3</v>
      </c>
      <c r="P4" s="18">
        <v>-522.9</v>
      </c>
      <c r="Q4" s="18">
        <v>-735.8</v>
      </c>
      <c r="R4" s="18">
        <v>-609.4</v>
      </c>
      <c r="S4" s="18">
        <v>-1043</v>
      </c>
      <c r="T4" s="18">
        <v>-821.8</v>
      </c>
      <c r="U4" s="18">
        <v>-830.2</v>
      </c>
      <c r="V4" s="18">
        <v>-1088.3</v>
      </c>
      <c r="W4" s="18">
        <v>-1045.8</v>
      </c>
      <c r="X4" s="18">
        <v>-1288</v>
      </c>
      <c r="Y4" s="18">
        <v>-1061.5999999999999</v>
      </c>
      <c r="Z4" s="19"/>
      <c r="AA4" s="111">
        <f>SUM(B4:Z4)</f>
        <v>-16965.599999999995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91.55</v>
      </c>
      <c r="C7" s="117">
        <v>86.36</v>
      </c>
      <c r="D7" s="117">
        <v>84.87</v>
      </c>
      <c r="E7" s="117">
        <v>84.06</v>
      </c>
      <c r="F7" s="117">
        <v>85.79</v>
      </c>
      <c r="G7" s="117">
        <v>94.83</v>
      </c>
      <c r="H7" s="117">
        <v>110.75</v>
      </c>
      <c r="I7" s="117">
        <v>123.48</v>
      </c>
      <c r="J7" s="117">
        <v>90.37</v>
      </c>
      <c r="K7" s="117">
        <v>51.64</v>
      </c>
      <c r="L7" s="117">
        <v>27.56</v>
      </c>
      <c r="M7" s="117">
        <v>14.81</v>
      </c>
      <c r="N7" s="117">
        <v>8.99</v>
      </c>
      <c r="O7" s="117">
        <v>5.1100000000000003</v>
      </c>
      <c r="P7" s="117">
        <v>12.78</v>
      </c>
      <c r="Q7" s="117">
        <v>73.760000000000005</v>
      </c>
      <c r="R7" s="117">
        <v>89.64</v>
      </c>
      <c r="S7" s="117">
        <v>101.89</v>
      </c>
      <c r="T7" s="117">
        <v>115.84</v>
      </c>
      <c r="U7" s="117">
        <v>133.88</v>
      </c>
      <c r="V7" s="117">
        <v>125.47</v>
      </c>
      <c r="W7" s="117">
        <v>113.95</v>
      </c>
      <c r="X7" s="117">
        <v>111.92</v>
      </c>
      <c r="Y7" s="117">
        <v>96.89</v>
      </c>
      <c r="Z7" s="118"/>
      <c r="AA7" s="119">
        <f>IF(SUM(B7:Z7)&lt;&gt;0,AVERAGEIF(B7:Z7,"&lt;&gt;"""),"")</f>
        <v>80.674583333333345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1305.9000000000001</v>
      </c>
      <c r="C13" s="129">
        <v>1260.5</v>
      </c>
      <c r="D13" s="129">
        <v>1042.0999999999999</v>
      </c>
      <c r="E13" s="129">
        <v>880.7</v>
      </c>
      <c r="F13" s="129">
        <v>996.4</v>
      </c>
      <c r="G13" s="129">
        <v>1222</v>
      </c>
      <c r="H13" s="129">
        <v>712.2</v>
      </c>
      <c r="I13" s="129"/>
      <c r="J13" s="129">
        <v>117.9</v>
      </c>
      <c r="K13" s="129"/>
      <c r="L13" s="129"/>
      <c r="M13" s="129">
        <v>326.60000000000002</v>
      </c>
      <c r="N13" s="129">
        <v>240.7</v>
      </c>
      <c r="O13" s="129">
        <v>292.3</v>
      </c>
      <c r="P13" s="129">
        <v>522.9</v>
      </c>
      <c r="Q13" s="129">
        <v>735.8</v>
      </c>
      <c r="R13" s="129">
        <v>609.4</v>
      </c>
      <c r="S13" s="129">
        <v>1043</v>
      </c>
      <c r="T13" s="129">
        <v>821.8</v>
      </c>
      <c r="U13" s="129">
        <v>830.2</v>
      </c>
      <c r="V13" s="129">
        <v>1088.3</v>
      </c>
      <c r="W13" s="129">
        <v>1045.8</v>
      </c>
      <c r="X13" s="129">
        <v>1288</v>
      </c>
      <c r="Y13" s="130">
        <v>1061.5999999999999</v>
      </c>
      <c r="Z13" s="131"/>
      <c r="AA13" s="132">
        <f t="shared" si="0"/>
        <v>17444.099999999995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1305.9000000000001</v>
      </c>
      <c r="C16" s="135">
        <f t="shared" si="1"/>
        <v>1260.5</v>
      </c>
      <c r="D16" s="135">
        <f t="shared" si="1"/>
        <v>1042.0999999999999</v>
      </c>
      <c r="E16" s="135">
        <f t="shared" si="1"/>
        <v>880.7</v>
      </c>
      <c r="F16" s="135">
        <f t="shared" si="1"/>
        <v>996.4</v>
      </c>
      <c r="G16" s="135">
        <f t="shared" si="1"/>
        <v>1222</v>
      </c>
      <c r="H16" s="135">
        <f t="shared" si="1"/>
        <v>712.2</v>
      </c>
      <c r="I16" s="135">
        <f t="shared" si="1"/>
        <v>0</v>
      </c>
      <c r="J16" s="135">
        <f t="shared" si="1"/>
        <v>117.9</v>
      </c>
      <c r="K16" s="135">
        <f t="shared" si="1"/>
        <v>0</v>
      </c>
      <c r="L16" s="135">
        <f t="shared" si="1"/>
        <v>0</v>
      </c>
      <c r="M16" s="135">
        <f t="shared" si="1"/>
        <v>326.60000000000002</v>
      </c>
      <c r="N16" s="135">
        <f t="shared" si="1"/>
        <v>240.7</v>
      </c>
      <c r="O16" s="135">
        <f t="shared" si="1"/>
        <v>292.3</v>
      </c>
      <c r="P16" s="135">
        <f t="shared" si="1"/>
        <v>522.9</v>
      </c>
      <c r="Q16" s="135">
        <f t="shared" si="1"/>
        <v>735.8</v>
      </c>
      <c r="R16" s="135">
        <f t="shared" si="1"/>
        <v>609.4</v>
      </c>
      <c r="S16" s="135">
        <f t="shared" si="1"/>
        <v>1043</v>
      </c>
      <c r="T16" s="135">
        <f t="shared" si="1"/>
        <v>821.8</v>
      </c>
      <c r="U16" s="135">
        <f t="shared" si="1"/>
        <v>830.2</v>
      </c>
      <c r="V16" s="135">
        <f t="shared" si="1"/>
        <v>1088.3</v>
      </c>
      <c r="W16" s="135">
        <f t="shared" si="1"/>
        <v>1045.8</v>
      </c>
      <c r="X16" s="135">
        <f t="shared" si="1"/>
        <v>1288</v>
      </c>
      <c r="Y16" s="135">
        <f t="shared" si="1"/>
        <v>1061.5999999999999</v>
      </c>
      <c r="Z16" s="136" t="str">
        <f t="shared" si="1"/>
        <v/>
      </c>
      <c r="AA16" s="90">
        <f t="shared" si="0"/>
        <v>17444.099999999995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110.8</v>
      </c>
      <c r="J21" s="129"/>
      <c r="K21" s="129">
        <v>325.89999999999998</v>
      </c>
      <c r="L21" s="129">
        <v>41.8</v>
      </c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478.5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110.8</v>
      </c>
      <c r="J24" s="135">
        <f t="shared" si="3"/>
        <v>0</v>
      </c>
      <c r="K24" s="135">
        <f t="shared" si="3"/>
        <v>325.89999999999998</v>
      </c>
      <c r="L24" s="135">
        <f t="shared" si="3"/>
        <v>41.8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478.5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2025-04-16T11:05:53Z</dcterms:created>
  <dcterms:modified xsi:type="dcterms:W3CDTF">2025-04-16T11:05:54Z</dcterms:modified>
</cp:coreProperties>
</file>