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<sst xmlns="http://schemas.openxmlformats.org/spreadsheetml/2006/main" count="119" uniqueCount="54">
  <si>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28/06/2025 14:04:36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</si>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</sst>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2E3-40D6-9A10-579F232C8B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2E3-40D6-9A10-579F232C8B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2E3-40D6-9A10-579F232C8B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22E3-40D6-9A10-579F232C8B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2E3-40D6-9A10-579F232C8B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2E3-40D6-9A10-579F232C8B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2E3-40D6-9A10-579F232C8B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2E3-40D6-9A10-579F232C8B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129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117</c:v>
                </c:pt>
                <c:pt idx="7">
                  <c:v>137</c:v>
                </c:pt>
                <c:pt idx="8">
                  <c:v>158</c:v>
                </c:pt>
                <c:pt idx="9">
                  <c:v>150</c:v>
                </c:pt>
                <c:pt idx="10">
                  <c:v>159</c:v>
                </c:pt>
                <c:pt idx="11">
                  <c:v>162</c:v>
                </c:pt>
                <c:pt idx="12">
                  <c:v>164</c:v>
                </c:pt>
                <c:pt idx="13">
                  <c:v>163</c:v>
                </c:pt>
                <c:pt idx="14">
                  <c:v>166</c:v>
                </c:pt>
                <c:pt idx="15">
                  <c:v>173</c:v>
                </c:pt>
                <c:pt idx="16">
                  <c:v>195</c:v>
                </c:pt>
                <c:pt idx="17">
                  <c:v>228</c:v>
                </c:pt>
                <c:pt idx="18">
                  <c:v>239</c:v>
                </c:pt>
                <c:pt idx="19">
                  <c:v>229</c:v>
                </c:pt>
                <c:pt idx="20">
                  <c:v>215</c:v>
                </c:pt>
                <c:pt idx="21">
                  <c:v>197</c:v>
                </c:pt>
                <c:pt idx="22">
                  <c:v>147</c:v>
                </c:pt>
                <c:pt idx="23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2E3-40D6-9A10-579F232C8B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3577.2539999999999</c:v>
                </c:pt>
                <c:pt idx="1">
                  <c:v>3106.96</c:v>
                </c:pt>
                <c:pt idx="2">
                  <c:v>2375.4319999999998</c:v>
                </c:pt>
                <c:pt idx="3">
                  <c:v>2146.172</c:v>
                </c:pt>
                <c:pt idx="4">
                  <c:v>2113.5680000000002</c:v>
                </c:pt>
                <c:pt idx="5">
                  <c:v>1713.72</c:v>
                </c:pt>
                <c:pt idx="6">
                  <c:v>1632.6389999999999</c:v>
                </c:pt>
                <c:pt idx="7">
                  <c:v>1263.9000000000001</c:v>
                </c:pt>
                <c:pt idx="8">
                  <c:v>1263.9000000000001</c:v>
                </c:pt>
                <c:pt idx="9">
                  <c:v>1263.9000000000001</c:v>
                </c:pt>
                <c:pt idx="10">
                  <c:v>1263.9000000000001</c:v>
                </c:pt>
                <c:pt idx="11">
                  <c:v>127.9</c:v>
                </c:pt>
                <c:pt idx="12">
                  <c:v>127.9</c:v>
                </c:pt>
                <c:pt idx="13">
                  <c:v>127.9</c:v>
                </c:pt>
                <c:pt idx="14">
                  <c:v>127.9</c:v>
                </c:pt>
                <c:pt idx="15">
                  <c:v>584.9</c:v>
                </c:pt>
                <c:pt idx="16">
                  <c:v>1552.9</c:v>
                </c:pt>
                <c:pt idx="17">
                  <c:v>2134.9</c:v>
                </c:pt>
                <c:pt idx="18">
                  <c:v>3172.1870000000004</c:v>
                </c:pt>
                <c:pt idx="19">
                  <c:v>3861.7650000000003</c:v>
                </c:pt>
                <c:pt idx="20">
                  <c:v>4095.9760000000001</c:v>
                </c:pt>
                <c:pt idx="21">
                  <c:v>4163.7870000000003</c:v>
                </c:pt>
                <c:pt idx="22">
                  <c:v>4159.442</c:v>
                </c:pt>
                <c:pt idx="23">
                  <c:v>3908.067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E3-40D6-9A10-579F232C8B9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443.9</c:v>
                </c:pt>
                <c:pt idx="1">
                  <c:v>474.1</c:v>
                </c:pt>
                <c:pt idx="2">
                  <c:v>890.8</c:v>
                </c:pt>
                <c:pt idx="3">
                  <c:v>785.6</c:v>
                </c:pt>
                <c:pt idx="4">
                  <c:v>602.70000000000005</c:v>
                </c:pt>
                <c:pt idx="5">
                  <c:v>613.9</c:v>
                </c:pt>
                <c:pt idx="6">
                  <c:v>453</c:v>
                </c:pt>
                <c:pt idx="7">
                  <c:v>199</c:v>
                </c:pt>
                <c:pt idx="8">
                  <c:v>168</c:v>
                </c:pt>
                <c:pt idx="9">
                  <c:v>156</c:v>
                </c:pt>
                <c:pt idx="10">
                  <c:v>1745</c:v>
                </c:pt>
                <c:pt idx="11">
                  <c:v>1731</c:v>
                </c:pt>
                <c:pt idx="12">
                  <c:v>1737</c:v>
                </c:pt>
                <c:pt idx="13">
                  <c:v>1725</c:v>
                </c:pt>
                <c:pt idx="14">
                  <c:v>1724</c:v>
                </c:pt>
                <c:pt idx="15">
                  <c:v>1482.5</c:v>
                </c:pt>
                <c:pt idx="16">
                  <c:v>747.4</c:v>
                </c:pt>
                <c:pt idx="17">
                  <c:v>408.3</c:v>
                </c:pt>
                <c:pt idx="18">
                  <c:v>131</c:v>
                </c:pt>
                <c:pt idx="19">
                  <c:v>116</c:v>
                </c:pt>
                <c:pt idx="20">
                  <c:v>122</c:v>
                </c:pt>
                <c:pt idx="21">
                  <c:v>120</c:v>
                </c:pt>
                <c:pt idx="22">
                  <c:v>120</c:v>
                </c:pt>
                <c:pt idx="23">
                  <c:v>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E3-40D6-9A10-579F232C8B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3093.0839999999998</c:v>
                </c:pt>
                <c:pt idx="1">
                  <c:v>3273.74</c:v>
                </c:pt>
                <c:pt idx="2">
                  <c:v>3457.0160000000001</c:v>
                </c:pt>
                <c:pt idx="3">
                  <c:v>3622.7829999999994</c:v>
                </c:pt>
                <c:pt idx="4">
                  <c:v>3743.6230000000005</c:v>
                </c:pt>
                <c:pt idx="5">
                  <c:v>3945.33</c:v>
                </c:pt>
                <c:pt idx="6">
                  <c:v>4505.8900000000003</c:v>
                </c:pt>
                <c:pt idx="7">
                  <c:v>5630.0370000000021</c:v>
                </c:pt>
                <c:pt idx="8">
                  <c:v>6047.438000000001</c:v>
                </c:pt>
                <c:pt idx="9">
                  <c:v>6627.7120000000004</c:v>
                </c:pt>
                <c:pt idx="10">
                  <c:v>5426.9409999999989</c:v>
                </c:pt>
                <c:pt idx="11">
                  <c:v>6315.3700000000008</c:v>
                </c:pt>
                <c:pt idx="12">
                  <c:v>6462.9519999999993</c:v>
                </c:pt>
                <c:pt idx="13">
                  <c:v>6364.9480000000003</c:v>
                </c:pt>
                <c:pt idx="14">
                  <c:v>6222.2309999999998</c:v>
                </c:pt>
                <c:pt idx="15">
                  <c:v>5969.3749999999991</c:v>
                </c:pt>
                <c:pt idx="16">
                  <c:v>6100.75</c:v>
                </c:pt>
                <c:pt idx="17">
                  <c:v>5609.4829999999984</c:v>
                </c:pt>
                <c:pt idx="18">
                  <c:v>4208.3</c:v>
                </c:pt>
                <c:pt idx="19">
                  <c:v>3439.3990000000003</c:v>
                </c:pt>
                <c:pt idx="20">
                  <c:v>3165.4610000000007</c:v>
                </c:pt>
                <c:pt idx="21">
                  <c:v>3076.1840000000002</c:v>
                </c:pt>
                <c:pt idx="22">
                  <c:v>3047.1390000000001</c:v>
                </c:pt>
                <c:pt idx="23">
                  <c:v>3050.1169999999997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E3-40D6-9A10-579F232C8B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144</c:v>
                </c:pt>
                <c:pt idx="1">
                  <c:v>143</c:v>
                </c:pt>
                <c:pt idx="2">
                  <c:v>143</c:v>
                </c:pt>
                <c:pt idx="3">
                  <c:v>142</c:v>
                </c:pt>
                <c:pt idx="4">
                  <c:v>142</c:v>
                </c:pt>
                <c:pt idx="5">
                  <c:v>141</c:v>
                </c:pt>
                <c:pt idx="6">
                  <c:v>145</c:v>
                </c:pt>
                <c:pt idx="7">
                  <c:v>155</c:v>
                </c:pt>
                <c:pt idx="8">
                  <c:v>167</c:v>
                </c:pt>
                <c:pt idx="9">
                  <c:v>180</c:v>
                </c:pt>
                <c:pt idx="10">
                  <c:v>192</c:v>
                </c:pt>
                <c:pt idx="11">
                  <c:v>197</c:v>
                </c:pt>
                <c:pt idx="12">
                  <c:v>198</c:v>
                </c:pt>
                <c:pt idx="13">
                  <c:v>195</c:v>
                </c:pt>
                <c:pt idx="14">
                  <c:v>189</c:v>
                </c:pt>
                <c:pt idx="15">
                  <c:v>181</c:v>
                </c:pt>
                <c:pt idx="16">
                  <c:v>168</c:v>
                </c:pt>
                <c:pt idx="17">
                  <c:v>152</c:v>
                </c:pt>
                <c:pt idx="18">
                  <c:v>139</c:v>
                </c:pt>
                <c:pt idx="19">
                  <c:v>133</c:v>
                </c:pt>
                <c:pt idx="20">
                  <c:v>133</c:v>
                </c:pt>
                <c:pt idx="21">
                  <c:v>132</c:v>
                </c:pt>
                <c:pt idx="22">
                  <c:v>132</c:v>
                </c:pt>
                <c:pt idx="23">
                  <c:v>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E3-40D6-9A10-579F232C8B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235</c:v>
                </c:pt>
                <c:pt idx="1">
                  <c:v>186</c:v>
                </c:pt>
                <c:pt idx="2">
                  <c:v>76</c:v>
                </c:pt>
                <c:pt idx="3">
                  <c:v>76</c:v>
                </c:pt>
                <c:pt idx="4">
                  <c:v>76</c:v>
                </c:pt>
                <c:pt idx="5">
                  <c:v>160</c:v>
                </c:pt>
                <c:pt idx="6">
                  <c:v>214</c:v>
                </c:pt>
                <c:pt idx="7">
                  <c:v>221</c:v>
                </c:pt>
                <c:pt idx="8">
                  <c:v>172</c:v>
                </c:pt>
                <c:pt idx="9">
                  <c:v>172</c:v>
                </c:pt>
                <c:pt idx="10">
                  <c:v>86</c:v>
                </c:pt>
                <c:pt idx="11">
                  <c:v>88</c:v>
                </c:pt>
                <c:pt idx="12">
                  <c:v>92</c:v>
                </c:pt>
                <c:pt idx="13">
                  <c:v>92</c:v>
                </c:pt>
                <c:pt idx="14">
                  <c:v>88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707</c:v>
                </c:pt>
                <c:pt idx="19">
                  <c:v>1380</c:v>
                </c:pt>
                <c:pt idx="20">
                  <c:v>1595</c:v>
                </c:pt>
                <c:pt idx="21">
                  <c:v>1538</c:v>
                </c:pt>
                <c:pt idx="22">
                  <c:v>1203</c:v>
                </c:pt>
                <c:pt idx="23">
                  <c:v>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E3-40D6-9A10-579F232C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95.07</c:v>
                </c:pt>
                <c:pt idx="1">
                  <c:v>89.42</c:v>
                </c:pt>
                <c:pt idx="2">
                  <c:v>89.66</c:v>
                </c:pt>
                <c:pt idx="3">
                  <c:v>86.82</c:v>
                </c:pt>
                <c:pt idx="4">
                  <c:v>85.22</c:v>
                </c:pt>
                <c:pt idx="5">
                  <c:v>85.3</c:v>
                </c:pt>
                <c:pt idx="6">
                  <c:v>86.35</c:v>
                </c:pt>
                <c:pt idx="7">
                  <c:v>40.6</c:v>
                </c:pt>
                <c:pt idx="8">
                  <c:v>6.19</c:v>
                </c:pt>
                <c:pt idx="9">
                  <c:v>0.1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1.04</c:v>
                </c:pt>
                <c:pt idx="17">
                  <c:v>46.33</c:v>
                </c:pt>
                <c:pt idx="18">
                  <c:v>92.84</c:v>
                </c:pt>
                <c:pt idx="19">
                  <c:v>102.14</c:v>
                </c:pt>
                <c:pt idx="20">
                  <c:v>111.98</c:v>
                </c:pt>
                <c:pt idx="21">
                  <c:v>118.07</c:v>
                </c:pt>
                <c:pt idx="22">
                  <c:v>113.73</c:v>
                </c:pt>
                <c:pt idx="23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E3-40D6-9A10-579F232C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152</c:v>
                </c:pt>
                <c:pt idx="1">
                  <c:v>144.5</c:v>
                </c:pt>
                <c:pt idx="2">
                  <c:v>140</c:v>
                </c:pt>
                <c:pt idx="3">
                  <c:v>135.5</c:v>
                </c:pt>
                <c:pt idx="4">
                  <c:v>133.5</c:v>
                </c:pt>
                <c:pt idx="5">
                  <c:v>128</c:v>
                </c:pt>
                <c:pt idx="6">
                  <c:v>124</c:v>
                </c:pt>
                <c:pt idx="7">
                  <c:v>110</c:v>
                </c:pt>
                <c:pt idx="8">
                  <c:v>94.5</c:v>
                </c:pt>
                <c:pt idx="9">
                  <c:v>82</c:v>
                </c:pt>
                <c:pt idx="10">
                  <c:v>77</c:v>
                </c:pt>
                <c:pt idx="11">
                  <c:v>75</c:v>
                </c:pt>
                <c:pt idx="12">
                  <c:v>74.5</c:v>
                </c:pt>
                <c:pt idx="13">
                  <c:v>73</c:v>
                </c:pt>
                <c:pt idx="14">
                  <c:v>76</c:v>
                </c:pt>
                <c:pt idx="15">
                  <c:v>85.5</c:v>
                </c:pt>
                <c:pt idx="16">
                  <c:v>103.5</c:v>
                </c:pt>
                <c:pt idx="17">
                  <c:v>127.5</c:v>
                </c:pt>
                <c:pt idx="18">
                  <c:v>152</c:v>
                </c:pt>
                <c:pt idx="19">
                  <c:v>159</c:v>
                </c:pt>
                <c:pt idx="20">
                  <c:v>168</c:v>
                </c:pt>
                <c:pt idx="21">
                  <c:v>164.5</c:v>
                </c:pt>
                <c:pt idx="22">
                  <c:v>158.5</c:v>
                </c:pt>
                <c:pt idx="23">
                  <c:v>149.5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DF-4FCA-B835-9E3CFBE71C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804.86300000000006</c:v>
                </c:pt>
                <c:pt idx="1">
                  <c:v>867.43500000000006</c:v>
                </c:pt>
                <c:pt idx="2">
                  <c:v>849.351</c:v>
                </c:pt>
                <c:pt idx="3">
                  <c:v>853.56500000000005</c:v>
                </c:pt>
                <c:pt idx="4">
                  <c:v>854</c:v>
                </c:pt>
                <c:pt idx="5">
                  <c:v>869.65700000000004</c:v>
                </c:pt>
                <c:pt idx="6">
                  <c:v>844.51099999999997</c:v>
                </c:pt>
                <c:pt idx="7">
                  <c:v>877.61099999999999</c:v>
                </c:pt>
                <c:pt idx="8">
                  <c:v>881.548</c:v>
                </c:pt>
                <c:pt idx="9">
                  <c:v>889.51</c:v>
                </c:pt>
                <c:pt idx="10">
                  <c:v>902.2940000000001</c:v>
                </c:pt>
                <c:pt idx="11">
                  <c:v>910.72399999999993</c:v>
                </c:pt>
                <c:pt idx="12">
                  <c:v>907.06500000000005</c:v>
                </c:pt>
                <c:pt idx="13">
                  <c:v>903.26199999999994</c:v>
                </c:pt>
                <c:pt idx="14">
                  <c:v>902.93099999999993</c:v>
                </c:pt>
                <c:pt idx="15">
                  <c:v>887.447</c:v>
                </c:pt>
                <c:pt idx="16">
                  <c:v>886.27499999999998</c:v>
                </c:pt>
                <c:pt idx="17">
                  <c:v>886.97499999999991</c:v>
                </c:pt>
                <c:pt idx="18">
                  <c:v>821.30600000000004</c:v>
                </c:pt>
                <c:pt idx="19">
                  <c:v>716.81299999999999</c:v>
                </c:pt>
                <c:pt idx="20">
                  <c:v>700.76600000000008</c:v>
                </c:pt>
                <c:pt idx="21">
                  <c:v>679.59799999999996</c:v>
                </c:pt>
                <c:pt idx="22">
                  <c:v>673.41399999999999</c:v>
                </c:pt>
                <c:pt idx="23">
                  <c:v>695.32900000000006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DF-4FCA-B835-9E3CFBE71C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1290.3989999999999</c:v>
                </c:pt>
                <c:pt idx="1">
                  <c:v>1237.4400000000003</c:v>
                </c:pt>
                <c:pt idx="2">
                  <c:v>1220.723</c:v>
                </c:pt>
                <c:pt idx="3">
                  <c:v>1206.7109999999998</c:v>
                </c:pt>
                <c:pt idx="4">
                  <c:v>1200.4070000000002</c:v>
                </c:pt>
                <c:pt idx="5">
                  <c:v>1185.4279999999999</c:v>
                </c:pt>
                <c:pt idx="6">
                  <c:v>1205.8609999999999</c:v>
                </c:pt>
                <c:pt idx="7">
                  <c:v>1223.5559999999998</c:v>
                </c:pt>
                <c:pt idx="8">
                  <c:v>1304.183</c:v>
                </c:pt>
                <c:pt idx="9">
                  <c:v>1297.3259999999996</c:v>
                </c:pt>
                <c:pt idx="10">
                  <c:v>1306.721</c:v>
                </c:pt>
                <c:pt idx="11">
                  <c:v>1318.328</c:v>
                </c:pt>
                <c:pt idx="12">
                  <c:v>1318.5190000000002</c:v>
                </c:pt>
                <c:pt idx="13">
                  <c:v>1326.837</c:v>
                </c:pt>
                <c:pt idx="14">
                  <c:v>1368.1080000000002</c:v>
                </c:pt>
                <c:pt idx="15">
                  <c:v>1390.367</c:v>
                </c:pt>
                <c:pt idx="16">
                  <c:v>1393.6759999999997</c:v>
                </c:pt>
                <c:pt idx="17">
                  <c:v>1306.9110000000003</c:v>
                </c:pt>
                <c:pt idx="18">
                  <c:v>1316.9710000000002</c:v>
                </c:pt>
                <c:pt idx="19">
                  <c:v>1330.9670000000003</c:v>
                </c:pt>
                <c:pt idx="20">
                  <c:v>1333.07</c:v>
                </c:pt>
                <c:pt idx="21">
                  <c:v>1282.9359999999999</c:v>
                </c:pt>
                <c:pt idx="22">
                  <c:v>1261.0160000000001</c:v>
                </c:pt>
                <c:pt idx="23">
                  <c:v>1236.1370000000002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DF-4FCA-B835-9E3CFBE71C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4138.0159999999996</c:v>
                </c:pt>
                <c:pt idx="1">
                  <c:v>3868.4259999999999</c:v>
                </c:pt>
                <c:pt idx="2">
                  <c:v>3678.194</c:v>
                </c:pt>
                <c:pt idx="3">
                  <c:v>3535.732</c:v>
                </c:pt>
                <c:pt idx="4">
                  <c:v>3450.9730000000004</c:v>
                </c:pt>
                <c:pt idx="5">
                  <c:v>3342.8140000000003</c:v>
                </c:pt>
                <c:pt idx="6">
                  <c:v>3520.8589999999995</c:v>
                </c:pt>
                <c:pt idx="7">
                  <c:v>3815.5540000000001</c:v>
                </c:pt>
                <c:pt idx="8">
                  <c:v>4242.2809999999999</c:v>
                </c:pt>
                <c:pt idx="9">
                  <c:v>4675.6750000000002</c:v>
                </c:pt>
                <c:pt idx="10">
                  <c:v>5247.4160000000011</c:v>
                </c:pt>
                <c:pt idx="11">
                  <c:v>5504.7480000000014</c:v>
                </c:pt>
                <c:pt idx="12">
                  <c:v>5640.558</c:v>
                </c:pt>
                <c:pt idx="13">
                  <c:v>5532.4789999999994</c:v>
                </c:pt>
                <c:pt idx="14">
                  <c:v>5351.0920000000006</c:v>
                </c:pt>
                <c:pt idx="15">
                  <c:v>5200.4860000000008</c:v>
                </c:pt>
                <c:pt idx="16">
                  <c:v>4920.6440000000011</c:v>
                </c:pt>
                <c:pt idx="17">
                  <c:v>4651.3669999999993</c:v>
                </c:pt>
                <c:pt idx="18">
                  <c:v>4649.2350000000015</c:v>
                </c:pt>
                <c:pt idx="19">
                  <c:v>4591.2040000000006</c:v>
                </c:pt>
                <c:pt idx="20">
                  <c:v>4842.2640000000001</c:v>
                </c:pt>
                <c:pt idx="21">
                  <c:v>4756.8970000000008</c:v>
                </c:pt>
                <c:pt idx="22">
                  <c:v>4500.1410000000005</c:v>
                </c:pt>
                <c:pt idx="23">
                  <c:v>4121.585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DF-4FCA-B835-9E3CFBE71C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383</c:v>
                </c:pt>
                <c:pt idx="1">
                  <c:v>363</c:v>
                </c:pt>
                <c:pt idx="2">
                  <c:v>351</c:v>
                </c:pt>
                <c:pt idx="3">
                  <c:v>343</c:v>
                </c:pt>
                <c:pt idx="4">
                  <c:v>341.00000000000006</c:v>
                </c:pt>
                <c:pt idx="5">
                  <c:v>351.99999999999994</c:v>
                </c:pt>
                <c:pt idx="6">
                  <c:v>388.99999999999994</c:v>
                </c:pt>
                <c:pt idx="7">
                  <c:v>442</c:v>
                </c:pt>
                <c:pt idx="8">
                  <c:v>474.99999999999994</c:v>
                </c:pt>
                <c:pt idx="9">
                  <c:v>480</c:v>
                </c:pt>
                <c:pt idx="10">
                  <c:v>501</c:v>
                </c:pt>
                <c:pt idx="11">
                  <c:v>509</c:v>
                </c:pt>
                <c:pt idx="12">
                  <c:v>512</c:v>
                </c:pt>
                <c:pt idx="13">
                  <c:v>507.99999999999994</c:v>
                </c:pt>
                <c:pt idx="14">
                  <c:v>505</c:v>
                </c:pt>
                <c:pt idx="15">
                  <c:v>504</c:v>
                </c:pt>
                <c:pt idx="16">
                  <c:v>513</c:v>
                </c:pt>
                <c:pt idx="17">
                  <c:v>530</c:v>
                </c:pt>
                <c:pt idx="18">
                  <c:v>528</c:v>
                </c:pt>
                <c:pt idx="19">
                  <c:v>512</c:v>
                </c:pt>
                <c:pt idx="20">
                  <c:v>497.99999999999994</c:v>
                </c:pt>
                <c:pt idx="21">
                  <c:v>479.00000000000006</c:v>
                </c:pt>
                <c:pt idx="22">
                  <c:v>428.99999999999994</c:v>
                </c:pt>
                <c:pt idx="23">
                  <c:v>380.99999999999994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DF-4FCA-B835-9E3CFBE71C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FDF-4FCA-B835-9E3CFBE71C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FDF-4FCA-B835-9E3CFBE71C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FDF-4FCA-B835-9E3CFBE71C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FDF-4FCA-B835-9E3CFBE71C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FDF-4FCA-B835-9E3CFBE71C8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825</c:v>
                </c:pt>
                <c:pt idx="1">
                  <c:v>791</c:v>
                </c:pt>
                <c:pt idx="2">
                  <c:v>791</c:v>
                </c:pt>
                <c:pt idx="3">
                  <c:v>786</c:v>
                </c:pt>
                <c:pt idx="4">
                  <c:v>786</c:v>
                </c:pt>
                <c:pt idx="5">
                  <c:v>786</c:v>
                </c:pt>
                <c:pt idx="6">
                  <c:v>964</c:v>
                </c:pt>
                <c:pt idx="7">
                  <c:v>1135.5999999999999</c:v>
                </c:pt>
                <c:pt idx="8">
                  <c:v>978.8</c:v>
                </c:pt>
                <c:pt idx="9">
                  <c:v>1124</c:v>
                </c:pt>
                <c:pt idx="10">
                  <c:v>838</c:v>
                </c:pt>
                <c:pt idx="11">
                  <c:v>303</c:v>
                </c:pt>
                <c:pt idx="12">
                  <c:v>328</c:v>
                </c:pt>
                <c:pt idx="13">
                  <c:v>322</c:v>
                </c:pt>
                <c:pt idx="14">
                  <c:v>314</c:v>
                </c:pt>
                <c:pt idx="15">
                  <c:v>383</c:v>
                </c:pt>
                <c:pt idx="16">
                  <c:v>1007</c:v>
                </c:pt>
                <c:pt idx="17">
                  <c:v>1081</c:v>
                </c:pt>
                <c:pt idx="18">
                  <c:v>1107.5999999999999</c:v>
                </c:pt>
                <c:pt idx="19">
                  <c:v>1821.8</c:v>
                </c:pt>
                <c:pt idx="20">
                  <c:v>1755.3</c:v>
                </c:pt>
                <c:pt idx="21">
                  <c:v>1835</c:v>
                </c:pt>
                <c:pt idx="22">
                  <c:v>1757.5</c:v>
                </c:pt>
                <c:pt idx="23">
                  <c:v>1520.6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DF-4FCA-B835-9E3CFBE71C8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27.006</c:v>
                </c:pt>
                <c:pt idx="6">
                  <c:v>19.254999999999999</c:v>
                </c:pt>
                <c:pt idx="7">
                  <c:v>1.663</c:v>
                </c:pt>
                <c:pt idx="9">
                  <c:v>1.1399999999999999</c:v>
                </c:pt>
                <c:pt idx="10">
                  <c:v>0.41</c:v>
                </c:pt>
                <c:pt idx="11">
                  <c:v>0.47</c:v>
                </c:pt>
                <c:pt idx="12">
                  <c:v>1.21</c:v>
                </c:pt>
                <c:pt idx="13">
                  <c:v>2.27</c:v>
                </c:pt>
                <c:pt idx="17">
                  <c:v>8.8819999999999997</c:v>
                </c:pt>
                <c:pt idx="18">
                  <c:v>21.327999999999999</c:v>
                </c:pt>
                <c:pt idx="19">
                  <c:v>27.379000000000001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DF-4FCA-B835-9E3CFBE71C8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FDF-4FCA-B835-9E3CFBE71C8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FDF-4FCA-B835-9E3CFBE71C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95.07</c:v>
                </c:pt>
                <c:pt idx="1">
                  <c:v>89.42</c:v>
                </c:pt>
                <c:pt idx="2">
                  <c:v>89.66</c:v>
                </c:pt>
                <c:pt idx="3">
                  <c:v>86.82</c:v>
                </c:pt>
                <c:pt idx="4">
                  <c:v>85.22</c:v>
                </c:pt>
                <c:pt idx="5">
                  <c:v>85.3</c:v>
                </c:pt>
                <c:pt idx="6">
                  <c:v>86.35</c:v>
                </c:pt>
                <c:pt idx="7">
                  <c:v>40.6</c:v>
                </c:pt>
                <c:pt idx="8">
                  <c:v>6.19</c:v>
                </c:pt>
                <c:pt idx="9">
                  <c:v>0.1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1.04</c:v>
                </c:pt>
                <c:pt idx="17">
                  <c:v>46.33</c:v>
                </c:pt>
                <c:pt idx="18">
                  <c:v>92.84</c:v>
                </c:pt>
                <c:pt idx="19">
                  <c:v>102.14</c:v>
                </c:pt>
                <c:pt idx="20">
                  <c:v>111.98</c:v>
                </c:pt>
                <c:pt idx="21">
                  <c:v>118.07</c:v>
                </c:pt>
                <c:pt idx="22">
                  <c:v>113.73</c:v>
                </c:pt>
                <c:pt idx="23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DF-4FCA-B835-9E3CFBE71C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7622.2379999999994</v>
      </c>
      <c r="C4" s="18">
        <v>7300.7999999999993</v>
      </c>
      <c r="D4" s="18">
        <v>7059.2479999999996</v>
      </c>
      <c r="E4" s="18">
        <v>6889.5550000000003</v>
      </c>
      <c r="F4" s="18">
        <v>6794.8910000000005</v>
      </c>
      <c r="G4" s="18">
        <v>6690.95</v>
      </c>
      <c r="H4" s="18">
        <v>7067.5289999999995</v>
      </c>
      <c r="I4" s="18">
        <v>7605.9370000000017</v>
      </c>
      <c r="J4" s="18">
        <v>7976.3380000000006</v>
      </c>
      <c r="K4" s="18">
        <v>8549.6119999999992</v>
      </c>
      <c r="L4" s="18">
        <v>8872.8410000000022</v>
      </c>
      <c r="M4" s="18">
        <v>8621.27</v>
      </c>
      <c r="N4" s="18">
        <v>8781.8520000000008</v>
      </c>
      <c r="O4" s="18">
        <v>8667.848</v>
      </c>
      <c r="P4" s="18">
        <v>8517.1309999999994</v>
      </c>
      <c r="Q4" s="18">
        <v>8450.7749999999996</v>
      </c>
      <c r="R4" s="18">
        <v>8824.0499999999993</v>
      </c>
      <c r="S4" s="18">
        <v>8592.6830000000009</v>
      </c>
      <c r="T4" s="18">
        <v>8596.487000000001</v>
      </c>
      <c r="U4" s="18">
        <v>9159.1639999999989</v>
      </c>
      <c r="V4" s="18">
        <v>9326.4369999999999</v>
      </c>
      <c r="W4" s="18">
        <v>9226.9709999999995</v>
      </c>
      <c r="X4" s="18">
        <v>8808.5809999999983</v>
      </c>
      <c r="Y4" s="18">
        <v>8133.1840000000002</v>
      </c>
      <c r="Z4" s="19"/>
      <c r="AA4" s="20">
        <f>SUM(B4:Z4)</f>
        <v>196136.37199999997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95.07</v>
      </c>
      <c r="C7" s="28">
        <v>89.42</v>
      </c>
      <c r="D7" s="28">
        <v>89.66</v>
      </c>
      <c r="E7" s="28">
        <v>86.82</v>
      </c>
      <c r="F7" s="28">
        <v>85.22</v>
      </c>
      <c r="G7" s="28">
        <v>85.3</v>
      </c>
      <c r="H7" s="28">
        <v>86.35</v>
      </c>
      <c r="I7" s="28">
        <v>40.6</v>
      </c>
      <c r="J7" s="28">
        <v>6.19</v>
      </c>
      <c r="K7" s="28">
        <v>0.1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1.04</v>
      </c>
      <c r="S7" s="28">
        <v>46.33</v>
      </c>
      <c r="T7" s="28">
        <v>92.84</v>
      </c>
      <c r="U7" s="28">
        <v>102.14</v>
      </c>
      <c r="V7" s="28">
        <v>111.98</v>
      </c>
      <c r="W7" s="28">
        <v>118.07</v>
      </c>
      <c r="X7" s="28">
        <v>113.73</v>
      </c>
      <c r="Y7" s="28">
        <v>101</v>
      </c>
      <c r="Z7" s="29"/>
      <c r="AA7" s="30">
        <f>IF(SUM(B7:Z7)&lt;&gt;0,AVERAGEIF(B7:Z7,"&lt;&gt;"""),"")</f>
        <v>56.327500000000008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129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117</v>
      </c>
      <c r="I11" s="47">
        <v>137</v>
      </c>
      <c r="J11" s="47">
        <v>158</v>
      </c>
      <c r="K11" s="47">
        <v>150</v>
      </c>
      <c r="L11" s="47">
        <v>159</v>
      </c>
      <c r="M11" s="47">
        <v>162</v>
      </c>
      <c r="N11" s="47">
        <v>164</v>
      </c>
      <c r="O11" s="47">
        <v>163</v>
      </c>
      <c r="P11" s="47">
        <v>166</v>
      </c>
      <c r="Q11" s="47">
        <v>173</v>
      </c>
      <c r="R11" s="47">
        <v>195</v>
      </c>
      <c r="S11" s="47">
        <v>228</v>
      </c>
      <c r="T11" s="47">
        <v>239</v>
      </c>
      <c r="U11" s="47">
        <v>229</v>
      </c>
      <c r="V11" s="47">
        <v>215</v>
      </c>
      <c r="W11" s="47">
        <v>197</v>
      </c>
      <c r="X11" s="47">
        <v>147</v>
      </c>
      <c r="Y11" s="47">
        <v>123</v>
      </c>
      <c r="Z11" s="48"/>
      <c r="AA11" s="49">
        <f t="shared" si="0"/>
        <v>3836</v>
      </c>
    </row>
    <row r="12" spans="1:27" ht="24.95" customHeight="1" x14ac:dyDescent="0.2">
      <c r="A12" s="50" t="s">
        <v>8</v>
      </c>
      <c r="B12" s="51">
        <v>3577.2539999999999</v>
      </c>
      <c r="C12" s="52">
        <v>3106.96</v>
      </c>
      <c r="D12" s="52">
        <v>2375.4319999999998</v>
      </c>
      <c r="E12" s="52">
        <v>2146.172</v>
      </c>
      <c r="F12" s="52">
        <v>2113.5680000000002</v>
      </c>
      <c r="G12" s="52">
        <v>1713.72</v>
      </c>
      <c r="H12" s="52">
        <v>1632.6389999999999</v>
      </c>
      <c r="I12" s="52">
        <v>1263.9000000000001</v>
      </c>
      <c r="J12" s="52">
        <v>1263.9000000000001</v>
      </c>
      <c r="K12" s="52">
        <v>1263.9000000000001</v>
      </c>
      <c r="L12" s="52">
        <v>1263.9000000000001</v>
      </c>
      <c r="M12" s="52">
        <v>127.9</v>
      </c>
      <c r="N12" s="52">
        <v>127.9</v>
      </c>
      <c r="O12" s="52">
        <v>127.9</v>
      </c>
      <c r="P12" s="52">
        <v>127.9</v>
      </c>
      <c r="Q12" s="52">
        <v>584.9</v>
      </c>
      <c r="R12" s="52">
        <v>1552.9</v>
      </c>
      <c r="S12" s="52">
        <v>2134.9</v>
      </c>
      <c r="T12" s="52">
        <v>3172.1870000000004</v>
      </c>
      <c r="U12" s="52">
        <v>3861.7650000000003</v>
      </c>
      <c r="V12" s="52">
        <v>4095.9760000000001</v>
      </c>
      <c r="W12" s="52">
        <v>4163.7870000000003</v>
      </c>
      <c r="X12" s="52">
        <v>4159.442</v>
      </c>
      <c r="Y12" s="52">
        <v>3908.067</v>
      </c>
      <c r="Z12" s="53"/>
      <c r="AA12" s="54">
        <f t="shared" si="0"/>
        <v>49866.869000000035</v>
      </c>
    </row>
    <row r="13" spans="1:27" ht="24.95" customHeight="1" x14ac:dyDescent="0.2">
      <c r="A13" s="50" t="s">
        <v>9</v>
      </c>
      <c r="B13" s="51">
        <v>235</v>
      </c>
      <c r="C13" s="52">
        <v>186</v>
      </c>
      <c r="D13" s="52">
        <v>76</v>
      </c>
      <c r="E13" s="52">
        <v>76</v>
      </c>
      <c r="F13" s="52">
        <v>76</v>
      </c>
      <c r="G13" s="52">
        <v>160</v>
      </c>
      <c r="H13" s="52">
        <v>214</v>
      </c>
      <c r="I13" s="52">
        <v>221</v>
      </c>
      <c r="J13" s="52">
        <v>172</v>
      </c>
      <c r="K13" s="52">
        <v>172</v>
      </c>
      <c r="L13" s="52">
        <v>86</v>
      </c>
      <c r="M13" s="52">
        <v>88</v>
      </c>
      <c r="N13" s="52">
        <v>92</v>
      </c>
      <c r="O13" s="52">
        <v>92</v>
      </c>
      <c r="P13" s="52">
        <v>88</v>
      </c>
      <c r="Q13" s="52">
        <v>60</v>
      </c>
      <c r="R13" s="52">
        <v>60</v>
      </c>
      <c r="S13" s="52">
        <v>60</v>
      </c>
      <c r="T13" s="52">
        <v>707</v>
      </c>
      <c r="U13" s="52">
        <v>1380</v>
      </c>
      <c r="V13" s="52">
        <v>1595</v>
      </c>
      <c r="W13" s="52">
        <v>1538</v>
      </c>
      <c r="X13" s="52">
        <v>1203</v>
      </c>
      <c r="Y13" s="52">
        <v>730</v>
      </c>
      <c r="Z13" s="53"/>
      <c r="AA13" s="54">
        <f t="shared" si="0"/>
        <v>9367</v>
      </c>
    </row>
    <row r="14" spans="1:27" ht="24.95" customHeight="1" x14ac:dyDescent="0.2">
      <c r="A14" s="55" t="s">
        <v>10</v>
      </c>
      <c r="B14" s="56">
        <v>3093.0839999999998</v>
      </c>
      <c r="C14" s="57">
        <v>3273.74</v>
      </c>
      <c r="D14" s="57">
        <v>3457.0160000000001</v>
      </c>
      <c r="E14" s="57">
        <v>3622.7829999999994</v>
      </c>
      <c r="F14" s="57">
        <v>3743.6230000000005</v>
      </c>
      <c r="G14" s="57">
        <v>3945.33</v>
      </c>
      <c r="H14" s="57">
        <v>4505.8900000000003</v>
      </c>
      <c r="I14" s="57">
        <v>5630.0370000000021</v>
      </c>
      <c r="J14" s="57">
        <v>6047.438000000001</v>
      </c>
      <c r="K14" s="57">
        <v>6627.7120000000004</v>
      </c>
      <c r="L14" s="57">
        <v>5426.9409999999989</v>
      </c>
      <c r="M14" s="57">
        <v>6315.3700000000008</v>
      </c>
      <c r="N14" s="57">
        <v>6462.9519999999993</v>
      </c>
      <c r="O14" s="57">
        <v>6364.9480000000003</v>
      </c>
      <c r="P14" s="57">
        <v>6222.2309999999998</v>
      </c>
      <c r="Q14" s="57">
        <v>5969.3749999999991</v>
      </c>
      <c r="R14" s="57">
        <v>6100.75</v>
      </c>
      <c r="S14" s="57">
        <v>5609.4829999999984</v>
      </c>
      <c r="T14" s="57">
        <v>4208.3</v>
      </c>
      <c r="U14" s="57">
        <v>3439.3990000000003</v>
      </c>
      <c r="V14" s="57">
        <v>3165.4610000000007</v>
      </c>
      <c r="W14" s="57">
        <v>3076.1840000000002</v>
      </c>
      <c r="X14" s="57">
        <v>3047.1390000000001</v>
      </c>
      <c r="Y14" s="57">
        <v>3050.1169999999997</v>
      </c>
      <c r="Z14" s="58"/>
      <c r="AA14" s="59">
        <f t="shared" si="0"/>
        <v>112405.30299999999</v>
      </c>
    </row>
    <row r="15" spans="1:27" ht="24.95" customHeight="1" x14ac:dyDescent="0.2">
      <c r="A15" s="55" t="s">
        <v>11</v>
      </c>
      <c r="B15" s="56">
        <v>144</v>
      </c>
      <c r="C15" s="57">
        <v>143</v>
      </c>
      <c r="D15" s="57">
        <v>143</v>
      </c>
      <c r="E15" s="57">
        <v>142</v>
      </c>
      <c r="F15" s="57">
        <v>142</v>
      </c>
      <c r="G15" s="57">
        <v>141</v>
      </c>
      <c r="H15" s="57">
        <v>145</v>
      </c>
      <c r="I15" s="57">
        <v>155</v>
      </c>
      <c r="J15" s="57">
        <v>167</v>
      </c>
      <c r="K15" s="57">
        <v>180</v>
      </c>
      <c r="L15" s="57">
        <v>192</v>
      </c>
      <c r="M15" s="57">
        <v>197</v>
      </c>
      <c r="N15" s="57">
        <v>198</v>
      </c>
      <c r="O15" s="57">
        <v>195</v>
      </c>
      <c r="P15" s="57">
        <v>189</v>
      </c>
      <c r="Q15" s="57">
        <v>181</v>
      </c>
      <c r="R15" s="57">
        <v>168</v>
      </c>
      <c r="S15" s="57">
        <v>152</v>
      </c>
      <c r="T15" s="57">
        <v>139</v>
      </c>
      <c r="U15" s="57">
        <v>133</v>
      </c>
      <c r="V15" s="57">
        <v>133</v>
      </c>
      <c r="W15" s="57">
        <v>132</v>
      </c>
      <c r="X15" s="57">
        <v>132</v>
      </c>
      <c r="Y15" s="57">
        <v>133</v>
      </c>
      <c r="Z15" s="58"/>
      <c r="AA15" s="59">
        <f t="shared" si="0"/>
        <v>3776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7178.3379999999997</v>
      </c>
      <c r="C16" s="62">
        <f t="shared" si="1"/>
        <v>6826.7</v>
      </c>
      <c r="D16" s="62">
        <f t="shared" si="1"/>
        <v>6168.4480000000003</v>
      </c>
      <c r="E16" s="62">
        <f t="shared" si="1"/>
        <v>6103.9549999999999</v>
      </c>
      <c r="F16" s="62">
        <f t="shared" si="1"/>
        <v>6192.1910000000007</v>
      </c>
      <c r="G16" s="62">
        <f t="shared" si="1"/>
        <v>6077.05</v>
      </c>
      <c r="H16" s="62">
        <f t="shared" si="1"/>
        <v>6614.5290000000005</v>
      </c>
      <c r="I16" s="62">
        <f t="shared" si="1"/>
        <v>7406.9370000000017</v>
      </c>
      <c r="J16" s="62">
        <f t="shared" si="1"/>
        <v>7808.3380000000016</v>
      </c>
      <c r="K16" s="62">
        <f t="shared" si="1"/>
        <v>8393.612000000001</v>
      </c>
      <c r="L16" s="62">
        <f t="shared" si="1"/>
        <v>7127.8409999999985</v>
      </c>
      <c r="M16" s="62">
        <f t="shared" si="1"/>
        <v>6890.27</v>
      </c>
      <c r="N16" s="62">
        <f t="shared" si="1"/>
        <v>7044.851999999999</v>
      </c>
      <c r="O16" s="62">
        <f t="shared" si="1"/>
        <v>6942.848</v>
      </c>
      <c r="P16" s="62">
        <f t="shared" si="1"/>
        <v>6793.1309999999994</v>
      </c>
      <c r="Q16" s="62">
        <f t="shared" si="1"/>
        <v>6968.2749999999987</v>
      </c>
      <c r="R16" s="62">
        <f t="shared" si="1"/>
        <v>8076.65</v>
      </c>
      <c r="S16" s="62">
        <f t="shared" si="1"/>
        <v>8184.382999999998</v>
      </c>
      <c r="T16" s="62">
        <f t="shared" si="1"/>
        <v>8465.487000000001</v>
      </c>
      <c r="U16" s="62">
        <f t="shared" si="1"/>
        <v>9043.1640000000007</v>
      </c>
      <c r="V16" s="62">
        <f t="shared" si="1"/>
        <v>9204.4370000000017</v>
      </c>
      <c r="W16" s="62">
        <f t="shared" si="1"/>
        <v>9106.9710000000014</v>
      </c>
      <c r="X16" s="62">
        <f t="shared" si="1"/>
        <v>8688.5810000000001</v>
      </c>
      <c r="Y16" s="62">
        <f t="shared" si="1"/>
        <v>7944.1839999999993</v>
      </c>
      <c r="Z16" s="63" t="str">
        <f t="shared" si="1"/>
        <v/>
      </c>
      <c r="AA16" s="64">
        <f>SUM(AA10:AA15)</f>
        <v>179251.17200000002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3687.9</v>
      </c>
      <c r="C29" s="72">
        <v>3281.9</v>
      </c>
      <c r="D29" s="72">
        <v>2931.9</v>
      </c>
      <c r="E29" s="72">
        <v>3031.9</v>
      </c>
      <c r="F29" s="72">
        <v>3102.9</v>
      </c>
      <c r="G29" s="72">
        <v>2870.9</v>
      </c>
      <c r="H29" s="72">
        <v>3105.9</v>
      </c>
      <c r="I29" s="72">
        <v>3236.9</v>
      </c>
      <c r="J29" s="72">
        <v>3592.9</v>
      </c>
      <c r="K29" s="72">
        <v>3949.9</v>
      </c>
      <c r="L29" s="72">
        <v>4194.8999999999996</v>
      </c>
      <c r="M29" s="72">
        <v>4301.8999999999996</v>
      </c>
      <c r="N29" s="72">
        <v>4379.8999999999996</v>
      </c>
      <c r="O29" s="72">
        <v>4348.8999999999996</v>
      </c>
      <c r="P29" s="72">
        <v>4206.8999999999996</v>
      </c>
      <c r="Q29" s="72">
        <v>4106.8999999999996</v>
      </c>
      <c r="R29" s="72">
        <v>3838.9</v>
      </c>
      <c r="S29" s="72">
        <v>3586.9</v>
      </c>
      <c r="T29" s="72">
        <v>4257.8999999999996</v>
      </c>
      <c r="U29" s="72">
        <v>5085.8999999999996</v>
      </c>
      <c r="V29" s="72">
        <v>5136.8999999999996</v>
      </c>
      <c r="W29" s="72">
        <v>5050.8999999999996</v>
      </c>
      <c r="X29" s="72">
        <v>4688.8999999999996</v>
      </c>
      <c r="Y29" s="72">
        <v>4271.8999999999996</v>
      </c>
      <c r="Z29" s="73"/>
      <c r="AA29" s="74">
        <f>SUM(B29:Z29)</f>
        <v>94250.599999999977</v>
      </c>
    </row>
    <row r="30" spans="1:27" ht="24.95" customHeight="1" x14ac:dyDescent="0.2">
      <c r="A30" s="75" t="s">
        <v>24</v>
      </c>
      <c r="B30" s="76">
        <v>2190.4380000000001</v>
      </c>
      <c r="C30" s="77">
        <v>2356.8000000000002</v>
      </c>
      <c r="D30" s="77">
        <v>2253.5479999999998</v>
      </c>
      <c r="E30" s="77">
        <v>2110.0549999999998</v>
      </c>
      <c r="F30" s="77">
        <v>2134.2910000000002</v>
      </c>
      <c r="G30" s="77">
        <v>2251.15</v>
      </c>
      <c r="H30" s="77">
        <v>2651.6289999999999</v>
      </c>
      <c r="I30" s="77">
        <v>3261.0369999999998</v>
      </c>
      <c r="J30" s="77">
        <v>3275.4380000000001</v>
      </c>
      <c r="K30" s="77">
        <v>3491.712</v>
      </c>
      <c r="L30" s="77">
        <v>2269.9409999999998</v>
      </c>
      <c r="M30" s="77">
        <v>3019.37</v>
      </c>
      <c r="N30" s="77">
        <v>3101.9520000000002</v>
      </c>
      <c r="O30" s="77">
        <v>3018.9479999999999</v>
      </c>
      <c r="P30" s="77">
        <v>3010.2310000000002</v>
      </c>
      <c r="Q30" s="77">
        <v>3008.375</v>
      </c>
      <c r="R30" s="77">
        <v>3318.75</v>
      </c>
      <c r="S30" s="77">
        <v>3273.4830000000002</v>
      </c>
      <c r="T30" s="77">
        <v>2408.587</v>
      </c>
      <c r="U30" s="77">
        <v>2090.2640000000001</v>
      </c>
      <c r="V30" s="77">
        <v>2205.5369999999998</v>
      </c>
      <c r="W30" s="77">
        <v>2192.0709999999999</v>
      </c>
      <c r="X30" s="77">
        <v>2135.681</v>
      </c>
      <c r="Y30" s="77">
        <v>1807.2840000000001</v>
      </c>
      <c r="Z30" s="78"/>
      <c r="AA30" s="79">
        <f>SUM(B30:Z30)</f>
        <v>62836.571999999986</v>
      </c>
    </row>
    <row r="31" spans="1:27" ht="24.95" customHeight="1" x14ac:dyDescent="0.2">
      <c r="A31" s="82" t="s">
        <v>25</v>
      </c>
      <c r="B31" s="80">
        <v>1467</v>
      </c>
      <c r="C31" s="81">
        <v>1382</v>
      </c>
      <c r="D31" s="81">
        <v>1207</v>
      </c>
      <c r="E31" s="81">
        <v>1207</v>
      </c>
      <c r="F31" s="81">
        <v>1207</v>
      </c>
      <c r="G31" s="81">
        <v>1207</v>
      </c>
      <c r="H31" s="81">
        <v>1108</v>
      </c>
      <c r="I31" s="81">
        <v>1108</v>
      </c>
      <c r="J31" s="81">
        <v>1108</v>
      </c>
      <c r="K31" s="81">
        <v>1108</v>
      </c>
      <c r="L31" s="81">
        <v>1108</v>
      </c>
      <c r="M31" s="81"/>
      <c r="N31" s="81"/>
      <c r="O31" s="81"/>
      <c r="P31" s="81"/>
      <c r="Q31" s="81">
        <v>299</v>
      </c>
      <c r="R31" s="81">
        <v>1097</v>
      </c>
      <c r="S31" s="81">
        <v>1479</v>
      </c>
      <c r="T31" s="81">
        <v>1930</v>
      </c>
      <c r="U31" s="81">
        <v>1983</v>
      </c>
      <c r="V31" s="81">
        <v>1984</v>
      </c>
      <c r="W31" s="81">
        <v>1984</v>
      </c>
      <c r="X31" s="81">
        <v>1984</v>
      </c>
      <c r="Y31" s="81">
        <v>2054</v>
      </c>
      <c r="Z31" s="83"/>
      <c r="AA31" s="84">
        <f>SUM(B31:Z31)</f>
        <v>28011</v>
      </c>
    </row>
    <row r="32" spans="1:27" ht="30" customHeight="1" thickBot="1" x14ac:dyDescent="0.25">
      <c r="A32" s="60" t="s">
        <v>26</v>
      </c>
      <c r="B32" s="61">
        <f>IF(LEN(B$2)&gt;0,SUM(B29:B31),"")</f>
        <v>7345.3379999999997</v>
      </c>
      <c r="C32" s="62">
        <f t="shared" ref="C32:Z32" si="4">IF(LEN(C$2)&gt;0,SUM(C29:C31),"")</f>
        <v>7020.7000000000007</v>
      </c>
      <c r="D32" s="62">
        <f t="shared" si="4"/>
        <v>6392.4480000000003</v>
      </c>
      <c r="E32" s="62">
        <f t="shared" si="4"/>
        <v>6348.9549999999999</v>
      </c>
      <c r="F32" s="62">
        <f t="shared" si="4"/>
        <v>6444.1910000000007</v>
      </c>
      <c r="G32" s="62">
        <f t="shared" si="4"/>
        <v>6329.05</v>
      </c>
      <c r="H32" s="62">
        <f t="shared" si="4"/>
        <v>6865.5290000000005</v>
      </c>
      <c r="I32" s="62">
        <f t="shared" si="4"/>
        <v>7605.9369999999999</v>
      </c>
      <c r="J32" s="62">
        <f t="shared" si="4"/>
        <v>7976.3379999999997</v>
      </c>
      <c r="K32" s="62">
        <f t="shared" si="4"/>
        <v>8549.612000000001</v>
      </c>
      <c r="L32" s="62">
        <f t="shared" si="4"/>
        <v>7572.8409999999994</v>
      </c>
      <c r="M32" s="62">
        <f t="shared" si="4"/>
        <v>7321.2699999999995</v>
      </c>
      <c r="N32" s="62">
        <f t="shared" si="4"/>
        <v>7481.8519999999999</v>
      </c>
      <c r="O32" s="62">
        <f t="shared" si="4"/>
        <v>7367.848</v>
      </c>
      <c r="P32" s="62">
        <f t="shared" si="4"/>
        <v>7217.1309999999994</v>
      </c>
      <c r="Q32" s="62">
        <f t="shared" si="4"/>
        <v>7414.2749999999996</v>
      </c>
      <c r="R32" s="62">
        <f t="shared" si="4"/>
        <v>8254.65</v>
      </c>
      <c r="S32" s="62">
        <f t="shared" si="4"/>
        <v>8339.3829999999998</v>
      </c>
      <c r="T32" s="62">
        <f t="shared" si="4"/>
        <v>8596.4869999999992</v>
      </c>
      <c r="U32" s="62">
        <f t="shared" si="4"/>
        <v>9159.1640000000007</v>
      </c>
      <c r="V32" s="62">
        <f t="shared" si="4"/>
        <v>9326.4369999999999</v>
      </c>
      <c r="W32" s="62">
        <f t="shared" si="4"/>
        <v>9226.9709999999995</v>
      </c>
      <c r="X32" s="62">
        <f t="shared" si="4"/>
        <v>8808.5810000000001</v>
      </c>
      <c r="Y32" s="62">
        <f t="shared" si="4"/>
        <v>8133.1839999999993</v>
      </c>
      <c r="Z32" s="63" t="str">
        <f t="shared" si="4"/>
        <v/>
      </c>
      <c r="AA32" s="64">
        <f>SUM(AA29:AA31)</f>
        <v>185098.17199999996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10</v>
      </c>
      <c r="I35" s="95">
        <v>10</v>
      </c>
      <c r="J35" s="95">
        <v>10</v>
      </c>
      <c r="K35" s="95">
        <v>10</v>
      </c>
      <c r="L35" s="95">
        <v>10</v>
      </c>
      <c r="M35" s="95">
        <v>10</v>
      </c>
      <c r="N35" s="95">
        <v>10</v>
      </c>
      <c r="O35" s="95">
        <v>10</v>
      </c>
      <c r="P35" s="95">
        <v>10</v>
      </c>
      <c r="Q35" s="95">
        <v>22</v>
      </c>
      <c r="R35" s="95">
        <v>10</v>
      </c>
      <c r="S35" s="95">
        <v>10</v>
      </c>
      <c r="T35" s="95">
        <v>10</v>
      </c>
      <c r="U35" s="95">
        <v>10</v>
      </c>
      <c r="V35" s="95">
        <v>10</v>
      </c>
      <c r="W35" s="95">
        <v>10</v>
      </c>
      <c r="X35" s="95">
        <v>10</v>
      </c>
      <c r="Y35" s="95">
        <v>10</v>
      </c>
      <c r="Z35" s="96"/>
      <c r="AA35" s="74">
        <f t="shared" ref="AA35:AA40" si="5">SUM(B35:Z35)</f>
        <v>252</v>
      </c>
    </row>
    <row r="36" spans="1:27" ht="24.95" customHeight="1" x14ac:dyDescent="0.2">
      <c r="A36" s="97" t="s">
        <v>29</v>
      </c>
      <c r="B36" s="98">
        <v>57</v>
      </c>
      <c r="C36" s="99">
        <v>84</v>
      </c>
      <c r="D36" s="99">
        <v>114</v>
      </c>
      <c r="E36" s="99">
        <v>135</v>
      </c>
      <c r="F36" s="99">
        <v>142</v>
      </c>
      <c r="G36" s="99">
        <v>142</v>
      </c>
      <c r="H36" s="99">
        <v>141</v>
      </c>
      <c r="I36" s="99">
        <v>89</v>
      </c>
      <c r="J36" s="99">
        <v>132</v>
      </c>
      <c r="K36" s="99">
        <v>141</v>
      </c>
      <c r="L36" s="99">
        <v>435</v>
      </c>
      <c r="M36" s="99">
        <v>421</v>
      </c>
      <c r="N36" s="99">
        <v>422</v>
      </c>
      <c r="O36" s="99">
        <v>410</v>
      </c>
      <c r="P36" s="99">
        <v>409</v>
      </c>
      <c r="Q36" s="99">
        <v>419</v>
      </c>
      <c r="R36" s="99">
        <v>163</v>
      </c>
      <c r="S36" s="99">
        <v>127</v>
      </c>
      <c r="T36" s="99">
        <v>21</v>
      </c>
      <c r="U36" s="99">
        <v>6</v>
      </c>
      <c r="V36" s="99">
        <v>12</v>
      </c>
      <c r="W36" s="99">
        <v>10</v>
      </c>
      <c r="X36" s="99">
        <v>10</v>
      </c>
      <c r="Y36" s="99">
        <v>79</v>
      </c>
      <c r="Z36" s="100"/>
      <c r="AA36" s="79">
        <f t="shared" si="5"/>
        <v>4121</v>
      </c>
    </row>
    <row r="37" spans="1:27" ht="24.95" customHeight="1" x14ac:dyDescent="0.2">
      <c r="A37" s="97" t="s">
        <v>30</v>
      </c>
      <c r="B37" s="98">
        <v>276.89999999999998</v>
      </c>
      <c r="C37" s="99">
        <v>280.10000000000002</v>
      </c>
      <c r="D37" s="99">
        <v>666.8</v>
      </c>
      <c r="E37" s="99">
        <v>540.6</v>
      </c>
      <c r="F37" s="99">
        <v>350.7</v>
      </c>
      <c r="G37" s="99">
        <v>361.9</v>
      </c>
      <c r="H37" s="99">
        <v>202</v>
      </c>
      <c r="I37" s="99"/>
      <c r="J37" s="99"/>
      <c r="K37" s="99"/>
      <c r="L37" s="99">
        <v>1300</v>
      </c>
      <c r="M37" s="99">
        <v>1300</v>
      </c>
      <c r="N37" s="99">
        <v>1300</v>
      </c>
      <c r="O37" s="99">
        <v>1300</v>
      </c>
      <c r="P37" s="99">
        <v>1300</v>
      </c>
      <c r="Q37" s="99">
        <v>1036.5</v>
      </c>
      <c r="R37" s="99">
        <v>569.4</v>
      </c>
      <c r="S37" s="99">
        <v>253.3</v>
      </c>
      <c r="T37" s="99"/>
      <c r="U37" s="99"/>
      <c r="V37" s="99"/>
      <c r="W37" s="99"/>
      <c r="X37" s="99"/>
      <c r="Y37" s="99"/>
      <c r="Z37" s="100"/>
      <c r="AA37" s="79">
        <f t="shared" si="5"/>
        <v>11038.199999999999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26</v>
      </c>
      <c r="K38" s="99">
        <v>5</v>
      </c>
      <c r="L38" s="99"/>
      <c r="M38" s="99"/>
      <c r="N38" s="99">
        <v>5</v>
      </c>
      <c r="O38" s="99">
        <v>5</v>
      </c>
      <c r="P38" s="99">
        <v>5</v>
      </c>
      <c r="Q38" s="99">
        <v>5</v>
      </c>
      <c r="R38" s="99">
        <v>5</v>
      </c>
      <c r="S38" s="99">
        <v>18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1474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443.9</v>
      </c>
      <c r="C40" s="88">
        <f t="shared" si="6"/>
        <v>474.1</v>
      </c>
      <c r="D40" s="88">
        <f t="shared" si="6"/>
        <v>890.8</v>
      </c>
      <c r="E40" s="88">
        <f t="shared" si="6"/>
        <v>785.6</v>
      </c>
      <c r="F40" s="88">
        <f t="shared" si="6"/>
        <v>602.70000000000005</v>
      </c>
      <c r="G40" s="88">
        <f t="shared" si="6"/>
        <v>613.9</v>
      </c>
      <c r="H40" s="88">
        <f t="shared" si="6"/>
        <v>453</v>
      </c>
      <c r="I40" s="88">
        <f t="shared" si="6"/>
        <v>199</v>
      </c>
      <c r="J40" s="88">
        <f t="shared" si="6"/>
        <v>168</v>
      </c>
      <c r="K40" s="88">
        <f t="shared" si="6"/>
        <v>156</v>
      </c>
      <c r="L40" s="88">
        <f t="shared" si="6"/>
        <v>1745</v>
      </c>
      <c r="M40" s="88">
        <f t="shared" si="6"/>
        <v>1731</v>
      </c>
      <c r="N40" s="88">
        <f t="shared" si="6"/>
        <v>1737</v>
      </c>
      <c r="O40" s="88">
        <f t="shared" si="6"/>
        <v>1725</v>
      </c>
      <c r="P40" s="88">
        <f t="shared" si="6"/>
        <v>1724</v>
      </c>
      <c r="Q40" s="88">
        <f t="shared" si="6"/>
        <v>1482.5</v>
      </c>
      <c r="R40" s="88">
        <f t="shared" si="6"/>
        <v>747.4</v>
      </c>
      <c r="S40" s="88">
        <f t="shared" si="6"/>
        <v>408.3</v>
      </c>
      <c r="T40" s="88">
        <f t="shared" si="6"/>
        <v>131</v>
      </c>
      <c r="U40" s="88">
        <f t="shared" si="6"/>
        <v>116</v>
      </c>
      <c r="V40" s="88">
        <f t="shared" si="6"/>
        <v>122</v>
      </c>
      <c r="W40" s="88">
        <f t="shared" si="6"/>
        <v>120</v>
      </c>
      <c r="X40" s="88">
        <f t="shared" si="6"/>
        <v>120</v>
      </c>
      <c r="Y40" s="88">
        <f t="shared" si="6"/>
        <v>189</v>
      </c>
      <c r="Z40" s="89" t="str">
        <f t="shared" si="6"/>
        <v/>
      </c>
      <c r="AA40" s="90">
        <f t="shared" si="5"/>
        <v>16885.199999999997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276.89999999999998</v>
      </c>
      <c r="C45" s="99">
        <v>280.10000000000002</v>
      </c>
      <c r="D45" s="99">
        <v>666.8</v>
      </c>
      <c r="E45" s="99">
        <v>540.6</v>
      </c>
      <c r="F45" s="99">
        <v>350.7</v>
      </c>
      <c r="G45" s="99">
        <v>361.9</v>
      </c>
      <c r="H45" s="99">
        <v>202</v>
      </c>
      <c r="I45" s="99"/>
      <c r="J45" s="99"/>
      <c r="K45" s="99"/>
      <c r="L45" s="99">
        <v>1300</v>
      </c>
      <c r="M45" s="99">
        <v>1300</v>
      </c>
      <c r="N45" s="99">
        <v>1300</v>
      </c>
      <c r="O45" s="99">
        <v>1300</v>
      </c>
      <c r="P45" s="99">
        <v>1300</v>
      </c>
      <c r="Q45" s="99">
        <v>1036.5</v>
      </c>
      <c r="R45" s="99">
        <v>569.4</v>
      </c>
      <c r="S45" s="99">
        <v>253.3</v>
      </c>
      <c r="T45" s="99"/>
      <c r="U45" s="99"/>
      <c r="V45" s="99"/>
      <c r="W45" s="99"/>
      <c r="X45" s="99"/>
      <c r="Y45" s="99"/>
      <c r="Z45" s="100"/>
      <c r="AA45" s="79">
        <f t="shared" si="7"/>
        <v>11038.199999999999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276.89999999999998</v>
      </c>
      <c r="C49" s="88">
        <f t="shared" ref="C49:Z49" si="8">IF(LEN(C$2)&gt;0,SUM(C43:C48),"")</f>
        <v>280.10000000000002</v>
      </c>
      <c r="D49" s="88">
        <f t="shared" si="8"/>
        <v>666.8</v>
      </c>
      <c r="E49" s="88">
        <f t="shared" si="8"/>
        <v>540.6</v>
      </c>
      <c r="F49" s="88">
        <f t="shared" si="8"/>
        <v>350.7</v>
      </c>
      <c r="G49" s="88">
        <f t="shared" si="8"/>
        <v>361.9</v>
      </c>
      <c r="H49" s="88">
        <f t="shared" si="8"/>
        <v>202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1300</v>
      </c>
      <c r="M49" s="88">
        <f t="shared" si="8"/>
        <v>1300</v>
      </c>
      <c r="N49" s="88">
        <f t="shared" si="8"/>
        <v>1300</v>
      </c>
      <c r="O49" s="88">
        <f t="shared" si="8"/>
        <v>1300</v>
      </c>
      <c r="P49" s="88">
        <f t="shared" si="8"/>
        <v>1300</v>
      </c>
      <c r="Q49" s="88">
        <f t="shared" si="8"/>
        <v>1036.5</v>
      </c>
      <c r="R49" s="88">
        <f t="shared" si="8"/>
        <v>569.4</v>
      </c>
      <c r="S49" s="88">
        <f t="shared" si="8"/>
        <v>253.3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11038.199999999999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7622.2379999999994</v>
      </c>
      <c r="C52" s="88">
        <f t="shared" si="10"/>
        <v>7300.8</v>
      </c>
      <c r="D52" s="88">
        <f t="shared" si="10"/>
        <v>7059.2480000000005</v>
      </c>
      <c r="E52" s="88">
        <f t="shared" si="10"/>
        <v>6889.5550000000003</v>
      </c>
      <c r="F52" s="88">
        <f t="shared" si="10"/>
        <v>6794.8910000000005</v>
      </c>
      <c r="G52" s="88">
        <f t="shared" si="10"/>
        <v>6690.95</v>
      </c>
      <c r="H52" s="88">
        <f t="shared" si="10"/>
        <v>7067.5290000000005</v>
      </c>
      <c r="I52" s="88">
        <f t="shared" si="10"/>
        <v>7605.9370000000017</v>
      </c>
      <c r="J52" s="88">
        <f t="shared" si="10"/>
        <v>7976.3380000000016</v>
      </c>
      <c r="K52" s="88">
        <f t="shared" si="10"/>
        <v>8549.612000000001</v>
      </c>
      <c r="L52" s="88">
        <f t="shared" si="10"/>
        <v>8872.8409999999985</v>
      </c>
      <c r="M52" s="88">
        <f t="shared" si="10"/>
        <v>8621.27</v>
      </c>
      <c r="N52" s="88">
        <f t="shared" si="10"/>
        <v>8781.851999999999</v>
      </c>
      <c r="O52" s="88">
        <f t="shared" si="10"/>
        <v>8667.848</v>
      </c>
      <c r="P52" s="88">
        <f t="shared" si="10"/>
        <v>8517.1309999999994</v>
      </c>
      <c r="Q52" s="88">
        <f t="shared" si="10"/>
        <v>8450.7749999999978</v>
      </c>
      <c r="R52" s="88">
        <f t="shared" si="10"/>
        <v>8824.0499999999993</v>
      </c>
      <c r="S52" s="88">
        <f t="shared" si="10"/>
        <v>8592.6829999999973</v>
      </c>
      <c r="T52" s="88">
        <f t="shared" si="10"/>
        <v>8596.487000000001</v>
      </c>
      <c r="U52" s="88">
        <f t="shared" si="10"/>
        <v>9159.1640000000007</v>
      </c>
      <c r="V52" s="88">
        <f t="shared" si="10"/>
        <v>9326.4370000000017</v>
      </c>
      <c r="W52" s="88">
        <f t="shared" si="10"/>
        <v>9226.9710000000014</v>
      </c>
      <c r="X52" s="88">
        <f t="shared" si="10"/>
        <v>8808.5810000000001</v>
      </c>
      <c r="Y52" s="88">
        <f t="shared" si="10"/>
        <v>8133.1839999999993</v>
      </c>
      <c r="Z52" s="89" t="str">
        <f t="shared" si="10"/>
        <v/>
      </c>
      <c r="AA52" s="104">
        <f>SUM(B52:Z52)</f>
        <v>196136.37199999997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7622.2780000000012</v>
      </c>
      <c r="C4" s="18">
        <v>7300.8009999999986</v>
      </c>
      <c r="D4" s="18">
        <v>7059.2679999999991</v>
      </c>
      <c r="E4" s="18">
        <v>6889.5080000000007</v>
      </c>
      <c r="F4" s="18">
        <v>6794.8799999999992</v>
      </c>
      <c r="G4" s="18">
        <v>6690.9049999999997</v>
      </c>
      <c r="H4" s="18">
        <v>7067.4860000000008</v>
      </c>
      <c r="I4" s="18">
        <v>7605.9840000000013</v>
      </c>
      <c r="J4" s="18">
        <v>7976.311999999999</v>
      </c>
      <c r="K4" s="18">
        <v>8549.6509999999998</v>
      </c>
      <c r="L4" s="18">
        <v>8872.8410000000022</v>
      </c>
      <c r="M4" s="18">
        <v>8621.27</v>
      </c>
      <c r="N4" s="18">
        <v>8781.851999999999</v>
      </c>
      <c r="O4" s="18">
        <v>8667.8480000000018</v>
      </c>
      <c r="P4" s="18">
        <v>8517.1309999999994</v>
      </c>
      <c r="Q4" s="18">
        <v>8450.8000000000011</v>
      </c>
      <c r="R4" s="18">
        <v>8824.0949999999975</v>
      </c>
      <c r="S4" s="18">
        <v>8592.6350000000002</v>
      </c>
      <c r="T4" s="18">
        <v>8596.4400000000023</v>
      </c>
      <c r="U4" s="18">
        <v>9159.1629999999986</v>
      </c>
      <c r="V4" s="18">
        <v>9326.4</v>
      </c>
      <c r="W4" s="18">
        <v>9226.9310000000005</v>
      </c>
      <c r="X4" s="18">
        <v>8808.5710000000017</v>
      </c>
      <c r="Y4" s="18">
        <v>8133.1509999999998</v>
      </c>
      <c r="Z4" s="19"/>
      <c r="AA4" s="20">
        <f>SUM(B4:Z4)</f>
        <v>196136.20100000003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95.07</v>
      </c>
      <c r="C7" s="28">
        <v>89.42</v>
      </c>
      <c r="D7" s="28">
        <v>89.66</v>
      </c>
      <c r="E7" s="28">
        <v>86.82</v>
      </c>
      <c r="F7" s="28">
        <v>85.22</v>
      </c>
      <c r="G7" s="28">
        <v>85.3</v>
      </c>
      <c r="H7" s="28">
        <v>86.35</v>
      </c>
      <c r="I7" s="28">
        <v>40.6</v>
      </c>
      <c r="J7" s="28">
        <v>6.19</v>
      </c>
      <c r="K7" s="28">
        <v>0.1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1.04</v>
      </c>
      <c r="S7" s="28">
        <v>46.33</v>
      </c>
      <c r="T7" s="28">
        <v>92.84</v>
      </c>
      <c r="U7" s="28">
        <v>102.14</v>
      </c>
      <c r="V7" s="28">
        <v>111.98</v>
      </c>
      <c r="W7" s="28">
        <v>118.07</v>
      </c>
      <c r="X7" s="28">
        <v>113.73</v>
      </c>
      <c r="Y7" s="28">
        <v>101</v>
      </c>
      <c r="Z7" s="29"/>
      <c r="AA7" s="30">
        <f>IF(SUM(B7:Z7)&lt;&gt;0,AVERAGEIF(B7:Z7,"&lt;&gt;"""),"")</f>
        <v>56.327500000000008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27.006</v>
      </c>
      <c r="H14" s="57">
        <v>19.254999999999999</v>
      </c>
      <c r="I14" s="57">
        <v>1.663</v>
      </c>
      <c r="J14" s="57"/>
      <c r="K14" s="57">
        <v>1.1399999999999999</v>
      </c>
      <c r="L14" s="57">
        <v>0.41</v>
      </c>
      <c r="M14" s="57">
        <v>0.47</v>
      </c>
      <c r="N14" s="57">
        <v>1.21</v>
      </c>
      <c r="O14" s="57">
        <v>2.27</v>
      </c>
      <c r="P14" s="57"/>
      <c r="Q14" s="57"/>
      <c r="R14" s="57"/>
      <c r="S14" s="57">
        <v>8.8819999999999997</v>
      </c>
      <c r="T14" s="57">
        <v>21.327999999999999</v>
      </c>
      <c r="U14" s="57">
        <v>27.379000000000001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372.01300000000003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27.006</v>
      </c>
      <c r="H16" s="62">
        <f t="shared" si="1"/>
        <v>19.254999999999999</v>
      </c>
      <c r="I16" s="62">
        <f t="shared" si="1"/>
        <v>1.663</v>
      </c>
      <c r="J16" s="62">
        <f t="shared" si="1"/>
        <v>0</v>
      </c>
      <c r="K16" s="62">
        <f t="shared" si="1"/>
        <v>1.1399999999999999</v>
      </c>
      <c r="L16" s="62">
        <f t="shared" si="1"/>
        <v>0.41</v>
      </c>
      <c r="M16" s="62">
        <f t="shared" si="1"/>
        <v>0.47</v>
      </c>
      <c r="N16" s="62">
        <f t="shared" si="1"/>
        <v>1.21</v>
      </c>
      <c r="O16" s="62">
        <f t="shared" si="1"/>
        <v>2.27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8.8819999999999997</v>
      </c>
      <c r="T16" s="62">
        <f t="shared" si="1"/>
        <v>21.327999999999999</v>
      </c>
      <c r="U16" s="62">
        <f t="shared" si="1"/>
        <v>27.379000000000001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372.01300000000003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804.86300000000006</v>
      </c>
      <c r="C19" s="72">
        <v>867.43500000000006</v>
      </c>
      <c r="D19" s="72">
        <v>849.351</v>
      </c>
      <c r="E19" s="72">
        <v>853.56500000000005</v>
      </c>
      <c r="F19" s="72">
        <v>854</v>
      </c>
      <c r="G19" s="72">
        <v>869.65700000000004</v>
      </c>
      <c r="H19" s="72">
        <v>844.51099999999997</v>
      </c>
      <c r="I19" s="72">
        <v>877.61099999999999</v>
      </c>
      <c r="J19" s="72">
        <v>881.548</v>
      </c>
      <c r="K19" s="72">
        <v>889.51</v>
      </c>
      <c r="L19" s="72">
        <v>902.2940000000001</v>
      </c>
      <c r="M19" s="72">
        <v>910.72399999999993</v>
      </c>
      <c r="N19" s="72">
        <v>907.06500000000005</v>
      </c>
      <c r="O19" s="72">
        <v>903.26199999999994</v>
      </c>
      <c r="P19" s="72">
        <v>902.93099999999993</v>
      </c>
      <c r="Q19" s="72">
        <v>887.447</v>
      </c>
      <c r="R19" s="72">
        <v>886.27499999999998</v>
      </c>
      <c r="S19" s="72">
        <v>886.97499999999991</v>
      </c>
      <c r="T19" s="72">
        <v>821.30600000000004</v>
      </c>
      <c r="U19" s="72">
        <v>716.81299999999999</v>
      </c>
      <c r="V19" s="72">
        <v>700.76600000000008</v>
      </c>
      <c r="W19" s="72">
        <v>679.59799999999996</v>
      </c>
      <c r="X19" s="72">
        <v>673.41399999999999</v>
      </c>
      <c r="Y19" s="72">
        <v>695.32900000000006</v>
      </c>
      <c r="Z19" s="73"/>
      <c r="AA19" s="74">
        <f t="shared" ref="AA19:AA25" si="2">SUM(B19:Z19)</f>
        <v>20066.25</v>
      </c>
    </row>
    <row r="20" spans="1:27" ht="24.95" customHeight="1" x14ac:dyDescent="0.2">
      <c r="A20" s="75" t="s">
        <v>15</v>
      </c>
      <c r="B20" s="76">
        <v>1290.3989999999999</v>
      </c>
      <c r="C20" s="77">
        <v>1237.4400000000003</v>
      </c>
      <c r="D20" s="77">
        <v>1220.723</v>
      </c>
      <c r="E20" s="77">
        <v>1206.7109999999998</v>
      </c>
      <c r="F20" s="77">
        <v>1200.4070000000002</v>
      </c>
      <c r="G20" s="77">
        <v>1185.4279999999999</v>
      </c>
      <c r="H20" s="77">
        <v>1205.8609999999999</v>
      </c>
      <c r="I20" s="77">
        <v>1223.5559999999998</v>
      </c>
      <c r="J20" s="77">
        <v>1304.183</v>
      </c>
      <c r="K20" s="77">
        <v>1297.3259999999996</v>
      </c>
      <c r="L20" s="77">
        <v>1306.721</v>
      </c>
      <c r="M20" s="77">
        <v>1318.328</v>
      </c>
      <c r="N20" s="77">
        <v>1318.5190000000002</v>
      </c>
      <c r="O20" s="77">
        <v>1326.837</v>
      </c>
      <c r="P20" s="77">
        <v>1368.1080000000002</v>
      </c>
      <c r="Q20" s="77">
        <v>1390.367</v>
      </c>
      <c r="R20" s="77">
        <v>1393.6759999999997</v>
      </c>
      <c r="S20" s="77">
        <v>1306.9110000000003</v>
      </c>
      <c r="T20" s="77">
        <v>1316.9710000000002</v>
      </c>
      <c r="U20" s="77">
        <v>1330.9670000000003</v>
      </c>
      <c r="V20" s="77">
        <v>1333.07</v>
      </c>
      <c r="W20" s="77">
        <v>1282.9359999999999</v>
      </c>
      <c r="X20" s="77">
        <v>1261.0160000000001</v>
      </c>
      <c r="Y20" s="77">
        <v>1236.1370000000002</v>
      </c>
      <c r="Z20" s="78"/>
      <c r="AA20" s="79">
        <f t="shared" si="2"/>
        <v>30862.597999999998</v>
      </c>
    </row>
    <row r="21" spans="1:27" ht="24.95" customHeight="1" x14ac:dyDescent="0.2">
      <c r="A21" s="75" t="s">
        <v>16</v>
      </c>
      <c r="B21" s="80">
        <v>4138.0159999999996</v>
      </c>
      <c r="C21" s="81">
        <v>3868.4259999999999</v>
      </c>
      <c r="D21" s="81">
        <v>3678.194</v>
      </c>
      <c r="E21" s="81">
        <v>3535.732</v>
      </c>
      <c r="F21" s="81">
        <v>3450.9730000000004</v>
      </c>
      <c r="G21" s="81">
        <v>3342.8140000000003</v>
      </c>
      <c r="H21" s="81">
        <v>3520.8589999999995</v>
      </c>
      <c r="I21" s="81">
        <v>3815.5540000000001</v>
      </c>
      <c r="J21" s="81">
        <v>4242.2809999999999</v>
      </c>
      <c r="K21" s="81">
        <v>4675.6750000000002</v>
      </c>
      <c r="L21" s="81">
        <v>5247.4160000000011</v>
      </c>
      <c r="M21" s="81">
        <v>5504.7480000000014</v>
      </c>
      <c r="N21" s="81">
        <v>5640.558</v>
      </c>
      <c r="O21" s="81">
        <v>5532.4789999999994</v>
      </c>
      <c r="P21" s="81">
        <v>5351.0920000000006</v>
      </c>
      <c r="Q21" s="81">
        <v>5200.4860000000008</v>
      </c>
      <c r="R21" s="81">
        <v>4920.6440000000011</v>
      </c>
      <c r="S21" s="81">
        <v>4651.3669999999993</v>
      </c>
      <c r="T21" s="81">
        <v>4649.2350000000015</v>
      </c>
      <c r="U21" s="81">
        <v>4591.2040000000006</v>
      </c>
      <c r="V21" s="81">
        <v>4842.2640000000001</v>
      </c>
      <c r="W21" s="81">
        <v>4756.8970000000008</v>
      </c>
      <c r="X21" s="81">
        <v>4500.1410000000005</v>
      </c>
      <c r="Y21" s="81">
        <v>4121.585</v>
      </c>
      <c r="Z21" s="78"/>
      <c r="AA21" s="79">
        <f t="shared" si="2"/>
        <v>107778.64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152</v>
      </c>
      <c r="C23" s="77">
        <v>144.5</v>
      </c>
      <c r="D23" s="77">
        <v>140</v>
      </c>
      <c r="E23" s="77">
        <v>135.5</v>
      </c>
      <c r="F23" s="77">
        <v>133.5</v>
      </c>
      <c r="G23" s="77">
        <v>128</v>
      </c>
      <c r="H23" s="77">
        <v>124</v>
      </c>
      <c r="I23" s="77">
        <v>110</v>
      </c>
      <c r="J23" s="77">
        <v>94.5</v>
      </c>
      <c r="K23" s="77">
        <v>82</v>
      </c>
      <c r="L23" s="77">
        <v>77</v>
      </c>
      <c r="M23" s="77">
        <v>75</v>
      </c>
      <c r="N23" s="77">
        <v>74.5</v>
      </c>
      <c r="O23" s="77">
        <v>73</v>
      </c>
      <c r="P23" s="77">
        <v>76</v>
      </c>
      <c r="Q23" s="77">
        <v>85.5</v>
      </c>
      <c r="R23" s="77">
        <v>103.5</v>
      </c>
      <c r="S23" s="77">
        <v>127.5</v>
      </c>
      <c r="T23" s="77">
        <v>152</v>
      </c>
      <c r="U23" s="77">
        <v>159</v>
      </c>
      <c r="V23" s="77">
        <v>168</v>
      </c>
      <c r="W23" s="77">
        <v>164.5</v>
      </c>
      <c r="X23" s="77">
        <v>158.5</v>
      </c>
      <c r="Y23" s="77">
        <v>149.5</v>
      </c>
      <c r="Z23" s="77"/>
      <c r="AA23" s="79">
        <f t="shared" si="2"/>
        <v>2887.5</v>
      </c>
    </row>
    <row r="24" spans="1:27" ht="24.95" customHeight="1" x14ac:dyDescent="0.2">
      <c r="A24" s="85" t="s">
        <v>19</v>
      </c>
      <c r="B24" s="77">
        <v>383</v>
      </c>
      <c r="C24" s="77">
        <v>363</v>
      </c>
      <c r="D24" s="77">
        <v>351</v>
      </c>
      <c r="E24" s="77">
        <v>343</v>
      </c>
      <c r="F24" s="77">
        <v>341.00000000000006</v>
      </c>
      <c r="G24" s="77">
        <v>351.99999999999994</v>
      </c>
      <c r="H24" s="77">
        <v>388.99999999999994</v>
      </c>
      <c r="I24" s="77">
        <v>442</v>
      </c>
      <c r="J24" s="77">
        <v>474.99999999999994</v>
      </c>
      <c r="K24" s="77">
        <v>480</v>
      </c>
      <c r="L24" s="77">
        <v>501</v>
      </c>
      <c r="M24" s="77">
        <v>509</v>
      </c>
      <c r="N24" s="77">
        <v>512</v>
      </c>
      <c r="O24" s="77">
        <v>507.99999999999994</v>
      </c>
      <c r="P24" s="77">
        <v>505</v>
      </c>
      <c r="Q24" s="77">
        <v>504</v>
      </c>
      <c r="R24" s="77">
        <v>513</v>
      </c>
      <c r="S24" s="77">
        <v>530</v>
      </c>
      <c r="T24" s="77">
        <v>528</v>
      </c>
      <c r="U24" s="77">
        <v>512</v>
      </c>
      <c r="V24" s="77">
        <v>497.99999999999994</v>
      </c>
      <c r="W24" s="77">
        <v>479.00000000000006</v>
      </c>
      <c r="X24" s="77">
        <v>428.99999999999994</v>
      </c>
      <c r="Y24" s="77">
        <v>380.99999999999994</v>
      </c>
      <c r="Z24" s="77"/>
      <c r="AA24" s="79">
        <f t="shared" si="2"/>
        <v>10828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6768.2779999999993</v>
      </c>
      <c r="C26" s="88">
        <f t="shared" ref="C26:Z26" si="3">IF(LEN(C$2)&gt;0,SUM(C19:C25),"")</f>
        <v>6480.8010000000004</v>
      </c>
      <c r="D26" s="88">
        <f t="shared" si="3"/>
        <v>6239.268</v>
      </c>
      <c r="E26" s="88">
        <f t="shared" si="3"/>
        <v>6074.5079999999998</v>
      </c>
      <c r="F26" s="88">
        <f t="shared" si="3"/>
        <v>5979.880000000001</v>
      </c>
      <c r="G26" s="88">
        <f t="shared" si="3"/>
        <v>5877.8990000000003</v>
      </c>
      <c r="H26" s="88">
        <f t="shared" si="3"/>
        <v>6084.2309999999998</v>
      </c>
      <c r="I26" s="88">
        <f t="shared" si="3"/>
        <v>6468.7209999999995</v>
      </c>
      <c r="J26" s="88">
        <f t="shared" si="3"/>
        <v>6997.5119999999997</v>
      </c>
      <c r="K26" s="88">
        <f t="shared" si="3"/>
        <v>7424.5109999999995</v>
      </c>
      <c r="L26" s="88">
        <f t="shared" si="3"/>
        <v>8034.4310000000014</v>
      </c>
      <c r="M26" s="88">
        <f t="shared" si="3"/>
        <v>8317.8000000000011</v>
      </c>
      <c r="N26" s="88">
        <f t="shared" si="3"/>
        <v>8452.6419999999998</v>
      </c>
      <c r="O26" s="88">
        <f t="shared" si="3"/>
        <v>8343.5779999999995</v>
      </c>
      <c r="P26" s="88">
        <f t="shared" si="3"/>
        <v>8203.1310000000012</v>
      </c>
      <c r="Q26" s="88">
        <f t="shared" si="3"/>
        <v>8067.8000000000011</v>
      </c>
      <c r="R26" s="88">
        <f t="shared" si="3"/>
        <v>7817.0950000000012</v>
      </c>
      <c r="S26" s="88">
        <f t="shared" si="3"/>
        <v>7502.7529999999997</v>
      </c>
      <c r="T26" s="88">
        <f t="shared" si="3"/>
        <v>7467.5120000000015</v>
      </c>
      <c r="U26" s="88">
        <f t="shared" si="3"/>
        <v>7309.9840000000004</v>
      </c>
      <c r="V26" s="88">
        <f t="shared" si="3"/>
        <v>7542.1</v>
      </c>
      <c r="W26" s="88">
        <f t="shared" si="3"/>
        <v>7362.9310000000005</v>
      </c>
      <c r="X26" s="88">
        <f t="shared" si="3"/>
        <v>7022.0710000000008</v>
      </c>
      <c r="Y26" s="88">
        <f t="shared" si="3"/>
        <v>6583.5510000000004</v>
      </c>
      <c r="Z26" s="89" t="str">
        <f t="shared" si="3"/>
        <v/>
      </c>
      <c r="AA26" s="90">
        <f>SUM(AA19:AA25)</f>
        <v>172422.98800000001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726</v>
      </c>
      <c r="C29" s="72">
        <v>698.5</v>
      </c>
      <c r="D29" s="72">
        <v>682</v>
      </c>
      <c r="E29" s="72">
        <v>669.5</v>
      </c>
      <c r="F29" s="72">
        <v>665.5</v>
      </c>
      <c r="G29" s="72">
        <v>671</v>
      </c>
      <c r="H29" s="72">
        <v>704</v>
      </c>
      <c r="I29" s="72">
        <v>753</v>
      </c>
      <c r="J29" s="72">
        <v>717.5</v>
      </c>
      <c r="K29" s="72">
        <v>749</v>
      </c>
      <c r="L29" s="72">
        <v>783</v>
      </c>
      <c r="M29" s="72">
        <v>787</v>
      </c>
      <c r="N29" s="72">
        <v>771.5</v>
      </c>
      <c r="O29" s="72">
        <v>766</v>
      </c>
      <c r="P29" s="72">
        <v>746</v>
      </c>
      <c r="Q29" s="72">
        <v>754.5</v>
      </c>
      <c r="R29" s="72">
        <v>792.5</v>
      </c>
      <c r="S29" s="72">
        <v>867.5</v>
      </c>
      <c r="T29" s="72">
        <v>842</v>
      </c>
      <c r="U29" s="72">
        <v>851</v>
      </c>
      <c r="V29" s="72">
        <v>860</v>
      </c>
      <c r="W29" s="72">
        <v>836.5</v>
      </c>
      <c r="X29" s="72">
        <v>766.5</v>
      </c>
      <c r="Y29" s="72">
        <v>748.5</v>
      </c>
      <c r="Z29" s="73"/>
      <c r="AA29" s="74">
        <f>SUM(B29:Z29)</f>
        <v>18208.5</v>
      </c>
    </row>
    <row r="30" spans="1:27" ht="24.95" customHeight="1" x14ac:dyDescent="0.2">
      <c r="A30" s="75" t="s">
        <v>24</v>
      </c>
      <c r="B30" s="76">
        <v>6396.2780000000002</v>
      </c>
      <c r="C30" s="77">
        <v>6102.3010000000004</v>
      </c>
      <c r="D30" s="77">
        <v>5877.268</v>
      </c>
      <c r="E30" s="77">
        <v>5720.0079999999998</v>
      </c>
      <c r="F30" s="77">
        <v>5629.38</v>
      </c>
      <c r="G30" s="77">
        <v>5519.9049999999997</v>
      </c>
      <c r="H30" s="77">
        <v>5863.4859999999999</v>
      </c>
      <c r="I30" s="77">
        <v>6239.384</v>
      </c>
      <c r="J30" s="77">
        <v>6692.0119999999997</v>
      </c>
      <c r="K30" s="77">
        <v>7001.6509999999998</v>
      </c>
      <c r="L30" s="77">
        <v>7589.8410000000003</v>
      </c>
      <c r="M30" s="77">
        <v>7834.27</v>
      </c>
      <c r="N30" s="77">
        <v>8010.3519999999999</v>
      </c>
      <c r="O30" s="77">
        <v>7901.848</v>
      </c>
      <c r="P30" s="77">
        <v>7771.1310000000003</v>
      </c>
      <c r="Q30" s="77">
        <v>7696.3</v>
      </c>
      <c r="R30" s="77">
        <v>7531.5950000000003</v>
      </c>
      <c r="S30" s="77">
        <v>7225.1350000000002</v>
      </c>
      <c r="T30" s="77">
        <v>7069.84</v>
      </c>
      <c r="U30" s="77">
        <v>6940.3630000000003</v>
      </c>
      <c r="V30" s="77">
        <v>7133.1</v>
      </c>
      <c r="W30" s="77">
        <v>7004.4309999999996</v>
      </c>
      <c r="X30" s="77">
        <v>6698.5709999999999</v>
      </c>
      <c r="Y30" s="77">
        <v>6243.0510000000004</v>
      </c>
      <c r="Z30" s="78"/>
      <c r="AA30" s="79">
        <f>SUM(B30:Z30)</f>
        <v>163691.50100000002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7122.2780000000002</v>
      </c>
      <c r="C32" s="62">
        <f t="shared" ref="C32:Z32" si="4">IF(LEN(C$2)&gt;0,SUM(C29:C31),"")</f>
        <v>6800.8010000000004</v>
      </c>
      <c r="D32" s="62">
        <f t="shared" si="4"/>
        <v>6559.268</v>
      </c>
      <c r="E32" s="62">
        <f t="shared" si="4"/>
        <v>6389.5079999999998</v>
      </c>
      <c r="F32" s="62">
        <f t="shared" si="4"/>
        <v>6294.88</v>
      </c>
      <c r="G32" s="62">
        <f t="shared" si="4"/>
        <v>6190.9049999999997</v>
      </c>
      <c r="H32" s="62">
        <f t="shared" si="4"/>
        <v>6567.4859999999999</v>
      </c>
      <c r="I32" s="62">
        <f t="shared" si="4"/>
        <v>6992.384</v>
      </c>
      <c r="J32" s="62">
        <f t="shared" si="4"/>
        <v>7409.5119999999997</v>
      </c>
      <c r="K32" s="62">
        <f t="shared" si="4"/>
        <v>7750.6509999999998</v>
      </c>
      <c r="L32" s="62">
        <f t="shared" si="4"/>
        <v>8372.8410000000003</v>
      </c>
      <c r="M32" s="62">
        <f t="shared" si="4"/>
        <v>8621.27</v>
      </c>
      <c r="N32" s="62">
        <f t="shared" si="4"/>
        <v>8781.851999999999</v>
      </c>
      <c r="O32" s="62">
        <f t="shared" si="4"/>
        <v>8667.848</v>
      </c>
      <c r="P32" s="62">
        <f t="shared" si="4"/>
        <v>8517.1310000000012</v>
      </c>
      <c r="Q32" s="62">
        <f t="shared" si="4"/>
        <v>8450.7999999999993</v>
      </c>
      <c r="R32" s="62">
        <f t="shared" si="4"/>
        <v>8324.0950000000012</v>
      </c>
      <c r="S32" s="62">
        <f t="shared" si="4"/>
        <v>8092.6350000000002</v>
      </c>
      <c r="T32" s="62">
        <f t="shared" si="4"/>
        <v>7911.84</v>
      </c>
      <c r="U32" s="62">
        <f t="shared" si="4"/>
        <v>7791.3630000000003</v>
      </c>
      <c r="V32" s="62">
        <f t="shared" si="4"/>
        <v>7993.1</v>
      </c>
      <c r="W32" s="62">
        <f t="shared" si="4"/>
        <v>7840.9309999999996</v>
      </c>
      <c r="X32" s="62">
        <f t="shared" si="4"/>
        <v>7465.0709999999999</v>
      </c>
      <c r="Y32" s="62">
        <f t="shared" si="4"/>
        <v>6991.5510000000004</v>
      </c>
      <c r="Z32" s="63" t="str">
        <f t="shared" si="4"/>
        <v/>
      </c>
      <c r="AA32" s="64">
        <f>SUM(AA29:AA31)</f>
        <v>181900.00100000002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210</v>
      </c>
      <c r="I35" s="95">
        <v>210</v>
      </c>
      <c r="J35" s="95">
        <v>110</v>
      </c>
      <c r="K35" s="95">
        <v>110</v>
      </c>
      <c r="L35" s="95">
        <v>110</v>
      </c>
      <c r="M35" s="95">
        <v>110</v>
      </c>
      <c r="N35" s="95">
        <v>110</v>
      </c>
      <c r="O35" s="95">
        <v>110</v>
      </c>
      <c r="P35" s="95">
        <v>110</v>
      </c>
      <c r="Q35" s="95">
        <v>110</v>
      </c>
      <c r="R35" s="95">
        <v>110</v>
      </c>
      <c r="S35" s="95">
        <v>210</v>
      </c>
      <c r="T35" s="95">
        <v>210</v>
      </c>
      <c r="U35" s="95">
        <v>173</v>
      </c>
      <c r="V35" s="95">
        <v>176</v>
      </c>
      <c r="W35" s="95">
        <v>181</v>
      </c>
      <c r="X35" s="95">
        <v>210</v>
      </c>
      <c r="Y35" s="95">
        <v>210</v>
      </c>
      <c r="Z35" s="96"/>
      <c r="AA35" s="74">
        <f t="shared" ref="AA35:AA40" si="5">SUM(B35:Z35)</f>
        <v>4040</v>
      </c>
    </row>
    <row r="36" spans="1:27" ht="24.95" customHeight="1" x14ac:dyDescent="0.2">
      <c r="A36" s="97" t="s">
        <v>42</v>
      </c>
      <c r="B36" s="98">
        <v>115</v>
      </c>
      <c r="C36" s="99">
        <v>81</v>
      </c>
      <c r="D36" s="99">
        <v>81</v>
      </c>
      <c r="E36" s="99">
        <v>76</v>
      </c>
      <c r="F36" s="99">
        <v>76</v>
      </c>
      <c r="G36" s="99">
        <v>76</v>
      </c>
      <c r="H36" s="99">
        <v>254</v>
      </c>
      <c r="I36" s="99">
        <v>292</v>
      </c>
      <c r="J36" s="99">
        <v>212</v>
      </c>
      <c r="K36" s="99">
        <v>106</v>
      </c>
      <c r="L36" s="99">
        <v>101</v>
      </c>
      <c r="M36" s="99">
        <v>96</v>
      </c>
      <c r="N36" s="99">
        <v>109</v>
      </c>
      <c r="O36" s="99">
        <v>103</v>
      </c>
      <c r="P36" s="99">
        <v>95</v>
      </c>
      <c r="Q36" s="99">
        <v>102</v>
      </c>
      <c r="R36" s="99">
        <v>226</v>
      </c>
      <c r="S36" s="99">
        <v>207</v>
      </c>
      <c r="T36" s="99">
        <v>213</v>
      </c>
      <c r="U36" s="99">
        <v>281</v>
      </c>
      <c r="V36" s="99">
        <v>246</v>
      </c>
      <c r="W36" s="99">
        <v>268</v>
      </c>
      <c r="X36" s="99">
        <v>204</v>
      </c>
      <c r="Y36" s="99">
        <v>169</v>
      </c>
      <c r="Z36" s="100"/>
      <c r="AA36" s="79">
        <f t="shared" si="5"/>
        <v>3789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113.6</v>
      </c>
      <c r="J37" s="99">
        <v>66.8</v>
      </c>
      <c r="K37" s="99">
        <v>299</v>
      </c>
      <c r="L37" s="99"/>
      <c r="M37" s="99"/>
      <c r="N37" s="99"/>
      <c r="O37" s="99"/>
      <c r="P37" s="99"/>
      <c r="Q37" s="99"/>
      <c r="R37" s="99"/>
      <c r="S37" s="99"/>
      <c r="T37" s="99">
        <v>184.6</v>
      </c>
      <c r="U37" s="99">
        <v>867.8</v>
      </c>
      <c r="V37" s="99">
        <v>833.3</v>
      </c>
      <c r="W37" s="99">
        <v>886</v>
      </c>
      <c r="X37" s="99">
        <v>843.5</v>
      </c>
      <c r="Y37" s="99">
        <v>641.6</v>
      </c>
      <c r="Z37" s="100"/>
      <c r="AA37" s="79">
        <f t="shared" si="5"/>
        <v>4736.2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20</v>
      </c>
      <c r="J38" s="99">
        <v>90</v>
      </c>
      <c r="K38" s="99">
        <v>109</v>
      </c>
      <c r="L38" s="99">
        <v>127</v>
      </c>
      <c r="M38" s="99">
        <v>97</v>
      </c>
      <c r="N38" s="99">
        <v>109</v>
      </c>
      <c r="O38" s="99">
        <v>109</v>
      </c>
      <c r="P38" s="99">
        <v>109</v>
      </c>
      <c r="Q38" s="99">
        <v>171</v>
      </c>
      <c r="R38" s="99">
        <v>171</v>
      </c>
      <c r="S38" s="99">
        <v>164</v>
      </c>
      <c r="T38" s="99"/>
      <c r="U38" s="99"/>
      <c r="V38" s="99"/>
      <c r="W38" s="99"/>
      <c r="X38" s="99"/>
      <c r="Y38" s="99"/>
      <c r="Z38" s="100"/>
      <c r="AA38" s="79">
        <f t="shared" si="5"/>
        <v>1276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/>
      <c r="N39" s="99"/>
      <c r="O39" s="99"/>
      <c r="P39" s="99"/>
      <c r="Q39" s="99"/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9500</v>
      </c>
    </row>
    <row r="40" spans="1:27" ht="30" customHeight="1" thickBot="1" x14ac:dyDescent="0.25">
      <c r="A40" s="86" t="s">
        <v>46</v>
      </c>
      <c r="B40" s="87">
        <f>IF(LEN(B$2)&gt;0,SUM(B35:B39),"")</f>
        <v>825</v>
      </c>
      <c r="C40" s="88">
        <f t="shared" ref="C40:Z40" si="6">IF(LEN(C$2)&gt;0,SUM(C35:C39),"")</f>
        <v>791</v>
      </c>
      <c r="D40" s="88">
        <f t="shared" si="6"/>
        <v>791</v>
      </c>
      <c r="E40" s="88">
        <f t="shared" si="6"/>
        <v>786</v>
      </c>
      <c r="F40" s="88">
        <f t="shared" si="6"/>
        <v>786</v>
      </c>
      <c r="G40" s="88">
        <f t="shared" si="6"/>
        <v>786</v>
      </c>
      <c r="H40" s="88">
        <f t="shared" si="6"/>
        <v>964</v>
      </c>
      <c r="I40" s="88">
        <f t="shared" si="6"/>
        <v>1135.5999999999999</v>
      </c>
      <c r="J40" s="88">
        <f t="shared" si="6"/>
        <v>978.8</v>
      </c>
      <c r="K40" s="88">
        <f t="shared" si="6"/>
        <v>1124</v>
      </c>
      <c r="L40" s="88">
        <f t="shared" si="6"/>
        <v>838</v>
      </c>
      <c r="M40" s="88">
        <f t="shared" si="6"/>
        <v>303</v>
      </c>
      <c r="N40" s="88">
        <f t="shared" si="6"/>
        <v>328</v>
      </c>
      <c r="O40" s="88">
        <f t="shared" si="6"/>
        <v>322</v>
      </c>
      <c r="P40" s="88">
        <f t="shared" si="6"/>
        <v>314</v>
      </c>
      <c r="Q40" s="88">
        <f t="shared" si="6"/>
        <v>383</v>
      </c>
      <c r="R40" s="88">
        <f t="shared" si="6"/>
        <v>1007</v>
      </c>
      <c r="S40" s="88">
        <f t="shared" si="6"/>
        <v>1081</v>
      </c>
      <c r="T40" s="88">
        <f t="shared" si="6"/>
        <v>1107.5999999999999</v>
      </c>
      <c r="U40" s="88">
        <f t="shared" si="6"/>
        <v>1821.8</v>
      </c>
      <c r="V40" s="88">
        <f t="shared" si="6"/>
        <v>1755.3</v>
      </c>
      <c r="W40" s="88">
        <f t="shared" si="6"/>
        <v>1835</v>
      </c>
      <c r="X40" s="88">
        <f t="shared" si="6"/>
        <v>1757.5</v>
      </c>
      <c r="Y40" s="88">
        <f t="shared" si="6"/>
        <v>1520.6</v>
      </c>
      <c r="Z40" s="89" t="str">
        <f t="shared" si="6"/>
        <v/>
      </c>
      <c r="AA40" s="90">
        <f t="shared" si="5"/>
        <v>23341.200000000001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113.6</v>
      </c>
      <c r="J45" s="99">
        <v>66.8</v>
      </c>
      <c r="K45" s="99">
        <v>299</v>
      </c>
      <c r="L45" s="99"/>
      <c r="M45" s="99"/>
      <c r="N45" s="99"/>
      <c r="O45" s="99"/>
      <c r="P45" s="99"/>
      <c r="Q45" s="99"/>
      <c r="R45" s="99"/>
      <c r="S45" s="99"/>
      <c r="T45" s="99">
        <v>184.6</v>
      </c>
      <c r="U45" s="99">
        <v>867.8</v>
      </c>
      <c r="V45" s="99">
        <v>833.3</v>
      </c>
      <c r="W45" s="99">
        <v>886</v>
      </c>
      <c r="X45" s="99">
        <v>843.5</v>
      </c>
      <c r="Y45" s="99">
        <v>641.6</v>
      </c>
      <c r="Z45" s="100"/>
      <c r="AA45" s="79">
        <f t="shared" si="7"/>
        <v>4736.2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/>
      <c r="N47" s="99"/>
      <c r="O47" s="99"/>
      <c r="P47" s="99"/>
      <c r="Q47" s="99"/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9500</v>
      </c>
    </row>
    <row r="48" spans="1:27" ht="24.95" customHeight="1" x14ac:dyDescent="0.2">
      <c r="A48" s="85" t="s">
        <v>48</v>
      </c>
      <c r="B48" s="98">
        <v>110</v>
      </c>
      <c r="C48" s="99">
        <v>103</v>
      </c>
      <c r="D48" s="99">
        <v>91</v>
      </c>
      <c r="E48" s="99">
        <v>84</v>
      </c>
      <c r="F48" s="99">
        <v>82</v>
      </c>
      <c r="G48" s="99">
        <v>94</v>
      </c>
      <c r="H48" s="99">
        <v>127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125</v>
      </c>
      <c r="Z48" s="100"/>
      <c r="AA48" s="79">
        <f t="shared" si="7"/>
        <v>3216</v>
      </c>
    </row>
    <row r="49" spans="1:27" ht="30" customHeight="1" thickBot="1" x14ac:dyDescent="0.25">
      <c r="A49" s="86" t="s">
        <v>49</v>
      </c>
      <c r="B49" s="87">
        <f>IF(LEN(B$2)&gt;0,SUM(B43:B48),"")</f>
        <v>610</v>
      </c>
      <c r="C49" s="88">
        <f t="shared" ref="C49:Z49" si="8">IF(LEN(C$2)&gt;0,SUM(C43:C48),"")</f>
        <v>603</v>
      </c>
      <c r="D49" s="88">
        <f t="shared" si="8"/>
        <v>591</v>
      </c>
      <c r="E49" s="88">
        <f t="shared" si="8"/>
        <v>584</v>
      </c>
      <c r="F49" s="88">
        <f t="shared" si="8"/>
        <v>582</v>
      </c>
      <c r="G49" s="88">
        <f t="shared" si="8"/>
        <v>594</v>
      </c>
      <c r="H49" s="88">
        <f t="shared" si="8"/>
        <v>627</v>
      </c>
      <c r="I49" s="88">
        <f t="shared" si="8"/>
        <v>763.6</v>
      </c>
      <c r="J49" s="88">
        <f t="shared" si="8"/>
        <v>716.8</v>
      </c>
      <c r="K49" s="88">
        <f t="shared" si="8"/>
        <v>949</v>
      </c>
      <c r="L49" s="88">
        <f t="shared" si="8"/>
        <v>650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650</v>
      </c>
      <c r="S49" s="88">
        <f t="shared" si="8"/>
        <v>650</v>
      </c>
      <c r="T49" s="88">
        <f t="shared" si="8"/>
        <v>834.6</v>
      </c>
      <c r="U49" s="88">
        <f t="shared" si="8"/>
        <v>1517.8</v>
      </c>
      <c r="V49" s="88">
        <f t="shared" si="8"/>
        <v>1483.3</v>
      </c>
      <c r="W49" s="88">
        <f t="shared" si="8"/>
        <v>1536</v>
      </c>
      <c r="X49" s="88">
        <f t="shared" si="8"/>
        <v>1493.5</v>
      </c>
      <c r="Y49" s="88">
        <f t="shared" si="8"/>
        <v>1266.5999999999999</v>
      </c>
      <c r="Z49" s="89" t="str">
        <f t="shared" si="8"/>
        <v/>
      </c>
      <c r="AA49" s="90">
        <f t="shared" si="7"/>
        <v>17452.2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7622.2779999999993</v>
      </c>
      <c r="C52" s="88">
        <f t="shared" ref="C52:Z52" si="10">IF(LEN(C$2)&gt;0,SUM(C10:C15)+C26+C40,"")</f>
        <v>7300.8010000000004</v>
      </c>
      <c r="D52" s="88">
        <f t="shared" si="10"/>
        <v>7059.268</v>
      </c>
      <c r="E52" s="88">
        <f t="shared" si="10"/>
        <v>6889.5079999999998</v>
      </c>
      <c r="F52" s="88">
        <f t="shared" si="10"/>
        <v>6794.880000000001</v>
      </c>
      <c r="G52" s="88">
        <f t="shared" si="10"/>
        <v>6690.9050000000007</v>
      </c>
      <c r="H52" s="88">
        <f t="shared" si="10"/>
        <v>7067.4859999999999</v>
      </c>
      <c r="I52" s="88">
        <f t="shared" si="10"/>
        <v>7605.9839999999986</v>
      </c>
      <c r="J52" s="88">
        <f t="shared" si="10"/>
        <v>7976.3119999999999</v>
      </c>
      <c r="K52" s="88">
        <f t="shared" si="10"/>
        <v>8549.6509999999998</v>
      </c>
      <c r="L52" s="88">
        <f t="shared" si="10"/>
        <v>8872.8410000000003</v>
      </c>
      <c r="M52" s="88">
        <f t="shared" si="10"/>
        <v>8621.27</v>
      </c>
      <c r="N52" s="88">
        <f t="shared" si="10"/>
        <v>8781.851999999999</v>
      </c>
      <c r="O52" s="88">
        <f t="shared" si="10"/>
        <v>8667.848</v>
      </c>
      <c r="P52" s="88">
        <f t="shared" si="10"/>
        <v>8517.1310000000012</v>
      </c>
      <c r="Q52" s="88">
        <f t="shared" si="10"/>
        <v>8450.8000000000011</v>
      </c>
      <c r="R52" s="88">
        <f t="shared" si="10"/>
        <v>8824.0950000000012</v>
      </c>
      <c r="S52" s="88">
        <f t="shared" si="10"/>
        <v>8592.6349999999984</v>
      </c>
      <c r="T52" s="88">
        <f t="shared" si="10"/>
        <v>8596.4400000000023</v>
      </c>
      <c r="U52" s="88">
        <f t="shared" si="10"/>
        <v>9159.1630000000005</v>
      </c>
      <c r="V52" s="88">
        <f t="shared" si="10"/>
        <v>9326.4</v>
      </c>
      <c r="W52" s="88">
        <f t="shared" si="10"/>
        <v>9226.9310000000005</v>
      </c>
      <c r="X52" s="88">
        <f t="shared" si="10"/>
        <v>8808.5709999999999</v>
      </c>
      <c r="Y52" s="88">
        <f t="shared" si="10"/>
        <v>8133.1509999999998</v>
      </c>
      <c r="Z52" s="89" t="str">
        <f t="shared" si="10"/>
        <v/>
      </c>
      <c r="AA52" s="104">
        <f>SUM(B52:Z52)</f>
        <v>196136.201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223.10000000000002</v>
      </c>
      <c r="C4" s="18">
        <v>219.89999999999998</v>
      </c>
      <c r="D4" s="18">
        <v>-166.79999999999995</v>
      </c>
      <c r="E4" s="18">
        <v>-40.600000000000023</v>
      </c>
      <c r="F4" s="18">
        <v>149.30000000000001</v>
      </c>
      <c r="G4" s="18">
        <v>138.10000000000002</v>
      </c>
      <c r="H4" s="18">
        <v>298</v>
      </c>
      <c r="I4" s="18">
        <v>613.6</v>
      </c>
      <c r="J4" s="18">
        <v>566.79999999999995</v>
      </c>
      <c r="K4" s="18">
        <v>799</v>
      </c>
      <c r="L4" s="18">
        <v>-800</v>
      </c>
      <c r="M4" s="18">
        <v>-1300</v>
      </c>
      <c r="N4" s="18">
        <v>-1300</v>
      </c>
      <c r="O4" s="18">
        <v>-1300</v>
      </c>
      <c r="P4" s="18">
        <v>-1300</v>
      </c>
      <c r="Q4" s="18">
        <v>-1036.5</v>
      </c>
      <c r="R4" s="18">
        <v>-69.399999999999977</v>
      </c>
      <c r="S4" s="18">
        <v>246.7</v>
      </c>
      <c r="T4" s="18">
        <v>684.6</v>
      </c>
      <c r="U4" s="18">
        <v>1367.8</v>
      </c>
      <c r="V4" s="18">
        <v>1333.3</v>
      </c>
      <c r="W4" s="18">
        <v>1386</v>
      </c>
      <c r="X4" s="18">
        <v>1343.5</v>
      </c>
      <c r="Y4" s="18">
        <v>1141.5999999999999</v>
      </c>
      <c r="Z4" s="19"/>
      <c r="AA4" s="111">
        <f>SUM(B4:Z4)</f>
        <v>3197.9999999999995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95.07</v>
      </c>
      <c r="C7" s="117">
        <v>89.42</v>
      </c>
      <c r="D7" s="117">
        <v>89.66</v>
      </c>
      <c r="E7" s="117">
        <v>86.82</v>
      </c>
      <c r="F7" s="117">
        <v>85.22</v>
      </c>
      <c r="G7" s="117">
        <v>85.3</v>
      </c>
      <c r="H7" s="117">
        <v>86.35</v>
      </c>
      <c r="I7" s="117">
        <v>40.6</v>
      </c>
      <c r="J7" s="117">
        <v>6.19</v>
      </c>
      <c r="K7" s="117">
        <v>0.1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117">
        <v>0</v>
      </c>
      <c r="R7" s="117">
        <v>1.04</v>
      </c>
      <c r="S7" s="117">
        <v>46.33</v>
      </c>
      <c r="T7" s="117">
        <v>92.84</v>
      </c>
      <c r="U7" s="117">
        <v>102.14</v>
      </c>
      <c r="V7" s="117">
        <v>111.98</v>
      </c>
      <c r="W7" s="117">
        <v>118.07</v>
      </c>
      <c r="X7" s="117">
        <v>113.73</v>
      </c>
      <c r="Y7" s="117">
        <v>101</v>
      </c>
      <c r="Z7" s="118"/>
      <c r="AA7" s="119">
        <f>IF(SUM(B7:Z7)&lt;&gt;0,AVERAGEIF(B7:Z7,"&lt;&gt;"""),"")</f>
        <v>56.327500000000008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276.89999999999998</v>
      </c>
      <c r="C13" s="129">
        <v>280.10000000000002</v>
      </c>
      <c r="D13" s="129">
        <v>666.8</v>
      </c>
      <c r="E13" s="129">
        <v>540.6</v>
      </c>
      <c r="F13" s="129">
        <v>350.7</v>
      </c>
      <c r="G13" s="129">
        <v>361.9</v>
      </c>
      <c r="H13" s="129">
        <v>202</v>
      </c>
      <c r="I13" s="129"/>
      <c r="J13" s="129"/>
      <c r="K13" s="129"/>
      <c r="L13" s="129">
        <v>1300</v>
      </c>
      <c r="M13" s="129">
        <v>1300</v>
      </c>
      <c r="N13" s="129">
        <v>1300</v>
      </c>
      <c r="O13" s="129">
        <v>1300</v>
      </c>
      <c r="P13" s="129">
        <v>1300</v>
      </c>
      <c r="Q13" s="129">
        <v>1036.5</v>
      </c>
      <c r="R13" s="129">
        <v>569.4</v>
      </c>
      <c r="S13" s="129">
        <v>253.3</v>
      </c>
      <c r="T13" s="129"/>
      <c r="U13" s="129"/>
      <c r="V13" s="129"/>
      <c r="W13" s="129"/>
      <c r="X13" s="129"/>
      <c r="Y13" s="130"/>
      <c r="Z13" s="131"/>
      <c r="AA13" s="132">
        <f t="shared" si="0"/>
        <v>11038.199999999999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276.89999999999998</v>
      </c>
      <c r="C16" s="135">
        <f t="shared" si="1"/>
        <v>280.10000000000002</v>
      </c>
      <c r="D16" s="135">
        <f t="shared" si="1"/>
        <v>666.8</v>
      </c>
      <c r="E16" s="135">
        <f t="shared" si="1"/>
        <v>540.6</v>
      </c>
      <c r="F16" s="135">
        <f t="shared" si="1"/>
        <v>350.7</v>
      </c>
      <c r="G16" s="135">
        <f t="shared" si="1"/>
        <v>361.9</v>
      </c>
      <c r="H16" s="135">
        <f t="shared" si="1"/>
        <v>202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1300</v>
      </c>
      <c r="M16" s="135">
        <f t="shared" si="1"/>
        <v>1300</v>
      </c>
      <c r="N16" s="135">
        <f t="shared" si="1"/>
        <v>1300</v>
      </c>
      <c r="O16" s="135">
        <f t="shared" si="1"/>
        <v>1300</v>
      </c>
      <c r="P16" s="135">
        <f t="shared" si="1"/>
        <v>1300</v>
      </c>
      <c r="Q16" s="135">
        <f t="shared" si="1"/>
        <v>1036.5</v>
      </c>
      <c r="R16" s="135">
        <f t="shared" si="1"/>
        <v>569.4</v>
      </c>
      <c r="S16" s="135">
        <f t="shared" si="1"/>
        <v>253.3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11038.199999999999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113.6</v>
      </c>
      <c r="J21" s="129">
        <v>66.8</v>
      </c>
      <c r="K21" s="129">
        <v>299</v>
      </c>
      <c r="L21" s="129"/>
      <c r="M21" s="129"/>
      <c r="N21" s="129"/>
      <c r="O21" s="129"/>
      <c r="P21" s="129"/>
      <c r="Q21" s="129"/>
      <c r="R21" s="129"/>
      <c r="S21" s="129"/>
      <c r="T21" s="129">
        <v>184.6</v>
      </c>
      <c r="U21" s="129">
        <v>867.8</v>
      </c>
      <c r="V21" s="129">
        <v>833.3</v>
      </c>
      <c r="W21" s="129">
        <v>886</v>
      </c>
      <c r="X21" s="129">
        <v>843.5</v>
      </c>
      <c r="Y21" s="130">
        <v>641.6</v>
      </c>
      <c r="Z21" s="131"/>
      <c r="AA21" s="132">
        <f t="shared" si="2"/>
        <v>4736.2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/>
      <c r="N23" s="133"/>
      <c r="O23" s="133"/>
      <c r="P23" s="133"/>
      <c r="Q23" s="133"/>
      <c r="R23" s="133">
        <v>500</v>
      </c>
      <c r="S23" s="133">
        <v>500</v>
      </c>
      <c r="T23" s="133">
        <v>500</v>
      </c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9500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613.6</v>
      </c>
      <c r="J24" s="135">
        <f t="shared" si="3"/>
        <v>566.79999999999995</v>
      </c>
      <c r="K24" s="135">
        <f t="shared" si="3"/>
        <v>799</v>
      </c>
      <c r="L24" s="135">
        <f t="shared" si="3"/>
        <v>500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500</v>
      </c>
      <c r="S24" s="135">
        <f t="shared" si="3"/>
        <v>500</v>
      </c>
      <c r="T24" s="135">
        <f t="shared" si="3"/>
        <v>684.6</v>
      </c>
      <c r="U24" s="135">
        <f t="shared" si="3"/>
        <v>1367.8</v>
      </c>
      <c r="V24" s="135">
        <f t="shared" si="3"/>
        <v>1333.3</v>
      </c>
      <c r="W24" s="135">
        <f t="shared" si="3"/>
        <v>1386</v>
      </c>
      <c r="X24" s="135">
        <f t="shared" si="3"/>
        <v>1343.5</v>
      </c>
      <c r="Y24" s="135">
        <f t="shared" si="3"/>
        <v>1141.5999999999999</v>
      </c>
      <c r="Z24" s="136" t="str">
        <f t="shared" si="3"/>
        <v/>
      </c>
      <c r="AA24" s="90">
        <f t="shared" si="2"/>
        <v>14236.2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2025-06-28T11:04:36Z</dcterms:created>
  <dcterms:modified xsi:type="dcterms:W3CDTF">2025-06-28T11:04:38Z</dcterms:modified>
</cp:coreProperties>
</file>