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(BUY)'!$A$37:$A$41</definedName>
    <definedName name="BRD_EXP_NAMES_SUM_BUY_CPL">'SPOT_Summary (BUY)'!$A$45:$A$50</definedName>
    <definedName name="BRD_EXP_VALUES_DAM_CPL">MKT_Coupling!$B$20:$CW$24</definedName>
    <definedName name="BRD_EXP_VALUES_SUM_BUY">'SPOT_Summary (BUY)'!$B$37:$CW$41</definedName>
    <definedName name="BRD_EXP_VALUES_SUM_BUY_CPL">'SPOT_Summary (BUY)'!$B$45:$CW$50</definedName>
    <definedName name="BRD_IMP_NAMES_DAM_CPL">MKT_Coupling!$A$12:$A$16</definedName>
    <definedName name="BRD_IMP_NAMES_SUM_SELL">'SPOT_Summary (SELL)'!$A$37:$A$41</definedName>
    <definedName name="BRD_IMP_NAMES_SUM_SELL_CPL">'SPOT_Summary (SELL)'!$A$45:$A$50</definedName>
    <definedName name="BRD_IMP_VALUES_DAM_CPL">MKT_Coupling!$B$12:$CW$16</definedName>
    <definedName name="BRD_IMP_VALUES_SUM_SELL">'SPOT_Summary (SELL)'!$B$37:$CW$41</definedName>
    <definedName name="BRD_IMP_VALUES_SUM_SELL_CPL">'SPOT_Summary (SELL)'!$B$45:$CW$50</definedName>
    <definedName name="BUY_ORDERS_NAMES_SUM_BUY">'SPOT_Summary (BUY)'!$A$31:$A$33</definedName>
    <definedName name="BUY_ORDERS_VALUES_SUM_BUY">'SPOT_Summary (BUY)'!$B$31:$CW$33</definedName>
    <definedName name="DAM_CPL_PUB_TIME">MKT_Coupling!$D$1</definedName>
    <definedName name="DEM_UNITS_CRT_VALUES_SUM_BUY">'SPOT_Summary (BUY)'!$B$26:$CW$26</definedName>
    <definedName name="DEM_UNITS_CRT_VALUES_SUM_SELL">'SPOT_Summary (SELL)'!$B$26:$CW$26</definedName>
    <definedName name="DEM_UNITS_DRS_VALUES_SUM_BUY">'SPOT_Summary (BUY)'!$B$27:$CW$27</definedName>
    <definedName name="DEM_UNITS_DRS_VALUES_SUM_SELL">'SPOT_Summary (SELL)'!$B$27:$CW$27</definedName>
    <definedName name="DEM_UNITS_HVL_VALUES_SUM_BUY">'SPOT_Summary (BUY)'!$B$21:$CW$21</definedName>
    <definedName name="DEM_UNITS_HVL_VALUES_SUM_SELL">'SPOT_Summary (SELL)'!$B$21:$CW$21</definedName>
    <definedName name="DEM_UNITS_LVL_VALUES_SUM_BUY">'SPOT_Summary (BUY)'!$B$23:$CW$23</definedName>
    <definedName name="DEM_UNITS_LVL_VALUES_SUM_SELL">'SPOT_Summary (SELL)'!$B$23:$CW$23</definedName>
    <definedName name="DEM_UNITS_MVL_VALUES_SUM_BUY">'SPOT_Summary (BUY)'!$B$22:$CW$22</definedName>
    <definedName name="DEM_UNITS_MVL_VALUES_SUM_SELL">'SPOT_Summary (SELL)'!$B$22:$CW$22</definedName>
    <definedName name="DEM_UNITS_PMP_VALUES_SUM_BUY">'SPOT_Summary (BUY)'!$B$24:$CW$24</definedName>
    <definedName name="DEM_UNITS_PMP_VALUES_SUM_SELL">'SPOT_Summary (SELL)'!$B$24:$CW$24</definedName>
    <definedName name="DEM_UNITS_SLL_VALUES_SUM_BUY">'SPOT_Summary (BUY)'!$B$25:$CW$25</definedName>
    <definedName name="DEM_UNITS_SLL_VALUES_SUM_SELL">'SPOT_Summary (SELL)'!$B$25:$CW$25</definedName>
    <definedName name="DEMAND_NAMES_SUM_BUY">'SPOT_Summary (BUY)'!$A$21:$A$27</definedName>
    <definedName name="DEMAND_NAMES_SUM_SELL">'SPOT_Summary (SELL)'!$A$21:$A$27</definedName>
    <definedName name="DEMAND_VALUES_SUM_BUY">'SPOT_Summary (BUY)'!$B$21:$CW$27</definedName>
    <definedName name="DEMAND_VALUES_SUM_SELL">'SPOT_Summary (SELL)'!$B$21:$CW$27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(BUY)'!$A$1:$CX$54</definedName>
    <definedName name="_xlnm.Print_Area" localSheetId="0">'SPOT_Summary (SELL)'!$A$1:$CX$54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(SELL)'!$A$31:$A$33</definedName>
    <definedName name="SELL_ORDERS_VALUES_SUM_SELL">'SPOT_Summary (SELL)'!$B$31:$CW$33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BESS_VALUES_SUM_BUY">'SPOT_Summary (BUY)'!$B$17:$CW$17</definedName>
    <definedName name="UNITS_BESS_VALUES_SUM_SELL">'SPOT_Summary (SELL)'!$B$17:$CW$17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(SELL)'!$B$42:$CW$42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(BUY)'!$A$11:$A$17</definedName>
    <definedName name="UNITS_NAMES_SUM_SELL">'SPOT_Summary (SELL)'!$A$11:$A$17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(BUY)'!$B$11:$CW$17</definedName>
    <definedName name="UNITS_VALUES_SUM_SELL">'SPOT_Summary (SELL)'!$B$11:$CW$17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7" i="5" a="1"/>
  <c r="CX13" i="5"/>
  <c r="CX14" i="5"/>
  <c r="CX15" i="5"/>
  <c r="CX16" i="5"/>
  <c r="CX17" i="5"/>
  <c r="CX18" i="5"/>
  <c r="CX21" i="5" a="1"/>
  <c r="CX21" i="5"/>
  <c r="CX22" i="5" a="1"/>
  <c r="CX22" i="5"/>
  <c r="CX23" i="5" a="1"/>
  <c r="CX24" i="5" a="1"/>
  <c r="CX25" i="5" a="1"/>
  <c r="CX26" i="5" a="1"/>
  <c r="CX27" i="5" a="1"/>
  <c r="CX23" i="5"/>
  <c r="CX24" i="5"/>
  <c r="CX25" i="5"/>
  <c r="CX26" i="5"/>
  <c r="CX27" i="5"/>
  <c r="CX28" i="5"/>
  <c r="CX37" i="5" a="1"/>
  <c r="CX37" i="5"/>
  <c r="CX38" i="5" a="1"/>
  <c r="CX38" i="5"/>
  <c r="CX39" i="5" a="1"/>
  <c r="CX40" i="5" a="1"/>
  <c r="CX41" i="5" a="1"/>
  <c r="CX39" i="5"/>
  <c r="CX40" i="5"/>
  <c r="CX41" i="5"/>
  <c r="CX42" i="5"/>
  <c r="CX54" i="5"/>
  <c r="CW18" i="5"/>
  <c r="CW28" i="5"/>
  <c r="CW42" i="5"/>
  <c r="CW54" i="5"/>
  <c r="CV18" i="5"/>
  <c r="CV28" i="5"/>
  <c r="CV42" i="5"/>
  <c r="CV54" i="5"/>
  <c r="CU18" i="5"/>
  <c r="CU28" i="5"/>
  <c r="CU42" i="5"/>
  <c r="CU54" i="5"/>
  <c r="CT18" i="5"/>
  <c r="CT28" i="5"/>
  <c r="CT42" i="5"/>
  <c r="CT54" i="5"/>
  <c r="CS18" i="5"/>
  <c r="CS28" i="5"/>
  <c r="CS42" i="5"/>
  <c r="CS54" i="5"/>
  <c r="CR18" i="5"/>
  <c r="CR28" i="5"/>
  <c r="CR42" i="5"/>
  <c r="CR54" i="5"/>
  <c r="CQ18" i="5"/>
  <c r="CQ28" i="5"/>
  <c r="CQ42" i="5"/>
  <c r="CQ54" i="5"/>
  <c r="CP18" i="5"/>
  <c r="CP28" i="5"/>
  <c r="CP42" i="5"/>
  <c r="CP54" i="5"/>
  <c r="CO18" i="5"/>
  <c r="CO28" i="5"/>
  <c r="CO42" i="5"/>
  <c r="CO54" i="5"/>
  <c r="CN18" i="5"/>
  <c r="CN28" i="5"/>
  <c r="CN42" i="5"/>
  <c r="CN54" i="5"/>
  <c r="CM18" i="5"/>
  <c r="CM28" i="5"/>
  <c r="CM42" i="5"/>
  <c r="CM54" i="5"/>
  <c r="CL18" i="5"/>
  <c r="CL28" i="5"/>
  <c r="CL42" i="5"/>
  <c r="CL54" i="5"/>
  <c r="CK18" i="5"/>
  <c r="CK28" i="5"/>
  <c r="CK42" i="5"/>
  <c r="CK54" i="5"/>
  <c r="CJ18" i="5"/>
  <c r="CJ28" i="5"/>
  <c r="CJ42" i="5"/>
  <c r="CJ54" i="5"/>
  <c r="CI18" i="5"/>
  <c r="CI28" i="5"/>
  <c r="CI42" i="5"/>
  <c r="CI54" i="5"/>
  <c r="CH18" i="5"/>
  <c r="CH28" i="5"/>
  <c r="CH42" i="5"/>
  <c r="CH54" i="5"/>
  <c r="CG18" i="5"/>
  <c r="CG28" i="5"/>
  <c r="CG42" i="5"/>
  <c r="CG54" i="5"/>
  <c r="CF18" i="5"/>
  <c r="CF28" i="5"/>
  <c r="CF42" i="5"/>
  <c r="CF54" i="5"/>
  <c r="CE18" i="5"/>
  <c r="CE28" i="5"/>
  <c r="CE42" i="5"/>
  <c r="CE54" i="5"/>
  <c r="CD18" i="5"/>
  <c r="CD28" i="5"/>
  <c r="CD42" i="5"/>
  <c r="CD54" i="5"/>
  <c r="CC18" i="5"/>
  <c r="CC28" i="5"/>
  <c r="CC42" i="5"/>
  <c r="CC54" i="5"/>
  <c r="CB18" i="5"/>
  <c r="CB28" i="5"/>
  <c r="CB42" i="5"/>
  <c r="CB54" i="5"/>
  <c r="CA18" i="5"/>
  <c r="CA28" i="5"/>
  <c r="CA42" i="5"/>
  <c r="CA54" i="5"/>
  <c r="BZ18" i="5"/>
  <c r="BZ28" i="5"/>
  <c r="BZ42" i="5"/>
  <c r="BZ54" i="5"/>
  <c r="BY18" i="5"/>
  <c r="BY28" i="5"/>
  <c r="BY42" i="5"/>
  <c r="BY54" i="5"/>
  <c r="BX18" i="5"/>
  <c r="BX28" i="5"/>
  <c r="BX42" i="5"/>
  <c r="BX54" i="5"/>
  <c r="BW18" i="5"/>
  <c r="BW28" i="5"/>
  <c r="BW42" i="5"/>
  <c r="BW54" i="5"/>
  <c r="BV18" i="5"/>
  <c r="BV28" i="5"/>
  <c r="BV42" i="5"/>
  <c r="BV54" i="5"/>
  <c r="BU18" i="5"/>
  <c r="BU28" i="5"/>
  <c r="BU42" i="5"/>
  <c r="BU54" i="5"/>
  <c r="BT18" i="5"/>
  <c r="BT28" i="5"/>
  <c r="BT42" i="5"/>
  <c r="BT54" i="5"/>
  <c r="BS18" i="5"/>
  <c r="BS28" i="5"/>
  <c r="BS42" i="5"/>
  <c r="BS54" i="5"/>
  <c r="BR18" i="5"/>
  <c r="BR28" i="5"/>
  <c r="BR42" i="5"/>
  <c r="BR54" i="5"/>
  <c r="BQ18" i="5"/>
  <c r="BQ28" i="5"/>
  <c r="BQ42" i="5"/>
  <c r="BQ54" i="5"/>
  <c r="BP18" i="5"/>
  <c r="BP28" i="5"/>
  <c r="BP42" i="5"/>
  <c r="BP54" i="5"/>
  <c r="BO18" i="5"/>
  <c r="BO28" i="5"/>
  <c r="BO42" i="5"/>
  <c r="BO54" i="5"/>
  <c r="BN18" i="5"/>
  <c r="BN28" i="5"/>
  <c r="BN42" i="5"/>
  <c r="BN54" i="5"/>
  <c r="BM18" i="5"/>
  <c r="BM28" i="5"/>
  <c r="BM42" i="5"/>
  <c r="BM54" i="5"/>
  <c r="BL18" i="5"/>
  <c r="BL28" i="5"/>
  <c r="BL42" i="5"/>
  <c r="BL54" i="5"/>
  <c r="BK18" i="5"/>
  <c r="BK28" i="5"/>
  <c r="BK42" i="5"/>
  <c r="BK54" i="5"/>
  <c r="BJ18" i="5"/>
  <c r="BJ28" i="5"/>
  <c r="BJ42" i="5"/>
  <c r="BJ54" i="5"/>
  <c r="BI18" i="5"/>
  <c r="BI28" i="5"/>
  <c r="BI42" i="5"/>
  <c r="BI54" i="5"/>
  <c r="BH18" i="5"/>
  <c r="BH28" i="5"/>
  <c r="BH42" i="5"/>
  <c r="BH54" i="5"/>
  <c r="BG18" i="5"/>
  <c r="BG28" i="5"/>
  <c r="BG42" i="5"/>
  <c r="BG54" i="5"/>
  <c r="BF18" i="5"/>
  <c r="BF28" i="5"/>
  <c r="BF42" i="5"/>
  <c r="BF54" i="5"/>
  <c r="BE18" i="5"/>
  <c r="BE28" i="5"/>
  <c r="BE42" i="5"/>
  <c r="BE54" i="5"/>
  <c r="BD18" i="5"/>
  <c r="BD28" i="5"/>
  <c r="BD42" i="5"/>
  <c r="BD54" i="5"/>
  <c r="BC18" i="5"/>
  <c r="BC28" i="5"/>
  <c r="BC42" i="5"/>
  <c r="BC54" i="5"/>
  <c r="BB18" i="5"/>
  <c r="BB28" i="5"/>
  <c r="BB42" i="5"/>
  <c r="BB54" i="5"/>
  <c r="BA18" i="5"/>
  <c r="BA28" i="5"/>
  <c r="BA42" i="5"/>
  <c r="BA54" i="5"/>
  <c r="AZ18" i="5"/>
  <c r="AZ28" i="5"/>
  <c r="AZ42" i="5"/>
  <c r="AZ54" i="5"/>
  <c r="AY18" i="5"/>
  <c r="AY28" i="5"/>
  <c r="AY42" i="5"/>
  <c r="AY54" i="5"/>
  <c r="AX18" i="5"/>
  <c r="AX28" i="5"/>
  <c r="AX42" i="5"/>
  <c r="AX54" i="5"/>
  <c r="AW18" i="5"/>
  <c r="AW28" i="5"/>
  <c r="AW42" i="5"/>
  <c r="AW54" i="5"/>
  <c r="AV18" i="5"/>
  <c r="AV28" i="5"/>
  <c r="AV42" i="5"/>
  <c r="AV54" i="5"/>
  <c r="AU18" i="5"/>
  <c r="AU28" i="5"/>
  <c r="AU42" i="5"/>
  <c r="AU54" i="5"/>
  <c r="AT18" i="5"/>
  <c r="AT28" i="5"/>
  <c r="AT42" i="5"/>
  <c r="AT54" i="5"/>
  <c r="AS18" i="5"/>
  <c r="AS28" i="5"/>
  <c r="AS42" i="5"/>
  <c r="AS54" i="5"/>
  <c r="AR18" i="5"/>
  <c r="AR28" i="5"/>
  <c r="AR42" i="5"/>
  <c r="AR54" i="5"/>
  <c r="AQ18" i="5"/>
  <c r="AQ28" i="5"/>
  <c r="AQ42" i="5"/>
  <c r="AQ54" i="5"/>
  <c r="AP18" i="5"/>
  <c r="AP28" i="5"/>
  <c r="AP42" i="5"/>
  <c r="AP54" i="5"/>
  <c r="AO18" i="5"/>
  <c r="AO28" i="5"/>
  <c r="AO42" i="5"/>
  <c r="AO54" i="5"/>
  <c r="AN18" i="5"/>
  <c r="AN28" i="5"/>
  <c r="AN42" i="5"/>
  <c r="AN54" i="5"/>
  <c r="AM18" i="5"/>
  <c r="AM28" i="5"/>
  <c r="AM42" i="5"/>
  <c r="AM54" i="5"/>
  <c r="AL18" i="5"/>
  <c r="AL28" i="5"/>
  <c r="AL42" i="5"/>
  <c r="AL54" i="5"/>
  <c r="AK18" i="5"/>
  <c r="AK28" i="5"/>
  <c r="AK42" i="5"/>
  <c r="AK54" i="5"/>
  <c r="AJ18" i="5"/>
  <c r="AJ28" i="5"/>
  <c r="AJ42" i="5"/>
  <c r="AJ54" i="5"/>
  <c r="AI18" i="5"/>
  <c r="AI28" i="5"/>
  <c r="AI42" i="5"/>
  <c r="AI54" i="5"/>
  <c r="AH18" i="5"/>
  <c r="AH28" i="5"/>
  <c r="AH42" i="5"/>
  <c r="AH54" i="5"/>
  <c r="AG18" i="5"/>
  <c r="AG28" i="5"/>
  <c r="AG42" i="5"/>
  <c r="AG54" i="5"/>
  <c r="AF18" i="5"/>
  <c r="AF28" i="5"/>
  <c r="AF42" i="5"/>
  <c r="AF54" i="5"/>
  <c r="AE18" i="5"/>
  <c r="AE28" i="5"/>
  <c r="AE42" i="5"/>
  <c r="AE54" i="5"/>
  <c r="AD18" i="5"/>
  <c r="AD28" i="5"/>
  <c r="AD42" i="5"/>
  <c r="AD54" i="5"/>
  <c r="AC18" i="5"/>
  <c r="AC28" i="5"/>
  <c r="AC42" i="5"/>
  <c r="AC54" i="5"/>
  <c r="AB18" i="5"/>
  <c r="AB28" i="5"/>
  <c r="AB42" i="5"/>
  <c r="AB54" i="5"/>
  <c r="AA18" i="5"/>
  <c r="AA28" i="5"/>
  <c r="AA42" i="5"/>
  <c r="AA54" i="5"/>
  <c r="Z18" i="5"/>
  <c r="Z28" i="5"/>
  <c r="Z42" i="5"/>
  <c r="Z54" i="5"/>
  <c r="Y18" i="5"/>
  <c r="Y28" i="5"/>
  <c r="Y42" i="5"/>
  <c r="Y54" i="5"/>
  <c r="X18" i="5"/>
  <c r="X28" i="5"/>
  <c r="X42" i="5"/>
  <c r="X54" i="5"/>
  <c r="W18" i="5"/>
  <c r="W28" i="5"/>
  <c r="W42" i="5"/>
  <c r="W54" i="5"/>
  <c r="V18" i="5"/>
  <c r="V28" i="5"/>
  <c r="V42" i="5"/>
  <c r="V54" i="5"/>
  <c r="U18" i="5"/>
  <c r="U28" i="5"/>
  <c r="U42" i="5"/>
  <c r="U54" i="5"/>
  <c r="T18" i="5"/>
  <c r="T28" i="5"/>
  <c r="T42" i="5"/>
  <c r="T54" i="5"/>
  <c r="S18" i="5"/>
  <c r="S28" i="5"/>
  <c r="S42" i="5"/>
  <c r="S54" i="5"/>
  <c r="R18" i="5"/>
  <c r="R28" i="5"/>
  <c r="R42" i="5"/>
  <c r="R54" i="5"/>
  <c r="Q18" i="5"/>
  <c r="Q28" i="5"/>
  <c r="Q42" i="5"/>
  <c r="Q54" i="5"/>
  <c r="P18" i="5"/>
  <c r="P28" i="5"/>
  <c r="P42" i="5"/>
  <c r="P54" i="5"/>
  <c r="O18" i="5"/>
  <c r="O28" i="5"/>
  <c r="O42" i="5"/>
  <c r="O54" i="5"/>
  <c r="N18" i="5"/>
  <c r="N28" i="5"/>
  <c r="N42" i="5"/>
  <c r="N54" i="5"/>
  <c r="M18" i="5"/>
  <c r="M28" i="5"/>
  <c r="M42" i="5"/>
  <c r="M54" i="5"/>
  <c r="L18" i="5"/>
  <c r="L28" i="5"/>
  <c r="L42" i="5"/>
  <c r="L54" i="5"/>
  <c r="K18" i="5"/>
  <c r="K28" i="5"/>
  <c r="K42" i="5"/>
  <c r="K54" i="5"/>
  <c r="J18" i="5"/>
  <c r="J28" i="5"/>
  <c r="J42" i="5"/>
  <c r="J54" i="5"/>
  <c r="I18" i="5"/>
  <c r="I28" i="5"/>
  <c r="I42" i="5"/>
  <c r="I54" i="5"/>
  <c r="H18" i="5"/>
  <c r="H28" i="5"/>
  <c r="H42" i="5"/>
  <c r="H54" i="5"/>
  <c r="G18" i="5"/>
  <c r="G28" i="5"/>
  <c r="G42" i="5"/>
  <c r="G54" i="5"/>
  <c r="F18" i="5"/>
  <c r="F28" i="5"/>
  <c r="F42" i="5"/>
  <c r="F54" i="5"/>
  <c r="E18" i="5"/>
  <c r="E28" i="5"/>
  <c r="E42" i="5"/>
  <c r="E54" i="5"/>
  <c r="D18" i="5"/>
  <c r="D28" i="5"/>
  <c r="D42" i="5"/>
  <c r="D54" i="5"/>
  <c r="C18" i="5"/>
  <c r="C28" i="5"/>
  <c r="C42" i="5"/>
  <c r="C54" i="5"/>
  <c r="B18" i="5"/>
  <c r="B28" i="5"/>
  <c r="B42" i="5"/>
  <c r="B54" i="5"/>
  <c r="CW53" i="5"/>
  <c r="CV53" i="5"/>
  <c r="CU53" i="5"/>
  <c r="CT53" i="5"/>
  <c r="CS53" i="5"/>
  <c r="CR53" i="5"/>
  <c r="CQ53" i="5"/>
  <c r="CP53" i="5"/>
  <c r="CO53" i="5"/>
  <c r="CN53" i="5"/>
  <c r="CM53" i="5"/>
  <c r="CL53" i="5"/>
  <c r="CK53" i="5"/>
  <c r="CJ53" i="5"/>
  <c r="CI53" i="5"/>
  <c r="CH53" i="5"/>
  <c r="CG53" i="5"/>
  <c r="CF53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O53" i="5"/>
  <c r="BN53" i="5"/>
  <c r="BM53" i="5"/>
  <c r="BL53" i="5"/>
  <c r="BK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M53" i="5"/>
  <c r="AL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Y53" i="5"/>
  <c r="X53" i="5"/>
  <c r="W53" i="5"/>
  <c r="V53" i="5"/>
  <c r="U53" i="5"/>
  <c r="T53" i="5"/>
  <c r="S53" i="5"/>
  <c r="R53" i="5"/>
  <c r="Q53" i="5"/>
  <c r="P53" i="5"/>
  <c r="O53" i="5"/>
  <c r="N53" i="5"/>
  <c r="M53" i="5"/>
  <c r="L53" i="5"/>
  <c r="K53" i="5"/>
  <c r="J53" i="5"/>
  <c r="I53" i="5"/>
  <c r="H53" i="5"/>
  <c r="G53" i="5"/>
  <c r="F53" i="5"/>
  <c r="E53" i="5"/>
  <c r="D53" i="5"/>
  <c r="C53" i="5"/>
  <c r="B53" i="5"/>
  <c r="CX45" i="5" a="1"/>
  <c r="CX45" i="5"/>
  <c r="CX46" i="5" a="1"/>
  <c r="CX46" i="5"/>
  <c r="CX47" i="5" a="1"/>
  <c r="CX48" i="5" a="1"/>
  <c r="CX49" i="5" a="1"/>
  <c r="CX50" i="5" a="1"/>
  <c r="CX47" i="5"/>
  <c r="CX48" i="5"/>
  <c r="CX49" i="5"/>
  <c r="CX50" i="5"/>
  <c r="CX51" i="5"/>
  <c r="CW51" i="5"/>
  <c r="CV51" i="5"/>
  <c r="CU51" i="5"/>
  <c r="CT51" i="5"/>
  <c r="CS51" i="5"/>
  <c r="CR51" i="5"/>
  <c r="CQ51" i="5"/>
  <c r="CP51" i="5"/>
  <c r="CO51" i="5"/>
  <c r="CN51" i="5"/>
  <c r="CM51" i="5"/>
  <c r="CL51" i="5"/>
  <c r="CK51" i="5"/>
  <c r="CJ51" i="5"/>
  <c r="CI51" i="5"/>
  <c r="CH51" i="5"/>
  <c r="CG51" i="5"/>
  <c r="CF51" i="5"/>
  <c r="CE51" i="5"/>
  <c r="CD51" i="5"/>
  <c r="CC51" i="5"/>
  <c r="CB51" i="5"/>
  <c r="CA51" i="5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C51" i="5"/>
  <c r="BB51" i="5"/>
  <c r="BA51" i="5"/>
  <c r="AZ51" i="5"/>
  <c r="AY51" i="5"/>
  <c r="AX51" i="5"/>
  <c r="AW51" i="5"/>
  <c r="AV51" i="5"/>
  <c r="AU51" i="5"/>
  <c r="AT51" i="5"/>
  <c r="AS51" i="5"/>
  <c r="AR51" i="5"/>
  <c r="AQ51" i="5"/>
  <c r="AP51" i="5"/>
  <c r="AO51" i="5"/>
  <c r="AN51" i="5"/>
  <c r="AM51" i="5"/>
  <c r="AL51" i="5"/>
  <c r="AK51" i="5"/>
  <c r="AJ51" i="5"/>
  <c r="AI51" i="5"/>
  <c r="AH51" i="5"/>
  <c r="AG51" i="5"/>
  <c r="AF51" i="5"/>
  <c r="AE51" i="5"/>
  <c r="AD51" i="5"/>
  <c r="AC51" i="5"/>
  <c r="AB51" i="5"/>
  <c r="AA51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CX31" i="5" a="1"/>
  <c r="CX31" i="5"/>
  <c r="CX32" i="5" a="1"/>
  <c r="CX32" i="5"/>
  <c r="CX33" i="5" a="1"/>
  <c r="CX33" i="5"/>
  <c r="CX34" i="5"/>
  <c r="CW34" i="5"/>
  <c r="CV34" i="5"/>
  <c r="CU34" i="5"/>
  <c r="CT34" i="5"/>
  <c r="CS34" i="5"/>
  <c r="CR34" i="5"/>
  <c r="CQ34" i="5"/>
  <c r="CP34" i="5"/>
  <c r="CO34" i="5"/>
  <c r="CN34" i="5"/>
  <c r="CM34" i="5"/>
  <c r="CL34" i="5"/>
  <c r="CK34" i="5"/>
  <c r="CJ34" i="5"/>
  <c r="CI34" i="5"/>
  <c r="CH34" i="5"/>
  <c r="CG34" i="5"/>
  <c r="CF34" i="5"/>
  <c r="CE34" i="5"/>
  <c r="CD34" i="5"/>
  <c r="CC34" i="5"/>
  <c r="CB34" i="5"/>
  <c r="CA34" i="5"/>
  <c r="BZ34" i="5"/>
  <c r="BY34" i="5"/>
  <c r="BX34" i="5"/>
  <c r="BW34" i="5"/>
  <c r="BV34" i="5"/>
  <c r="BU34" i="5"/>
  <c r="BT34" i="5"/>
  <c r="BS34" i="5"/>
  <c r="BR34" i="5"/>
  <c r="BQ34" i="5"/>
  <c r="BP34" i="5"/>
  <c r="BO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M34" i="5"/>
  <c r="AL34" i="5"/>
  <c r="AK34" i="5"/>
  <c r="AJ34" i="5"/>
  <c r="AI34" i="5"/>
  <c r="AH34" i="5"/>
  <c r="AG34" i="5"/>
  <c r="AF34" i="5"/>
  <c r="AE34" i="5"/>
  <c r="AD34" i="5"/>
  <c r="AC34" i="5"/>
  <c r="AB34" i="5"/>
  <c r="AA34" i="5"/>
  <c r="Z34" i="5"/>
  <c r="Y34" i="5"/>
  <c r="X34" i="5"/>
  <c r="W34" i="5"/>
  <c r="V34" i="5"/>
  <c r="U34" i="5"/>
  <c r="T34" i="5"/>
  <c r="S34" i="5"/>
  <c r="R34" i="5"/>
  <c r="Q34" i="5"/>
  <c r="P34" i="5"/>
  <c r="O34" i="5"/>
  <c r="N34" i="5"/>
  <c r="M34" i="5"/>
  <c r="L34" i="5"/>
  <c r="K34" i="5"/>
  <c r="J34" i="5"/>
  <c r="I34" i="5"/>
  <c r="H34" i="5"/>
  <c r="G34" i="5"/>
  <c r="F34" i="5"/>
  <c r="E34" i="5"/>
  <c r="D34" i="5"/>
  <c r="C34" i="5"/>
  <c r="B34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7" i="4" a="1"/>
  <c r="CX13" i="4"/>
  <c r="CX14" i="4"/>
  <c r="CX15" i="4"/>
  <c r="CX16" i="4"/>
  <c r="CX17" i="4"/>
  <c r="CX18" i="4"/>
  <c r="CX21" i="4" a="1"/>
  <c r="CX21" i="4"/>
  <c r="CX22" i="4" a="1"/>
  <c r="CX22" i="4"/>
  <c r="CX23" i="4" a="1"/>
  <c r="CX24" i="4" a="1"/>
  <c r="CX25" i="4" a="1"/>
  <c r="CX26" i="4" a="1"/>
  <c r="CX27" i="4" a="1"/>
  <c r="CX23" i="4"/>
  <c r="CX24" i="4"/>
  <c r="CX25" i="4"/>
  <c r="CX26" i="4"/>
  <c r="CX27" i="4"/>
  <c r="CX28" i="4"/>
  <c r="CX37" i="4" a="1"/>
  <c r="CX37" i="4"/>
  <c r="CX38" i="4" a="1"/>
  <c r="CX38" i="4"/>
  <c r="CX39" i="4" a="1"/>
  <c r="CX40" i="4" a="1"/>
  <c r="CX41" i="4" a="1"/>
  <c r="CX39" i="4"/>
  <c r="CX40" i="4"/>
  <c r="CX41" i="4"/>
  <c r="CX42" i="4"/>
  <c r="CX54" i="4"/>
  <c r="CW18" i="4"/>
  <c r="CW28" i="4"/>
  <c r="CW42" i="4"/>
  <c r="CW54" i="4"/>
  <c r="CV18" i="4"/>
  <c r="CV28" i="4"/>
  <c r="CV42" i="4"/>
  <c r="CV54" i="4"/>
  <c r="CU18" i="4"/>
  <c r="CU28" i="4"/>
  <c r="CU42" i="4"/>
  <c r="CU54" i="4"/>
  <c r="CT18" i="4"/>
  <c r="CT28" i="4"/>
  <c r="CT42" i="4"/>
  <c r="CT54" i="4"/>
  <c r="CS18" i="4"/>
  <c r="CS28" i="4"/>
  <c r="CS42" i="4"/>
  <c r="CS54" i="4"/>
  <c r="CR18" i="4"/>
  <c r="CR28" i="4"/>
  <c r="CR42" i="4"/>
  <c r="CR54" i="4"/>
  <c r="CQ18" i="4"/>
  <c r="CQ28" i="4"/>
  <c r="CQ42" i="4"/>
  <c r="CQ54" i="4"/>
  <c r="CP18" i="4"/>
  <c r="CP28" i="4"/>
  <c r="CP42" i="4"/>
  <c r="CP54" i="4"/>
  <c r="CO18" i="4"/>
  <c r="CO28" i="4"/>
  <c r="CO42" i="4"/>
  <c r="CO54" i="4"/>
  <c r="CN18" i="4"/>
  <c r="CN28" i="4"/>
  <c r="CN42" i="4"/>
  <c r="CN54" i="4"/>
  <c r="CM18" i="4"/>
  <c r="CM28" i="4"/>
  <c r="CM42" i="4"/>
  <c r="CM54" i="4"/>
  <c r="CL18" i="4"/>
  <c r="CL28" i="4"/>
  <c r="CL42" i="4"/>
  <c r="CL54" i="4"/>
  <c r="CK18" i="4"/>
  <c r="CK28" i="4"/>
  <c r="CK42" i="4"/>
  <c r="CK54" i="4"/>
  <c r="CJ18" i="4"/>
  <c r="CJ28" i="4"/>
  <c r="CJ42" i="4"/>
  <c r="CJ54" i="4"/>
  <c r="CI18" i="4"/>
  <c r="CI28" i="4"/>
  <c r="CI42" i="4"/>
  <c r="CI54" i="4"/>
  <c r="CH18" i="4"/>
  <c r="CH28" i="4"/>
  <c r="CH42" i="4"/>
  <c r="CH54" i="4"/>
  <c r="CG18" i="4"/>
  <c r="CG28" i="4"/>
  <c r="CG42" i="4"/>
  <c r="CG54" i="4"/>
  <c r="CF18" i="4"/>
  <c r="CF28" i="4"/>
  <c r="CF42" i="4"/>
  <c r="CF54" i="4"/>
  <c r="CE18" i="4"/>
  <c r="CE28" i="4"/>
  <c r="CE42" i="4"/>
  <c r="CE54" i="4"/>
  <c r="CD18" i="4"/>
  <c r="CD28" i="4"/>
  <c r="CD42" i="4"/>
  <c r="CD54" i="4"/>
  <c r="CC18" i="4"/>
  <c r="CC28" i="4"/>
  <c r="CC42" i="4"/>
  <c r="CC54" i="4"/>
  <c r="CB18" i="4"/>
  <c r="CB28" i="4"/>
  <c r="CB42" i="4"/>
  <c r="CB54" i="4"/>
  <c r="CA18" i="4"/>
  <c r="CA28" i="4"/>
  <c r="CA42" i="4"/>
  <c r="CA54" i="4"/>
  <c r="BZ18" i="4"/>
  <c r="BZ28" i="4"/>
  <c r="BZ42" i="4"/>
  <c r="BZ54" i="4"/>
  <c r="BY18" i="4"/>
  <c r="BY28" i="4"/>
  <c r="BY42" i="4"/>
  <c r="BY54" i="4"/>
  <c r="BX18" i="4"/>
  <c r="BX28" i="4"/>
  <c r="BX42" i="4"/>
  <c r="BX54" i="4"/>
  <c r="BW18" i="4"/>
  <c r="BW28" i="4"/>
  <c r="BW42" i="4"/>
  <c r="BW54" i="4"/>
  <c r="BV18" i="4"/>
  <c r="BV28" i="4"/>
  <c r="BV42" i="4"/>
  <c r="BV54" i="4"/>
  <c r="BU18" i="4"/>
  <c r="BU28" i="4"/>
  <c r="BU42" i="4"/>
  <c r="BU54" i="4"/>
  <c r="BT18" i="4"/>
  <c r="BT28" i="4"/>
  <c r="BT42" i="4"/>
  <c r="BT54" i="4"/>
  <c r="BS18" i="4"/>
  <c r="BS28" i="4"/>
  <c r="BS42" i="4"/>
  <c r="BS54" i="4"/>
  <c r="BR18" i="4"/>
  <c r="BR28" i="4"/>
  <c r="BR42" i="4"/>
  <c r="BR54" i="4"/>
  <c r="BQ18" i="4"/>
  <c r="BQ28" i="4"/>
  <c r="BQ42" i="4"/>
  <c r="BQ54" i="4"/>
  <c r="BP18" i="4"/>
  <c r="BP28" i="4"/>
  <c r="BP42" i="4"/>
  <c r="BP54" i="4"/>
  <c r="BO18" i="4"/>
  <c r="BO28" i="4"/>
  <c r="BO42" i="4"/>
  <c r="BO54" i="4"/>
  <c r="BN18" i="4"/>
  <c r="BN28" i="4"/>
  <c r="BN42" i="4"/>
  <c r="BN54" i="4"/>
  <c r="BM18" i="4"/>
  <c r="BM28" i="4"/>
  <c r="BM42" i="4"/>
  <c r="BM54" i="4"/>
  <c r="BL18" i="4"/>
  <c r="BL28" i="4"/>
  <c r="BL42" i="4"/>
  <c r="BL54" i="4"/>
  <c r="BK18" i="4"/>
  <c r="BK28" i="4"/>
  <c r="BK42" i="4"/>
  <c r="BK54" i="4"/>
  <c r="BJ18" i="4"/>
  <c r="BJ28" i="4"/>
  <c r="BJ42" i="4"/>
  <c r="BJ54" i="4"/>
  <c r="BI18" i="4"/>
  <c r="BI28" i="4"/>
  <c r="BI42" i="4"/>
  <c r="BI54" i="4"/>
  <c r="BH18" i="4"/>
  <c r="BH28" i="4"/>
  <c r="BH42" i="4"/>
  <c r="BH54" i="4"/>
  <c r="BG18" i="4"/>
  <c r="BG28" i="4"/>
  <c r="BG42" i="4"/>
  <c r="BG54" i="4"/>
  <c r="BF18" i="4"/>
  <c r="BF28" i="4"/>
  <c r="BF42" i="4"/>
  <c r="BF54" i="4"/>
  <c r="BE18" i="4"/>
  <c r="BE28" i="4"/>
  <c r="BE42" i="4"/>
  <c r="BE54" i="4"/>
  <c r="BD18" i="4"/>
  <c r="BD28" i="4"/>
  <c r="BD42" i="4"/>
  <c r="BD54" i="4"/>
  <c r="BC18" i="4"/>
  <c r="BC28" i="4"/>
  <c r="BC42" i="4"/>
  <c r="BC54" i="4"/>
  <c r="BB18" i="4"/>
  <c r="BB28" i="4"/>
  <c r="BB42" i="4"/>
  <c r="BB54" i="4"/>
  <c r="BA18" i="4"/>
  <c r="BA28" i="4"/>
  <c r="BA42" i="4"/>
  <c r="BA54" i="4"/>
  <c r="AZ18" i="4"/>
  <c r="AZ28" i="4"/>
  <c r="AZ42" i="4"/>
  <c r="AZ54" i="4"/>
  <c r="AY18" i="4"/>
  <c r="AY28" i="4"/>
  <c r="AY42" i="4"/>
  <c r="AY54" i="4"/>
  <c r="AX18" i="4"/>
  <c r="AX28" i="4"/>
  <c r="AX42" i="4"/>
  <c r="AX54" i="4"/>
  <c r="AW18" i="4"/>
  <c r="AW28" i="4"/>
  <c r="AW42" i="4"/>
  <c r="AW54" i="4"/>
  <c r="AV18" i="4"/>
  <c r="AV28" i="4"/>
  <c r="AV42" i="4"/>
  <c r="AV54" i="4"/>
  <c r="AU18" i="4"/>
  <c r="AU28" i="4"/>
  <c r="AU42" i="4"/>
  <c r="AU54" i="4"/>
  <c r="AT18" i="4"/>
  <c r="AT28" i="4"/>
  <c r="AT42" i="4"/>
  <c r="AT54" i="4"/>
  <c r="AS18" i="4"/>
  <c r="AS28" i="4"/>
  <c r="AS42" i="4"/>
  <c r="AS54" i="4"/>
  <c r="AR18" i="4"/>
  <c r="AR28" i="4"/>
  <c r="AR42" i="4"/>
  <c r="AR54" i="4"/>
  <c r="AQ18" i="4"/>
  <c r="AQ28" i="4"/>
  <c r="AQ42" i="4"/>
  <c r="AQ54" i="4"/>
  <c r="AP18" i="4"/>
  <c r="AP28" i="4"/>
  <c r="AP42" i="4"/>
  <c r="AP54" i="4"/>
  <c r="AO18" i="4"/>
  <c r="AO28" i="4"/>
  <c r="AO42" i="4"/>
  <c r="AO54" i="4"/>
  <c r="AN18" i="4"/>
  <c r="AN28" i="4"/>
  <c r="AN42" i="4"/>
  <c r="AN54" i="4"/>
  <c r="AM18" i="4"/>
  <c r="AM28" i="4"/>
  <c r="AM42" i="4"/>
  <c r="AM54" i="4"/>
  <c r="AL18" i="4"/>
  <c r="AL28" i="4"/>
  <c r="AL42" i="4"/>
  <c r="AL54" i="4"/>
  <c r="AK18" i="4"/>
  <c r="AK28" i="4"/>
  <c r="AK42" i="4"/>
  <c r="AK54" i="4"/>
  <c r="AJ18" i="4"/>
  <c r="AJ28" i="4"/>
  <c r="AJ42" i="4"/>
  <c r="AJ54" i="4"/>
  <c r="AI18" i="4"/>
  <c r="AI28" i="4"/>
  <c r="AI42" i="4"/>
  <c r="AI54" i="4"/>
  <c r="AH18" i="4"/>
  <c r="AH28" i="4"/>
  <c r="AH42" i="4"/>
  <c r="AH54" i="4"/>
  <c r="AG18" i="4"/>
  <c r="AG28" i="4"/>
  <c r="AG42" i="4"/>
  <c r="AG54" i="4"/>
  <c r="AF18" i="4"/>
  <c r="AF28" i="4"/>
  <c r="AF42" i="4"/>
  <c r="AF54" i="4"/>
  <c r="AE18" i="4"/>
  <c r="AE28" i="4"/>
  <c r="AE42" i="4"/>
  <c r="AE54" i="4"/>
  <c r="AD18" i="4"/>
  <c r="AD28" i="4"/>
  <c r="AD42" i="4"/>
  <c r="AD54" i="4"/>
  <c r="AC18" i="4"/>
  <c r="AC28" i="4"/>
  <c r="AC42" i="4"/>
  <c r="AC54" i="4"/>
  <c r="AB18" i="4"/>
  <c r="AB28" i="4"/>
  <c r="AB42" i="4"/>
  <c r="AB54" i="4"/>
  <c r="AA18" i="4"/>
  <c r="AA28" i="4"/>
  <c r="AA42" i="4"/>
  <c r="AA54" i="4"/>
  <c r="Z18" i="4"/>
  <c r="Z28" i="4"/>
  <c r="Z42" i="4"/>
  <c r="Z54" i="4"/>
  <c r="Y18" i="4"/>
  <c r="Y28" i="4"/>
  <c r="Y42" i="4"/>
  <c r="Y54" i="4"/>
  <c r="X18" i="4"/>
  <c r="X28" i="4"/>
  <c r="X42" i="4"/>
  <c r="X54" i="4"/>
  <c r="W18" i="4"/>
  <c r="W28" i="4"/>
  <c r="W42" i="4"/>
  <c r="W54" i="4"/>
  <c r="V18" i="4"/>
  <c r="V28" i="4"/>
  <c r="V42" i="4"/>
  <c r="V54" i="4"/>
  <c r="U18" i="4"/>
  <c r="U28" i="4"/>
  <c r="U42" i="4"/>
  <c r="U54" i="4"/>
  <c r="T18" i="4"/>
  <c r="T28" i="4"/>
  <c r="T42" i="4"/>
  <c r="T54" i="4"/>
  <c r="S18" i="4"/>
  <c r="S28" i="4"/>
  <c r="S42" i="4"/>
  <c r="S54" i="4"/>
  <c r="R18" i="4"/>
  <c r="R28" i="4"/>
  <c r="R42" i="4"/>
  <c r="R54" i="4"/>
  <c r="Q18" i="4"/>
  <c r="Q28" i="4"/>
  <c r="Q42" i="4"/>
  <c r="Q54" i="4"/>
  <c r="P18" i="4"/>
  <c r="P28" i="4"/>
  <c r="P42" i="4"/>
  <c r="P54" i="4"/>
  <c r="O18" i="4"/>
  <c r="O28" i="4"/>
  <c r="O42" i="4"/>
  <c r="O54" i="4"/>
  <c r="N18" i="4"/>
  <c r="N28" i="4"/>
  <c r="N42" i="4"/>
  <c r="N54" i="4"/>
  <c r="M18" i="4"/>
  <c r="M28" i="4"/>
  <c r="M42" i="4"/>
  <c r="M54" i="4"/>
  <c r="L18" i="4"/>
  <c r="L28" i="4"/>
  <c r="L42" i="4"/>
  <c r="L54" i="4"/>
  <c r="K18" i="4"/>
  <c r="K28" i="4"/>
  <c r="K42" i="4"/>
  <c r="K54" i="4"/>
  <c r="J18" i="4"/>
  <c r="J28" i="4"/>
  <c r="J42" i="4"/>
  <c r="J54" i="4"/>
  <c r="I18" i="4"/>
  <c r="I28" i="4"/>
  <c r="I42" i="4"/>
  <c r="I54" i="4"/>
  <c r="H18" i="4"/>
  <c r="H28" i="4"/>
  <c r="H42" i="4"/>
  <c r="H54" i="4"/>
  <c r="G18" i="4"/>
  <c r="G28" i="4"/>
  <c r="G42" i="4"/>
  <c r="G54" i="4"/>
  <c r="F18" i="4"/>
  <c r="F28" i="4"/>
  <c r="F42" i="4"/>
  <c r="F54" i="4"/>
  <c r="E18" i="4"/>
  <c r="E28" i="4"/>
  <c r="E42" i="4"/>
  <c r="E54" i="4"/>
  <c r="D18" i="4"/>
  <c r="D28" i="4"/>
  <c r="D42" i="4"/>
  <c r="D54" i="4"/>
  <c r="C18" i="4"/>
  <c r="C28" i="4"/>
  <c r="C42" i="4"/>
  <c r="C54" i="4"/>
  <c r="B18" i="4"/>
  <c r="B28" i="4"/>
  <c r="B42" i="4"/>
  <c r="B54" i="4"/>
  <c r="CW53" i="4"/>
  <c r="CV53" i="4"/>
  <c r="CU53" i="4"/>
  <c r="CT53" i="4"/>
  <c r="CS53" i="4"/>
  <c r="CR53" i="4"/>
  <c r="CQ53" i="4"/>
  <c r="CP53" i="4"/>
  <c r="CO53" i="4"/>
  <c r="CN53" i="4"/>
  <c r="CM53" i="4"/>
  <c r="CL53" i="4"/>
  <c r="CK53" i="4"/>
  <c r="CJ53" i="4"/>
  <c r="CI53" i="4"/>
  <c r="CH53" i="4"/>
  <c r="CG53" i="4"/>
  <c r="CF53" i="4"/>
  <c r="CE53" i="4"/>
  <c r="CD53" i="4"/>
  <c r="CC53" i="4"/>
  <c r="CB53" i="4"/>
  <c r="CA53" i="4"/>
  <c r="BZ53" i="4"/>
  <c r="BY53" i="4"/>
  <c r="BX53" i="4"/>
  <c r="BW53" i="4"/>
  <c r="BV53" i="4"/>
  <c r="BU53" i="4"/>
  <c r="BT53" i="4"/>
  <c r="BS53" i="4"/>
  <c r="BR53" i="4"/>
  <c r="BQ53" i="4"/>
  <c r="BP53" i="4"/>
  <c r="BO53" i="4"/>
  <c r="BN53" i="4"/>
  <c r="BM53" i="4"/>
  <c r="BL53" i="4"/>
  <c r="BK53" i="4"/>
  <c r="BJ53" i="4"/>
  <c r="BI53" i="4"/>
  <c r="BH53" i="4"/>
  <c r="BG53" i="4"/>
  <c r="BF53" i="4"/>
  <c r="BE53" i="4"/>
  <c r="BD53" i="4"/>
  <c r="BC53" i="4"/>
  <c r="BB53" i="4"/>
  <c r="BA53" i="4"/>
  <c r="AZ53" i="4"/>
  <c r="AY53" i="4"/>
  <c r="AX53" i="4"/>
  <c r="AW53" i="4"/>
  <c r="AV53" i="4"/>
  <c r="AU53" i="4"/>
  <c r="AT53" i="4"/>
  <c r="AS53" i="4"/>
  <c r="AR53" i="4"/>
  <c r="AQ53" i="4"/>
  <c r="AP53" i="4"/>
  <c r="AO53" i="4"/>
  <c r="AN53" i="4"/>
  <c r="AM53" i="4"/>
  <c r="AL53" i="4"/>
  <c r="AK53" i="4"/>
  <c r="AJ53" i="4"/>
  <c r="AI53" i="4"/>
  <c r="AH53" i="4"/>
  <c r="AG53" i="4"/>
  <c r="AF53" i="4"/>
  <c r="AE53" i="4"/>
  <c r="AD53" i="4"/>
  <c r="AC53" i="4"/>
  <c r="AB53" i="4"/>
  <c r="AA53" i="4"/>
  <c r="Z53" i="4"/>
  <c r="Y53" i="4"/>
  <c r="X53" i="4"/>
  <c r="W53" i="4"/>
  <c r="V53" i="4"/>
  <c r="U53" i="4"/>
  <c r="T53" i="4"/>
  <c r="S53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D53" i="4"/>
  <c r="C53" i="4"/>
  <c r="B53" i="4"/>
  <c r="CX45" i="4" a="1"/>
  <c r="CX45" i="4"/>
  <c r="CX46" i="4" a="1"/>
  <c r="CX46" i="4"/>
  <c r="CX47" i="4" a="1"/>
  <c r="CX48" i="4" a="1"/>
  <c r="CX49" i="4" a="1"/>
  <c r="CX50" i="4" a="1"/>
  <c r="CX47" i="4"/>
  <c r="CX48" i="4"/>
  <c r="CX49" i="4"/>
  <c r="CX50" i="4"/>
  <c r="CX51" i="4"/>
  <c r="CW51" i="4"/>
  <c r="CV51" i="4"/>
  <c r="CU51" i="4"/>
  <c r="CT51" i="4"/>
  <c r="CS51" i="4"/>
  <c r="CR51" i="4"/>
  <c r="CQ51" i="4"/>
  <c r="CP51" i="4"/>
  <c r="CO51" i="4"/>
  <c r="CN51" i="4"/>
  <c r="CM51" i="4"/>
  <c r="CL51" i="4"/>
  <c r="CK51" i="4"/>
  <c r="CJ51" i="4"/>
  <c r="CI51" i="4"/>
  <c r="CH51" i="4"/>
  <c r="CG51" i="4"/>
  <c r="CF51" i="4"/>
  <c r="CE51" i="4"/>
  <c r="CD51" i="4"/>
  <c r="CC51" i="4"/>
  <c r="CB51" i="4"/>
  <c r="CA51" i="4"/>
  <c r="BZ51" i="4"/>
  <c r="BY51" i="4"/>
  <c r="BX51" i="4"/>
  <c r="BW51" i="4"/>
  <c r="BV51" i="4"/>
  <c r="BU51" i="4"/>
  <c r="BT51" i="4"/>
  <c r="BS51" i="4"/>
  <c r="BR51" i="4"/>
  <c r="BQ51" i="4"/>
  <c r="BP51" i="4"/>
  <c r="BO51" i="4"/>
  <c r="BN51" i="4"/>
  <c r="BM51" i="4"/>
  <c r="BL51" i="4"/>
  <c r="BK51" i="4"/>
  <c r="BJ51" i="4"/>
  <c r="BI51" i="4"/>
  <c r="BH51" i="4"/>
  <c r="BG51" i="4"/>
  <c r="BF51" i="4"/>
  <c r="BE51" i="4"/>
  <c r="BD51" i="4"/>
  <c r="BC51" i="4"/>
  <c r="BB51" i="4"/>
  <c r="BA51" i="4"/>
  <c r="AZ51" i="4"/>
  <c r="AY51" i="4"/>
  <c r="AX51" i="4"/>
  <c r="AW51" i="4"/>
  <c r="AV51" i="4"/>
  <c r="AU51" i="4"/>
  <c r="AT51" i="4"/>
  <c r="AS51" i="4"/>
  <c r="AR51" i="4"/>
  <c r="AQ51" i="4"/>
  <c r="AP51" i="4"/>
  <c r="AO51" i="4"/>
  <c r="AN51" i="4"/>
  <c r="AM51" i="4"/>
  <c r="AL51" i="4"/>
  <c r="AK51" i="4"/>
  <c r="AJ51" i="4"/>
  <c r="AI51" i="4"/>
  <c r="AH51" i="4"/>
  <c r="AG51" i="4"/>
  <c r="AF51" i="4"/>
  <c r="AE51" i="4"/>
  <c r="AD51" i="4"/>
  <c r="AC51" i="4"/>
  <c r="AB51" i="4"/>
  <c r="AA51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CX31" i="4" a="1"/>
  <c r="CX31" i="4"/>
  <c r="CX32" i="4" a="1"/>
  <c r="CX32" i="4"/>
  <c r="CX33" i="4" a="1"/>
  <c r="CX33" i="4"/>
  <c r="CX34" i="4"/>
  <c r="CW34" i="4"/>
  <c r="CV34" i="4"/>
  <c r="CU34" i="4"/>
  <c r="CT34" i="4"/>
  <c r="CS34" i="4"/>
  <c r="CR34" i="4"/>
  <c r="CQ34" i="4"/>
  <c r="CP34" i="4"/>
  <c r="CO34" i="4"/>
  <c r="CN34" i="4"/>
  <c r="CM34" i="4"/>
  <c r="CL34" i="4"/>
  <c r="CK34" i="4"/>
  <c r="CJ34" i="4"/>
  <c r="CI34" i="4"/>
  <c r="CH34" i="4"/>
  <c r="CG34" i="4"/>
  <c r="CF34" i="4"/>
  <c r="CE34" i="4"/>
  <c r="CD34" i="4"/>
  <c r="CC34" i="4"/>
  <c r="CB34" i="4"/>
  <c r="CA34" i="4"/>
  <c r="BZ34" i="4"/>
  <c r="BY34" i="4"/>
  <c r="BX34" i="4"/>
  <c r="BW34" i="4"/>
  <c r="BV34" i="4"/>
  <c r="BU34" i="4"/>
  <c r="BT34" i="4"/>
  <c r="BS34" i="4"/>
  <c r="BR34" i="4"/>
  <c r="BQ34" i="4"/>
  <c r="BP34" i="4"/>
  <c r="BO34" i="4"/>
  <c r="BN34" i="4"/>
  <c r="BM34" i="4"/>
  <c r="BL34" i="4"/>
  <c r="BK34" i="4"/>
  <c r="BJ34" i="4"/>
  <c r="BI34" i="4"/>
  <c r="BH34" i="4"/>
  <c r="BG34" i="4"/>
  <c r="BF34" i="4"/>
  <c r="BE34" i="4"/>
  <c r="BD34" i="4"/>
  <c r="BC34" i="4"/>
  <c r="BB34" i="4"/>
  <c r="BA34" i="4"/>
  <c r="AZ34" i="4"/>
  <c r="AY34" i="4"/>
  <c r="AX34" i="4"/>
  <c r="AW34" i="4"/>
  <c r="AV34" i="4"/>
  <c r="AU34" i="4"/>
  <c r="AT34" i="4"/>
  <c r="AS34" i="4"/>
  <c r="AR34" i="4"/>
  <c r="AQ34" i="4"/>
  <c r="AP34" i="4"/>
  <c r="AO34" i="4"/>
  <c r="AN34" i="4"/>
  <c r="AM34" i="4"/>
  <c r="AL34" i="4"/>
  <c r="AK34" i="4"/>
  <c r="AJ34" i="4"/>
  <c r="AI34" i="4"/>
  <c r="AH34" i="4"/>
  <c r="AG34" i="4"/>
  <c r="AF34" i="4"/>
  <c r="AE34" i="4"/>
  <c r="AD34" i="4"/>
  <c r="AC34" i="4"/>
  <c r="AB34" i="4"/>
  <c r="AA34" i="4"/>
  <c r="Z34" i="4"/>
  <c r="Y34" i="4"/>
  <c r="X34" i="4"/>
  <c r="W34" i="4"/>
  <c r="V34" i="4"/>
  <c r="U34" i="4"/>
  <c r="T34" i="4"/>
  <c r="S34" i="4"/>
  <c r="R34" i="4"/>
  <c r="Q34" i="4"/>
  <c r="P34" i="4"/>
  <c r="O34" i="4"/>
  <c r="N34" i="4"/>
  <c r="M34" i="4"/>
  <c r="L34" i="4"/>
  <c r="K34" i="4"/>
  <c r="J34" i="4"/>
  <c r="I34" i="4"/>
  <c r="H34" i="4"/>
  <c r="G34" i="4"/>
  <c r="F34" i="4"/>
  <c r="E34" i="4"/>
  <c r="D34" i="4"/>
  <c r="C34" i="4"/>
  <c r="B34" i="4"/>
  <c r="CX9" i="4"/>
  <c r="CX8" i="4"/>
  <c r="CX5" i="4" a="1"/>
  <c r="CX5" i="4"/>
</calcChain>
</file>

<file path=xl/sharedStrings.xml><?xml version="1.0" encoding="utf-8"?>
<sst xmlns="http://schemas.openxmlformats.org/spreadsheetml/2006/main" count="124" uniqueCount="57">
  <si>
    <t>Publication on: 04/05/2026 11:20:36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</si>
  <si>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</si>
  <si>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</si>
  <si>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</si>
  <si>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</si>
  <si>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</si>
  <si>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</si>
  <si>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</si>
  <si>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</si>
  <si>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</si>
  <si>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</si>
  <si>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</si>
  <si>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</si>
  <si>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</si>
  <si>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BESS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</si>
  <si>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</si>
  <si>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</si>
  <si>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</si>
  <si>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</si>
  <si>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</si>
  <si>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</si>
  <si>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</si>
  <si>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</si>
  <si>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</si>
  <si>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</si>
  <si>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</si>
  <si>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</si>
  <si>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</si>
  <si>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</si>
  <si>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</si>
  <si>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</si>
  <si>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</si>
  <si>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</si>
  <si>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</si>
  <si>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</si>
  <si>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</si>
  <si>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</si>
  <si>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</si>
  <si>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</si>
  <si>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</si>
  <si>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</si>
  <si>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</si>
  <si>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</si>
  <si>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</si>
  <si>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</si>
  <si>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</si>
  <si>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</si>
  <si>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</si>
  <si>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</si>
  <si>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</si>
  <si>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</si>
  <si>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</si>
  <si>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</si>
  <si>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</si>
  <si>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</si>
  <si>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'3' Market</t>
  </si>
  <si>
    <t>IDA '3'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</si>
</sst>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B85B-4EE3-B171-3FB8FAB0E2BA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B85B-4EE3-B171-3FB8FAB0E2BA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61">
                  <c:v>0.24</c:v>
                </c:pt>
                <c:pt idx="62">
                  <c:v>0.24</c:v>
                </c:pt>
                <c:pt idx="63">
                  <c:v>0.24</c:v>
                </c:pt>
                <c:pt idx="64">
                  <c:v>0.24</c:v>
                </c:pt>
                <c:pt idx="65">
                  <c:v>0.24</c:v>
                </c:pt>
                <c:pt idx="66">
                  <c:v>0.24</c:v>
                </c:pt>
                <c:pt idx="67">
                  <c:v>0.24</c:v>
                </c:pt>
                <c:pt idx="68">
                  <c:v>0.24</c:v>
                </c:pt>
                <c:pt idx="69">
                  <c:v>0.24</c:v>
                </c:pt>
                <c:pt idx="70">
                  <c:v>0.24</c:v>
                </c:pt>
                <c:pt idx="71">
                  <c:v>0.24</c:v>
                </c:pt>
                <c:pt idx="72">
                  <c:v>0.24</c:v>
                </c:pt>
                <c:pt idx="73">
                  <c:v>0.24</c:v>
                </c:pt>
                <c:pt idx="74">
                  <c:v>0.24</c:v>
                </c:pt>
                <c:pt idx="75">
                  <c:v>6.94</c:v>
                </c:pt>
                <c:pt idx="76">
                  <c:v>0.24</c:v>
                </c:pt>
                <c:pt idx="77">
                  <c:v>0.24</c:v>
                </c:pt>
                <c:pt idx="78">
                  <c:v>3.44</c:v>
                </c:pt>
                <c:pt idx="79">
                  <c:v>0.24</c:v>
                </c:pt>
                <c:pt idx="80">
                  <c:v>2.14</c:v>
                </c:pt>
                <c:pt idx="81">
                  <c:v>0.24</c:v>
                </c:pt>
                <c:pt idx="82">
                  <c:v>0.24</c:v>
                </c:pt>
                <c:pt idx="83">
                  <c:v>0.24</c:v>
                </c:pt>
                <c:pt idx="84">
                  <c:v>9.44</c:v>
                </c:pt>
                <c:pt idx="85">
                  <c:v>9.44</c:v>
                </c:pt>
                <c:pt idx="86">
                  <c:v>9.44</c:v>
                </c:pt>
                <c:pt idx="87">
                  <c:v>9.44</c:v>
                </c:pt>
                <c:pt idx="88">
                  <c:v>0.24</c:v>
                </c:pt>
                <c:pt idx="89">
                  <c:v>0.24</c:v>
                </c:pt>
                <c:pt idx="90">
                  <c:v>0.24</c:v>
                </c:pt>
                <c:pt idx="91">
                  <c:v>0.24</c:v>
                </c:pt>
                <c:pt idx="92">
                  <c:v>0.24</c:v>
                </c:pt>
                <c:pt idx="93">
                  <c:v>0.24</c:v>
                </c:pt>
                <c:pt idx="94">
                  <c:v>0.24</c:v>
                </c:pt>
                <c:pt idx="95">
                  <c:v>0.24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85B-4EE3-B171-3FB8FAB0E2BA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  <c:pt idx="55">
                  <c:v>1.728</c:v>
                </c:pt>
                <c:pt idx="64">
                  <c:v>32.892000000000003</c:v>
                </c:pt>
                <c:pt idx="65">
                  <c:v>22.141999999999999</c:v>
                </c:pt>
                <c:pt idx="72">
                  <c:v>36.972000000000001</c:v>
                </c:pt>
                <c:pt idx="73">
                  <c:v>67.027000000000001</c:v>
                </c:pt>
                <c:pt idx="75">
                  <c:v>7.593</c:v>
                </c:pt>
                <c:pt idx="76">
                  <c:v>40.155000000000001</c:v>
                </c:pt>
                <c:pt idx="77">
                  <c:v>59.085999999999999</c:v>
                </c:pt>
                <c:pt idx="78">
                  <c:v>24.209</c:v>
                </c:pt>
                <c:pt idx="80">
                  <c:v>18.541</c:v>
                </c:pt>
                <c:pt idx="81">
                  <c:v>9.8689999999999998</c:v>
                </c:pt>
                <c:pt idx="82">
                  <c:v>25.8</c:v>
                </c:pt>
                <c:pt idx="83">
                  <c:v>50.3</c:v>
                </c:pt>
                <c:pt idx="84">
                  <c:v>34.5</c:v>
                </c:pt>
                <c:pt idx="85">
                  <c:v>19.271000000000001</c:v>
                </c:pt>
                <c:pt idx="86">
                  <c:v>59.04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85B-4EE3-B171-3FB8FAB0E2BA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B85B-4EE3-B171-3FB8FAB0E2BA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B85B-4EE3-B171-3FB8FAB0E2BA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B85B-4EE3-B171-3FB8FAB0E2BA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74">
                  <c:v>1.4E-2</c:v>
                </c:pt>
                <c:pt idx="79">
                  <c:v>5</c:v>
                </c:pt>
                <c:pt idx="87">
                  <c:v>5</c:v>
                </c:pt>
                <c:pt idx="88">
                  <c:v>5</c:v>
                </c:pt>
                <c:pt idx="89">
                  <c:v>5</c:v>
                </c:pt>
                <c:pt idx="90">
                  <c:v>2.472</c:v>
                </c:pt>
                <c:pt idx="91">
                  <c:v>5</c:v>
                </c:pt>
                <c:pt idx="92">
                  <c:v>5</c:v>
                </c:pt>
                <c:pt idx="93">
                  <c:v>5</c:v>
                </c:pt>
                <c:pt idx="94">
                  <c:v>5</c:v>
                </c:pt>
                <c:pt idx="95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B85B-4EE3-B171-3FB8FAB0E2BA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B85B-4EE3-B171-3FB8FAB0E2BA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B85B-4EE3-B171-3FB8FAB0E2BA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(SELL)'!$B$42:$CW$42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128.30000000000001</c:v>
                </c:pt>
                <c:pt idx="68">
                  <c:v>33.5</c:v>
                </c:pt>
                <c:pt idx="69">
                  <c:v>118.8</c:v>
                </c:pt>
                <c:pt idx="70">
                  <c:v>181.2</c:v>
                </c:pt>
                <c:pt idx="71">
                  <c:v>108.8</c:v>
                </c:pt>
                <c:pt idx="72">
                  <c:v>46</c:v>
                </c:pt>
                <c:pt idx="73">
                  <c:v>0</c:v>
                </c:pt>
                <c:pt idx="74">
                  <c:v>94</c:v>
                </c:pt>
                <c:pt idx="75">
                  <c:v>78.7</c:v>
                </c:pt>
                <c:pt idx="76">
                  <c:v>40</c:v>
                </c:pt>
                <c:pt idx="77">
                  <c:v>40</c:v>
                </c:pt>
                <c:pt idx="78">
                  <c:v>67</c:v>
                </c:pt>
                <c:pt idx="79">
                  <c:v>40</c:v>
                </c:pt>
                <c:pt idx="80">
                  <c:v>47</c:v>
                </c:pt>
                <c:pt idx="81">
                  <c:v>45.6</c:v>
                </c:pt>
                <c:pt idx="82">
                  <c:v>47</c:v>
                </c:pt>
                <c:pt idx="83">
                  <c:v>47</c:v>
                </c:pt>
                <c:pt idx="84">
                  <c:v>55</c:v>
                </c:pt>
                <c:pt idx="85">
                  <c:v>67</c:v>
                </c:pt>
                <c:pt idx="86">
                  <c:v>58</c:v>
                </c:pt>
                <c:pt idx="87">
                  <c:v>40</c:v>
                </c:pt>
                <c:pt idx="88">
                  <c:v>80</c:v>
                </c:pt>
                <c:pt idx="89">
                  <c:v>80</c:v>
                </c:pt>
                <c:pt idx="90">
                  <c:v>67.900000000000006</c:v>
                </c:pt>
                <c:pt idx="91">
                  <c:v>80</c:v>
                </c:pt>
                <c:pt idx="92">
                  <c:v>60</c:v>
                </c:pt>
                <c:pt idx="93">
                  <c:v>60</c:v>
                </c:pt>
                <c:pt idx="94">
                  <c:v>60</c:v>
                </c:pt>
                <c:pt idx="95">
                  <c:v>60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B85B-4EE3-B171-3FB8FAB0E2BA}"/>
            </c:ext>
          </c:extLst>
        </c:ser>
        <c:ser>
          <c:idx val="15"/>
          <c:order val="11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B-B85B-4EE3-B171-3FB8FAB0E2BA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48">
                  <c:v>52.027000000000001</c:v>
                </c:pt>
                <c:pt idx="49">
                  <c:v>40.106999999999999</c:v>
                </c:pt>
                <c:pt idx="50">
                  <c:v>59.997999999999998</c:v>
                </c:pt>
                <c:pt idx="51">
                  <c:v>60.877000000000002</c:v>
                </c:pt>
                <c:pt idx="52">
                  <c:v>61.966000000000001</c:v>
                </c:pt>
                <c:pt idx="53">
                  <c:v>64.093000000000004</c:v>
                </c:pt>
                <c:pt idx="54">
                  <c:v>54.311</c:v>
                </c:pt>
                <c:pt idx="55">
                  <c:v>56.850999999999999</c:v>
                </c:pt>
                <c:pt idx="56">
                  <c:v>51.131999999999998</c:v>
                </c:pt>
                <c:pt idx="57">
                  <c:v>64.433999999999997</c:v>
                </c:pt>
                <c:pt idx="58">
                  <c:v>87.14</c:v>
                </c:pt>
                <c:pt idx="59">
                  <c:v>80</c:v>
                </c:pt>
                <c:pt idx="60">
                  <c:v>20.704999999999998</c:v>
                </c:pt>
                <c:pt idx="61">
                  <c:v>37.988999999999997</c:v>
                </c:pt>
                <c:pt idx="62">
                  <c:v>30.178999999999998</c:v>
                </c:pt>
                <c:pt idx="63">
                  <c:v>28.38</c:v>
                </c:pt>
                <c:pt idx="64">
                  <c:v>0.34100000000000003</c:v>
                </c:pt>
                <c:pt idx="65">
                  <c:v>3.923</c:v>
                </c:pt>
                <c:pt idx="66">
                  <c:v>105.625</c:v>
                </c:pt>
                <c:pt idx="67">
                  <c:v>1.9950000000000001</c:v>
                </c:pt>
                <c:pt idx="68">
                  <c:v>62.707000000000001</c:v>
                </c:pt>
                <c:pt idx="69">
                  <c:v>21.885000000000002</c:v>
                </c:pt>
                <c:pt idx="70">
                  <c:v>1.387</c:v>
                </c:pt>
                <c:pt idx="71">
                  <c:v>44.143999999999998</c:v>
                </c:pt>
                <c:pt idx="72">
                  <c:v>53.923000000000002</c:v>
                </c:pt>
                <c:pt idx="73">
                  <c:v>49.011000000000003</c:v>
                </c:pt>
                <c:pt idx="74">
                  <c:v>59.39</c:v>
                </c:pt>
                <c:pt idx="75">
                  <c:v>37.859000000000002</c:v>
                </c:pt>
                <c:pt idx="76">
                  <c:v>31.994</c:v>
                </c:pt>
                <c:pt idx="77">
                  <c:v>33.445999999999998</c:v>
                </c:pt>
                <c:pt idx="78">
                  <c:v>45.808999999999997</c:v>
                </c:pt>
                <c:pt idx="79">
                  <c:v>34.555999999999997</c:v>
                </c:pt>
                <c:pt idx="80">
                  <c:v>42.32</c:v>
                </c:pt>
                <c:pt idx="81">
                  <c:v>36.878999999999998</c:v>
                </c:pt>
                <c:pt idx="82">
                  <c:v>35.822000000000003</c:v>
                </c:pt>
                <c:pt idx="83">
                  <c:v>26.074000000000002</c:v>
                </c:pt>
                <c:pt idx="84">
                  <c:v>31.853999999999999</c:v>
                </c:pt>
                <c:pt idx="85">
                  <c:v>20.367000000000001</c:v>
                </c:pt>
                <c:pt idx="86">
                  <c:v>25.058</c:v>
                </c:pt>
                <c:pt idx="87">
                  <c:v>39.36</c:v>
                </c:pt>
                <c:pt idx="88">
                  <c:v>33.802999999999997</c:v>
                </c:pt>
                <c:pt idx="89">
                  <c:v>19.295999999999999</c:v>
                </c:pt>
                <c:pt idx="90">
                  <c:v>32.481000000000002</c:v>
                </c:pt>
                <c:pt idx="91">
                  <c:v>12.952999999999999</c:v>
                </c:pt>
                <c:pt idx="92">
                  <c:v>16.896999999999998</c:v>
                </c:pt>
                <c:pt idx="93">
                  <c:v>23.715</c:v>
                </c:pt>
                <c:pt idx="94">
                  <c:v>17.192</c:v>
                </c:pt>
                <c:pt idx="95">
                  <c:v>32.862000000000002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B85B-4EE3-B171-3FB8FAB0E2BA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B85B-4EE3-B171-3FB8FAB0E2BA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E-B85B-4EE3-B171-3FB8FAB0E2B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48">
                  <c:v>-5.01</c:v>
                </c:pt>
                <c:pt idx="49">
                  <c:v>-5.01</c:v>
                </c:pt>
                <c:pt idx="50">
                  <c:v>-5.01</c:v>
                </c:pt>
                <c:pt idx="51">
                  <c:v>-5.01</c:v>
                </c:pt>
                <c:pt idx="52">
                  <c:v>-5.0999999999999996</c:v>
                </c:pt>
                <c:pt idx="53">
                  <c:v>-5.0999999999999996</c:v>
                </c:pt>
                <c:pt idx="54">
                  <c:v>-5.01</c:v>
                </c:pt>
                <c:pt idx="55">
                  <c:v>-5.01</c:v>
                </c:pt>
                <c:pt idx="56">
                  <c:v>-5.01</c:v>
                </c:pt>
                <c:pt idx="57">
                  <c:v>-5.01</c:v>
                </c:pt>
                <c:pt idx="58">
                  <c:v>-4.28</c:v>
                </c:pt>
                <c:pt idx="59">
                  <c:v>-4.9800000000000004</c:v>
                </c:pt>
                <c:pt idx="60">
                  <c:v>-8.5</c:v>
                </c:pt>
                <c:pt idx="61">
                  <c:v>0</c:v>
                </c:pt>
                <c:pt idx="62">
                  <c:v>1.91</c:v>
                </c:pt>
                <c:pt idx="63">
                  <c:v>8.02</c:v>
                </c:pt>
                <c:pt idx="64">
                  <c:v>-16.16</c:v>
                </c:pt>
                <c:pt idx="65">
                  <c:v>19.149999999999999</c:v>
                </c:pt>
                <c:pt idx="66">
                  <c:v>68.849999999999994</c:v>
                </c:pt>
                <c:pt idx="67">
                  <c:v>115</c:v>
                </c:pt>
                <c:pt idx="68">
                  <c:v>94.12</c:v>
                </c:pt>
                <c:pt idx="69">
                  <c:v>114.85</c:v>
                </c:pt>
                <c:pt idx="70">
                  <c:v>129.97</c:v>
                </c:pt>
                <c:pt idx="71">
                  <c:v>153.16999999999999</c:v>
                </c:pt>
                <c:pt idx="72">
                  <c:v>134.65</c:v>
                </c:pt>
                <c:pt idx="73">
                  <c:v>157.01</c:v>
                </c:pt>
                <c:pt idx="74">
                  <c:v>189.82</c:v>
                </c:pt>
                <c:pt idx="75">
                  <c:v>223.78</c:v>
                </c:pt>
                <c:pt idx="76">
                  <c:v>200.78</c:v>
                </c:pt>
                <c:pt idx="77">
                  <c:v>216.78</c:v>
                </c:pt>
                <c:pt idx="78">
                  <c:v>268.32</c:v>
                </c:pt>
                <c:pt idx="79">
                  <c:v>306.49</c:v>
                </c:pt>
                <c:pt idx="80">
                  <c:v>277.77</c:v>
                </c:pt>
                <c:pt idx="81">
                  <c:v>282.54000000000002</c:v>
                </c:pt>
                <c:pt idx="82">
                  <c:v>275.38</c:v>
                </c:pt>
                <c:pt idx="83">
                  <c:v>256.43</c:v>
                </c:pt>
                <c:pt idx="84">
                  <c:v>265.51</c:v>
                </c:pt>
                <c:pt idx="85">
                  <c:v>243.45</c:v>
                </c:pt>
                <c:pt idx="86">
                  <c:v>231.04</c:v>
                </c:pt>
                <c:pt idx="87">
                  <c:v>212.61</c:v>
                </c:pt>
                <c:pt idx="88">
                  <c:v>202.59</c:v>
                </c:pt>
                <c:pt idx="89">
                  <c:v>193.88</c:v>
                </c:pt>
                <c:pt idx="90">
                  <c:v>177.53</c:v>
                </c:pt>
                <c:pt idx="91">
                  <c:v>181.5</c:v>
                </c:pt>
                <c:pt idx="92">
                  <c:v>206.2</c:v>
                </c:pt>
                <c:pt idx="93">
                  <c:v>196.96</c:v>
                </c:pt>
                <c:pt idx="94">
                  <c:v>194.81</c:v>
                </c:pt>
                <c:pt idx="95">
                  <c:v>181.35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B85B-4EE3-B171-3FB8FAB0E2B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5688538932633421E-2"/>
          <c:y val="1.7450176550173495E-2"/>
          <c:w val="0.92191829867420416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A2C8-4BBE-A7EA-2A238018E5B4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74">
                  <c:v>10.4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2C8-4BBE-A7EA-2A238018E5B4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48">
                  <c:v>12.2</c:v>
                </c:pt>
                <c:pt idx="49">
                  <c:v>12.1</c:v>
                </c:pt>
                <c:pt idx="50">
                  <c:v>12.1</c:v>
                </c:pt>
                <c:pt idx="51">
                  <c:v>12</c:v>
                </c:pt>
                <c:pt idx="52">
                  <c:v>10.846</c:v>
                </c:pt>
                <c:pt idx="53">
                  <c:v>10.843999999999999</c:v>
                </c:pt>
                <c:pt idx="54">
                  <c:v>0.86599999999999999</c:v>
                </c:pt>
                <c:pt idx="55">
                  <c:v>0.86099999999999999</c:v>
                </c:pt>
                <c:pt idx="56">
                  <c:v>0.88100000000000001</c:v>
                </c:pt>
                <c:pt idx="57">
                  <c:v>0.89500000000000002</c:v>
                </c:pt>
                <c:pt idx="58">
                  <c:v>0.89</c:v>
                </c:pt>
                <c:pt idx="59">
                  <c:v>0.89300000000000002</c:v>
                </c:pt>
                <c:pt idx="60">
                  <c:v>0.89400000000000002</c:v>
                </c:pt>
                <c:pt idx="61">
                  <c:v>0.871</c:v>
                </c:pt>
                <c:pt idx="62">
                  <c:v>0.873</c:v>
                </c:pt>
                <c:pt idx="63">
                  <c:v>0.873</c:v>
                </c:pt>
                <c:pt idx="64">
                  <c:v>0.877</c:v>
                </c:pt>
                <c:pt idx="65">
                  <c:v>0.88300000000000001</c:v>
                </c:pt>
                <c:pt idx="66">
                  <c:v>10.153</c:v>
                </c:pt>
                <c:pt idx="67">
                  <c:v>11.67</c:v>
                </c:pt>
                <c:pt idx="68">
                  <c:v>0.86799999999999999</c:v>
                </c:pt>
                <c:pt idx="69">
                  <c:v>0.876</c:v>
                </c:pt>
                <c:pt idx="70">
                  <c:v>11.259</c:v>
                </c:pt>
                <c:pt idx="71">
                  <c:v>11.268000000000001</c:v>
                </c:pt>
                <c:pt idx="72">
                  <c:v>4.8559999999999999</c:v>
                </c:pt>
                <c:pt idx="73">
                  <c:v>1.647</c:v>
                </c:pt>
                <c:pt idx="74">
                  <c:v>1.649</c:v>
                </c:pt>
                <c:pt idx="75">
                  <c:v>0.85099999999999998</c:v>
                </c:pt>
                <c:pt idx="76">
                  <c:v>1.5069999999999999</c:v>
                </c:pt>
                <c:pt idx="77">
                  <c:v>1.403</c:v>
                </c:pt>
                <c:pt idx="78">
                  <c:v>0.45800000000000002</c:v>
                </c:pt>
                <c:pt idx="79">
                  <c:v>1.149</c:v>
                </c:pt>
                <c:pt idx="80">
                  <c:v>0.28599999999999998</c:v>
                </c:pt>
                <c:pt idx="81">
                  <c:v>0.97</c:v>
                </c:pt>
                <c:pt idx="82">
                  <c:v>0.93600000000000005</c:v>
                </c:pt>
                <c:pt idx="83">
                  <c:v>0.95399999999999996</c:v>
                </c:pt>
                <c:pt idx="84">
                  <c:v>0.185</c:v>
                </c:pt>
                <c:pt idx="85">
                  <c:v>0.191</c:v>
                </c:pt>
                <c:pt idx="86">
                  <c:v>0.17899999999999999</c:v>
                </c:pt>
                <c:pt idx="87">
                  <c:v>0.182</c:v>
                </c:pt>
                <c:pt idx="88">
                  <c:v>0.996</c:v>
                </c:pt>
                <c:pt idx="89">
                  <c:v>0.97499999999999998</c:v>
                </c:pt>
                <c:pt idx="90">
                  <c:v>0.97399999999999998</c:v>
                </c:pt>
                <c:pt idx="91">
                  <c:v>1.855</c:v>
                </c:pt>
                <c:pt idx="92">
                  <c:v>0.96499999999999997</c:v>
                </c:pt>
                <c:pt idx="93">
                  <c:v>0.98499999999999999</c:v>
                </c:pt>
                <c:pt idx="94">
                  <c:v>0.98099999999999998</c:v>
                </c:pt>
                <c:pt idx="95">
                  <c:v>0.17399999999999999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2C8-4BBE-A7EA-2A238018E5B4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48">
                  <c:v>18.105</c:v>
                </c:pt>
                <c:pt idx="49">
                  <c:v>18.916</c:v>
                </c:pt>
                <c:pt idx="50">
                  <c:v>45.82</c:v>
                </c:pt>
                <c:pt idx="51">
                  <c:v>46.463999999999999</c:v>
                </c:pt>
                <c:pt idx="52">
                  <c:v>46.584000000000003</c:v>
                </c:pt>
                <c:pt idx="53">
                  <c:v>48.834000000000003</c:v>
                </c:pt>
                <c:pt idx="54">
                  <c:v>49.353999999999999</c:v>
                </c:pt>
                <c:pt idx="55">
                  <c:v>0.57899999999999996</c:v>
                </c:pt>
                <c:pt idx="56">
                  <c:v>46.015000000000001</c:v>
                </c:pt>
                <c:pt idx="57">
                  <c:v>45.704999999999998</c:v>
                </c:pt>
                <c:pt idx="58">
                  <c:v>45.523000000000003</c:v>
                </c:pt>
                <c:pt idx="59">
                  <c:v>0.96899999999999997</c:v>
                </c:pt>
                <c:pt idx="60">
                  <c:v>0.39500000000000002</c:v>
                </c:pt>
                <c:pt idx="61">
                  <c:v>36.558</c:v>
                </c:pt>
                <c:pt idx="62">
                  <c:v>28.745999999999999</c:v>
                </c:pt>
                <c:pt idx="63">
                  <c:v>2.3660000000000001</c:v>
                </c:pt>
                <c:pt idx="64">
                  <c:v>5.2</c:v>
                </c:pt>
                <c:pt idx="65">
                  <c:v>1.786</c:v>
                </c:pt>
                <c:pt idx="66">
                  <c:v>94.912000000000006</c:v>
                </c:pt>
                <c:pt idx="67">
                  <c:v>106.10299999999999</c:v>
                </c:pt>
                <c:pt idx="68">
                  <c:v>83.582999999999998</c:v>
                </c:pt>
                <c:pt idx="69">
                  <c:v>94.091999999999999</c:v>
                </c:pt>
                <c:pt idx="70">
                  <c:v>79.116</c:v>
                </c:pt>
                <c:pt idx="71">
                  <c:v>74.203999999999994</c:v>
                </c:pt>
                <c:pt idx="72">
                  <c:v>10</c:v>
                </c:pt>
                <c:pt idx="74">
                  <c:v>47.725000000000001</c:v>
                </c:pt>
                <c:pt idx="75">
                  <c:v>3.0209999999999999</c:v>
                </c:pt>
                <c:pt idx="76">
                  <c:v>7.3869999999999996</c:v>
                </c:pt>
                <c:pt idx="77">
                  <c:v>3.9180000000000001</c:v>
                </c:pt>
                <c:pt idx="79">
                  <c:v>3.972</c:v>
                </c:pt>
                <c:pt idx="80">
                  <c:v>0.19</c:v>
                </c:pt>
                <c:pt idx="81">
                  <c:v>0.159</c:v>
                </c:pt>
                <c:pt idx="82">
                  <c:v>0.65300000000000002</c:v>
                </c:pt>
                <c:pt idx="83">
                  <c:v>9.6000000000000002E-2</c:v>
                </c:pt>
                <c:pt idx="84">
                  <c:v>4.532</c:v>
                </c:pt>
                <c:pt idx="85">
                  <c:v>6.8000000000000005E-2</c:v>
                </c:pt>
                <c:pt idx="86">
                  <c:v>0.90200000000000002</c:v>
                </c:pt>
                <c:pt idx="87">
                  <c:v>35.012999999999998</c:v>
                </c:pt>
                <c:pt idx="88">
                  <c:v>51.228999999999999</c:v>
                </c:pt>
                <c:pt idx="89">
                  <c:v>51.523000000000003</c:v>
                </c:pt>
                <c:pt idx="90">
                  <c:v>20.027000000000001</c:v>
                </c:pt>
                <c:pt idx="91">
                  <c:v>23.038</c:v>
                </c:pt>
                <c:pt idx="92">
                  <c:v>17.088999999999999</c:v>
                </c:pt>
                <c:pt idx="93">
                  <c:v>23.696999999999999</c:v>
                </c:pt>
                <c:pt idx="94">
                  <c:v>14.303000000000001</c:v>
                </c:pt>
                <c:pt idx="95">
                  <c:v>18.902999999999999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2C8-4BBE-A7EA-2A238018E5B4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A2C8-4BBE-A7EA-2A238018E5B4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A2C8-4BBE-A7EA-2A238018E5B4}"/>
            </c:ext>
          </c:extLst>
        </c:ser>
        <c:ser>
          <c:idx val="15"/>
          <c:order val="6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A2C8-4BBE-A7EA-2A238018E5B4}"/>
            </c:ext>
          </c:extLst>
        </c:ser>
        <c:ser>
          <c:idx val="11"/>
          <c:order val="7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  <c:pt idx="63">
                  <c:v>6.9059999999999997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A2C8-4BBE-A7EA-2A238018E5B4}"/>
            </c:ext>
          </c:extLst>
        </c:ser>
        <c:ser>
          <c:idx val="0"/>
          <c:order val="8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A2C8-4BBE-A7EA-2A238018E5B4}"/>
            </c:ext>
          </c:extLst>
        </c:ser>
        <c:ser>
          <c:idx val="8"/>
          <c:order val="9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A2C8-4BBE-A7EA-2A238018E5B4}"/>
            </c:ext>
          </c:extLst>
        </c:ser>
        <c:ser>
          <c:idx val="1"/>
          <c:order val="10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69">
                  <c:v>31.125</c:v>
                </c:pt>
                <c:pt idx="70">
                  <c:v>79.12</c:v>
                </c:pt>
                <c:pt idx="71">
                  <c:v>62.103000000000002</c:v>
                </c:pt>
                <c:pt idx="72">
                  <c:v>111.184</c:v>
                </c:pt>
                <c:pt idx="73">
                  <c:v>96.936000000000007</c:v>
                </c:pt>
                <c:pt idx="74">
                  <c:v>82.492999999999995</c:v>
                </c:pt>
                <c:pt idx="75">
                  <c:v>126.386</c:v>
                </c:pt>
                <c:pt idx="76">
                  <c:v>102.675</c:v>
                </c:pt>
                <c:pt idx="77">
                  <c:v>125.551</c:v>
                </c:pt>
                <c:pt idx="78">
                  <c:v>139.19999999999999</c:v>
                </c:pt>
                <c:pt idx="79">
                  <c:v>73.875</c:v>
                </c:pt>
                <c:pt idx="80">
                  <c:v>108.675</c:v>
                </c:pt>
                <c:pt idx="81">
                  <c:v>90.679000000000002</c:v>
                </c:pt>
                <c:pt idx="82">
                  <c:v>103.26599999999999</c:v>
                </c:pt>
                <c:pt idx="83">
                  <c:v>118.405</c:v>
                </c:pt>
                <c:pt idx="84">
                  <c:v>125.277</c:v>
                </c:pt>
                <c:pt idx="85">
                  <c:v>111.361</c:v>
                </c:pt>
                <c:pt idx="86">
                  <c:v>144.96899999999999</c:v>
                </c:pt>
                <c:pt idx="87">
                  <c:v>57.805</c:v>
                </c:pt>
                <c:pt idx="88">
                  <c:v>66.018000000000001</c:v>
                </c:pt>
                <c:pt idx="89">
                  <c:v>45.289000000000001</c:v>
                </c:pt>
                <c:pt idx="90">
                  <c:v>81.263999999999996</c:v>
                </c:pt>
                <c:pt idx="91">
                  <c:v>72.5</c:v>
                </c:pt>
                <c:pt idx="92">
                  <c:v>63.283000000000001</c:v>
                </c:pt>
                <c:pt idx="93">
                  <c:v>63.472999999999999</c:v>
                </c:pt>
                <c:pt idx="94">
                  <c:v>66.347999999999999</c:v>
                </c:pt>
                <c:pt idx="95">
                  <c:v>78.224999999999994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A2C8-4BBE-A7EA-2A238018E5B4}"/>
            </c:ext>
          </c:extLst>
        </c:ser>
        <c:ser>
          <c:idx val="4"/>
          <c:order val="11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(BUY)'!$B$42:$CW$42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A2C8-4BBE-A7EA-2A238018E5B4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48">
                  <c:v>21.722000000000001</c:v>
                </c:pt>
                <c:pt idx="49">
                  <c:v>9.0909999999999993</c:v>
                </c:pt>
                <c:pt idx="50">
                  <c:v>2.0779999999999998</c:v>
                </c:pt>
                <c:pt idx="51">
                  <c:v>2.4129999999999998</c:v>
                </c:pt>
                <c:pt idx="52">
                  <c:v>4.5359999999999996</c:v>
                </c:pt>
                <c:pt idx="53">
                  <c:v>4.415</c:v>
                </c:pt>
                <c:pt idx="54">
                  <c:v>4.0910000000000002</c:v>
                </c:pt>
                <c:pt idx="55">
                  <c:v>57.139000000000003</c:v>
                </c:pt>
                <c:pt idx="56">
                  <c:v>4.2359999999999998</c:v>
                </c:pt>
                <c:pt idx="57">
                  <c:v>17.834</c:v>
                </c:pt>
                <c:pt idx="58">
                  <c:v>40.726999999999997</c:v>
                </c:pt>
                <c:pt idx="59">
                  <c:v>78.138000000000005</c:v>
                </c:pt>
                <c:pt idx="60">
                  <c:v>19.416</c:v>
                </c:pt>
                <c:pt idx="61">
                  <c:v>0.8</c:v>
                </c:pt>
                <c:pt idx="62">
                  <c:v>0.8</c:v>
                </c:pt>
                <c:pt idx="63">
                  <c:v>18.475000000000001</c:v>
                </c:pt>
                <c:pt idx="64">
                  <c:v>27.396000000000001</c:v>
                </c:pt>
                <c:pt idx="65">
                  <c:v>23.635999999999999</c:v>
                </c:pt>
                <c:pt idx="66">
                  <c:v>0.8</c:v>
                </c:pt>
                <c:pt idx="67">
                  <c:v>12.743</c:v>
                </c:pt>
                <c:pt idx="68">
                  <c:v>12.000999999999999</c:v>
                </c:pt>
                <c:pt idx="69">
                  <c:v>14.85</c:v>
                </c:pt>
                <c:pt idx="70">
                  <c:v>13.363</c:v>
                </c:pt>
                <c:pt idx="71">
                  <c:v>5.609</c:v>
                </c:pt>
                <c:pt idx="72">
                  <c:v>11.095000000000001</c:v>
                </c:pt>
                <c:pt idx="73">
                  <c:v>17.695</c:v>
                </c:pt>
                <c:pt idx="74">
                  <c:v>11.377000000000001</c:v>
                </c:pt>
                <c:pt idx="75">
                  <c:v>0.83399999999999996</c:v>
                </c:pt>
                <c:pt idx="76">
                  <c:v>0.82</c:v>
                </c:pt>
                <c:pt idx="77">
                  <c:v>1.9</c:v>
                </c:pt>
                <c:pt idx="78">
                  <c:v>0.8</c:v>
                </c:pt>
                <c:pt idx="79">
                  <c:v>0.8</c:v>
                </c:pt>
                <c:pt idx="80">
                  <c:v>0.85</c:v>
                </c:pt>
                <c:pt idx="81">
                  <c:v>0.8</c:v>
                </c:pt>
                <c:pt idx="82">
                  <c:v>4.0069999999999997</c:v>
                </c:pt>
                <c:pt idx="83">
                  <c:v>4.1589999999999998</c:v>
                </c:pt>
                <c:pt idx="84">
                  <c:v>0.8</c:v>
                </c:pt>
                <c:pt idx="85">
                  <c:v>4.4580000000000002</c:v>
                </c:pt>
                <c:pt idx="86">
                  <c:v>5.4880000000000004</c:v>
                </c:pt>
                <c:pt idx="87">
                  <c:v>0.8</c:v>
                </c:pt>
                <c:pt idx="88">
                  <c:v>0.8</c:v>
                </c:pt>
                <c:pt idx="89">
                  <c:v>6.7489999999999997</c:v>
                </c:pt>
                <c:pt idx="90">
                  <c:v>0.8</c:v>
                </c:pt>
                <c:pt idx="91">
                  <c:v>0.8</c:v>
                </c:pt>
                <c:pt idx="92">
                  <c:v>0.8</c:v>
                </c:pt>
                <c:pt idx="93">
                  <c:v>0.8</c:v>
                </c:pt>
                <c:pt idx="94">
                  <c:v>0.8</c:v>
                </c:pt>
                <c:pt idx="95">
                  <c:v>0.8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A2C8-4BBE-A7EA-2A238018E5B4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A2C8-4BBE-A7EA-2A238018E5B4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E-A2C8-4BBE-A7EA-2A238018E5B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48">
                  <c:v>-5.01</c:v>
                </c:pt>
                <c:pt idx="49">
                  <c:v>-5.01</c:v>
                </c:pt>
                <c:pt idx="50">
                  <c:v>-5.01</c:v>
                </c:pt>
                <c:pt idx="51">
                  <c:v>-5.01</c:v>
                </c:pt>
                <c:pt idx="52">
                  <c:v>-5.0999999999999996</c:v>
                </c:pt>
                <c:pt idx="53">
                  <c:v>-5.0999999999999996</c:v>
                </c:pt>
                <c:pt idx="54">
                  <c:v>-5.01</c:v>
                </c:pt>
                <c:pt idx="55">
                  <c:v>-5.01</c:v>
                </c:pt>
                <c:pt idx="56">
                  <c:v>-5.01</c:v>
                </c:pt>
                <c:pt idx="57">
                  <c:v>-5.01</c:v>
                </c:pt>
                <c:pt idx="58">
                  <c:v>-4.28</c:v>
                </c:pt>
                <c:pt idx="59">
                  <c:v>-4.9800000000000004</c:v>
                </c:pt>
                <c:pt idx="60">
                  <c:v>-8.5</c:v>
                </c:pt>
                <c:pt idx="61">
                  <c:v>0</c:v>
                </c:pt>
                <c:pt idx="62">
                  <c:v>1.91</c:v>
                </c:pt>
                <c:pt idx="63">
                  <c:v>8.02</c:v>
                </c:pt>
                <c:pt idx="64">
                  <c:v>-16.16</c:v>
                </c:pt>
                <c:pt idx="65">
                  <c:v>19.149999999999999</c:v>
                </c:pt>
                <c:pt idx="66">
                  <c:v>68.849999999999994</c:v>
                </c:pt>
                <c:pt idx="67">
                  <c:v>115</c:v>
                </c:pt>
                <c:pt idx="68">
                  <c:v>94.12</c:v>
                </c:pt>
                <c:pt idx="69">
                  <c:v>114.85</c:v>
                </c:pt>
                <c:pt idx="70">
                  <c:v>129.97</c:v>
                </c:pt>
                <c:pt idx="71">
                  <c:v>153.16999999999999</c:v>
                </c:pt>
                <c:pt idx="72">
                  <c:v>134.65</c:v>
                </c:pt>
                <c:pt idx="73">
                  <c:v>157.01</c:v>
                </c:pt>
                <c:pt idx="74">
                  <c:v>189.82</c:v>
                </c:pt>
                <c:pt idx="75">
                  <c:v>223.78</c:v>
                </c:pt>
                <c:pt idx="76">
                  <c:v>200.78</c:v>
                </c:pt>
                <c:pt idx="77">
                  <c:v>216.78</c:v>
                </c:pt>
                <c:pt idx="78">
                  <c:v>268.32</c:v>
                </c:pt>
                <c:pt idx="79">
                  <c:v>306.49</c:v>
                </c:pt>
                <c:pt idx="80">
                  <c:v>277.77</c:v>
                </c:pt>
                <c:pt idx="81">
                  <c:v>282.54000000000002</c:v>
                </c:pt>
                <c:pt idx="82">
                  <c:v>275.38</c:v>
                </c:pt>
                <c:pt idx="83">
                  <c:v>256.43</c:v>
                </c:pt>
                <c:pt idx="84">
                  <c:v>265.51</c:v>
                </c:pt>
                <c:pt idx="85">
                  <c:v>243.45</c:v>
                </c:pt>
                <c:pt idx="86">
                  <c:v>231.04</c:v>
                </c:pt>
                <c:pt idx="87">
                  <c:v>212.61</c:v>
                </c:pt>
                <c:pt idx="88">
                  <c:v>202.59</c:v>
                </c:pt>
                <c:pt idx="89">
                  <c:v>193.88</c:v>
                </c:pt>
                <c:pt idx="90">
                  <c:v>177.53</c:v>
                </c:pt>
                <c:pt idx="91">
                  <c:v>181.5</c:v>
                </c:pt>
                <c:pt idx="92">
                  <c:v>206.2</c:v>
                </c:pt>
                <c:pt idx="93">
                  <c:v>196.96</c:v>
                </c:pt>
                <c:pt idx="94">
                  <c:v>194.81</c:v>
                </c:pt>
                <c:pt idx="95">
                  <c:v>181.35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A2C8-4BBE-A7EA-2A238018E5B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4272016339254523E-2"/>
          <c:y val="1.7450176550173495E-2"/>
          <c:w val="0.92446642121953182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4"/>
  <sheetViews>
    <sheetView showGridLines="0" tabSelected="1" zoomScale="60" zoomScaleNormal="60" workbookViewId="0">
      <pane xSplit="1" ySplit="3" topLeftCell="BF4" activePane="bottomRight" state="frozen"/>
      <selection sqref="A1:XFD1048576"/>
      <selection pane="topRight" sqref="A1:XFD1048576"/>
      <selection pane="bottomLeft" sqref="A1:XFD1048576"/>
      <selection pane="bottomRight" activeCell="B10" sqref="B10:CW10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46146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52.027000000000001</v>
      </c>
      <c r="AY5" s="25">
        <v>40.106999999999999</v>
      </c>
      <c r="AZ5" s="25">
        <v>59.997999999999998</v>
      </c>
      <c r="BA5" s="25">
        <v>60.877000000000002</v>
      </c>
      <c r="BB5" s="25">
        <v>61.966000000000001</v>
      </c>
      <c r="BC5" s="25">
        <v>64.093000000000004</v>
      </c>
      <c r="BD5" s="25">
        <v>54.311</v>
      </c>
      <c r="BE5" s="25">
        <v>58.579000000000001</v>
      </c>
      <c r="BF5" s="25">
        <v>51.131999999999998</v>
      </c>
      <c r="BG5" s="25">
        <v>64.433999999999997</v>
      </c>
      <c r="BH5" s="25">
        <v>87.14</v>
      </c>
      <c r="BI5" s="25">
        <v>80</v>
      </c>
      <c r="BJ5" s="25">
        <v>20.704999999999998</v>
      </c>
      <c r="BK5" s="25">
        <v>38.228999999999999</v>
      </c>
      <c r="BL5" s="25">
        <v>30.419</v>
      </c>
      <c r="BM5" s="25">
        <v>28.62</v>
      </c>
      <c r="BN5" s="25">
        <v>33.472999999999999</v>
      </c>
      <c r="BO5" s="25">
        <v>26.305</v>
      </c>
      <c r="BP5" s="25">
        <v>105.86499999999999</v>
      </c>
      <c r="BQ5" s="25">
        <v>130.535</v>
      </c>
      <c r="BR5" s="25">
        <v>96.447000000000003</v>
      </c>
      <c r="BS5" s="25">
        <v>140.92500000000001</v>
      </c>
      <c r="BT5" s="25">
        <v>182.827</v>
      </c>
      <c r="BU5" s="25">
        <v>153.184</v>
      </c>
      <c r="BV5" s="25">
        <v>137.13499999999999</v>
      </c>
      <c r="BW5" s="25">
        <v>116.27800000000001</v>
      </c>
      <c r="BX5" s="25">
        <v>153.64400000000001</v>
      </c>
      <c r="BY5" s="25">
        <v>131.09200000000001</v>
      </c>
      <c r="BZ5" s="25">
        <v>112.389</v>
      </c>
      <c r="CA5" s="25">
        <v>132.77199999999999</v>
      </c>
      <c r="CB5" s="25">
        <v>140.458</v>
      </c>
      <c r="CC5" s="25">
        <v>79.796000000000006</v>
      </c>
      <c r="CD5" s="25">
        <v>110.001</v>
      </c>
      <c r="CE5" s="25">
        <v>92.587999999999994</v>
      </c>
      <c r="CF5" s="25">
        <v>108.86199999999999</v>
      </c>
      <c r="CG5" s="25">
        <v>123.614</v>
      </c>
      <c r="CH5" s="25">
        <v>130.79400000000001</v>
      </c>
      <c r="CI5" s="25">
        <v>116.078</v>
      </c>
      <c r="CJ5" s="25">
        <v>151.53800000000001</v>
      </c>
      <c r="CK5" s="25">
        <v>93.8</v>
      </c>
      <c r="CL5" s="25">
        <v>119.04300000000001</v>
      </c>
      <c r="CM5" s="25">
        <v>104.536</v>
      </c>
      <c r="CN5" s="25">
        <v>103.093</v>
      </c>
      <c r="CO5" s="25">
        <v>98.192999999999998</v>
      </c>
      <c r="CP5" s="25">
        <v>82.137</v>
      </c>
      <c r="CQ5" s="25">
        <v>88.954999999999998</v>
      </c>
      <c r="CR5" s="25">
        <v>82.432000000000002</v>
      </c>
      <c r="CS5" s="25">
        <v>98.102000000000004</v>
      </c>
      <c r="CT5" s="26"/>
      <c r="CU5" s="26"/>
      <c r="CV5" s="26"/>
      <c r="CW5" s="27"/>
      <c r="CX5" s="28">
        <f t="array" ref="CX5">SUMPRODUCT(B5:CW5*0.25)</f>
        <v>1107.3820000000001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-5.01</v>
      </c>
      <c r="AY8" s="37">
        <v>-5.01</v>
      </c>
      <c r="AZ8" s="37">
        <v>-5.01</v>
      </c>
      <c r="BA8" s="37">
        <v>-5.01</v>
      </c>
      <c r="BB8" s="37">
        <v>-5.0999999999999996</v>
      </c>
      <c r="BC8" s="37">
        <v>-5.0999999999999996</v>
      </c>
      <c r="BD8" s="37">
        <v>-5.01</v>
      </c>
      <c r="BE8" s="37">
        <v>-5.01</v>
      </c>
      <c r="BF8" s="37">
        <v>-5.01</v>
      </c>
      <c r="BG8" s="37">
        <v>-5.01</v>
      </c>
      <c r="BH8" s="37">
        <v>-4.28</v>
      </c>
      <c r="BI8" s="37">
        <v>-4.9800000000000004</v>
      </c>
      <c r="BJ8" s="37">
        <v>-8.5</v>
      </c>
      <c r="BK8" s="37">
        <v>0</v>
      </c>
      <c r="BL8" s="37">
        <v>1.91</v>
      </c>
      <c r="BM8" s="37">
        <v>8.02</v>
      </c>
      <c r="BN8" s="37">
        <v>-16.16</v>
      </c>
      <c r="BO8" s="37">
        <v>19.149999999999999</v>
      </c>
      <c r="BP8" s="37">
        <v>68.849999999999994</v>
      </c>
      <c r="BQ8" s="37">
        <v>115</v>
      </c>
      <c r="BR8" s="37">
        <v>94.12</v>
      </c>
      <c r="BS8" s="37">
        <v>114.85</v>
      </c>
      <c r="BT8" s="37">
        <v>129.97</v>
      </c>
      <c r="BU8" s="37">
        <v>153.16999999999999</v>
      </c>
      <c r="BV8" s="37">
        <v>134.65</v>
      </c>
      <c r="BW8" s="37">
        <v>157.01</v>
      </c>
      <c r="BX8" s="37">
        <v>189.82</v>
      </c>
      <c r="BY8" s="37">
        <v>223.78</v>
      </c>
      <c r="BZ8" s="37">
        <v>200.78</v>
      </c>
      <c r="CA8" s="37">
        <v>216.78</v>
      </c>
      <c r="CB8" s="37">
        <v>268.32</v>
      </c>
      <c r="CC8" s="37">
        <v>306.49</v>
      </c>
      <c r="CD8" s="37">
        <v>277.77</v>
      </c>
      <c r="CE8" s="37">
        <v>282.54000000000002</v>
      </c>
      <c r="CF8" s="37">
        <v>275.38</v>
      </c>
      <c r="CG8" s="37">
        <v>256.43</v>
      </c>
      <c r="CH8" s="37">
        <v>265.51</v>
      </c>
      <c r="CI8" s="37">
        <v>243.45</v>
      </c>
      <c r="CJ8" s="37">
        <v>231.04</v>
      </c>
      <c r="CK8" s="37">
        <v>212.61</v>
      </c>
      <c r="CL8" s="37">
        <v>202.59</v>
      </c>
      <c r="CM8" s="37">
        <v>193.88</v>
      </c>
      <c r="CN8" s="37">
        <v>177.53</v>
      </c>
      <c r="CO8" s="37">
        <v>181.5</v>
      </c>
      <c r="CP8" s="37">
        <v>206.2</v>
      </c>
      <c r="CQ8" s="37">
        <v>196.96</v>
      </c>
      <c r="CR8" s="37">
        <v>194.81</v>
      </c>
      <c r="CS8" s="37">
        <v>181.35</v>
      </c>
      <c r="CT8" s="38"/>
      <c r="CU8" s="38"/>
      <c r="CV8" s="38"/>
      <c r="CW8" s="39"/>
      <c r="CX8" s="40">
        <f>IF(SUM(B8:CW8)&lt;&gt;0,AVERAGEIF(B8:CW8,"&lt;&gt;"""),"")</f>
        <v>122.87541666666665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-5.01</v>
      </c>
      <c r="AY9" s="43">
        <v>-5.01</v>
      </c>
      <c r="AZ9" s="43">
        <v>-5.01</v>
      </c>
      <c r="BA9" s="43">
        <v>-5.01</v>
      </c>
      <c r="BB9" s="43">
        <v>-5.0549999999999997</v>
      </c>
      <c r="BC9" s="43">
        <v>-5.0549999999999997</v>
      </c>
      <c r="BD9" s="43">
        <v>-5.0549999999999997</v>
      </c>
      <c r="BE9" s="43">
        <v>-5.0549999999999997</v>
      </c>
      <c r="BF9" s="43">
        <v>-4.82</v>
      </c>
      <c r="BG9" s="43">
        <v>-4.82</v>
      </c>
      <c r="BH9" s="43">
        <v>-4.82</v>
      </c>
      <c r="BI9" s="43">
        <v>-4.82</v>
      </c>
      <c r="BJ9" s="43">
        <v>0.35749999999999998</v>
      </c>
      <c r="BK9" s="43">
        <v>0.35749999999999998</v>
      </c>
      <c r="BL9" s="43">
        <v>0.35749999999999998</v>
      </c>
      <c r="BM9" s="43">
        <v>0.35749999999999998</v>
      </c>
      <c r="BN9" s="43">
        <v>46.71</v>
      </c>
      <c r="BO9" s="43">
        <v>46.71</v>
      </c>
      <c r="BP9" s="43">
        <v>46.71</v>
      </c>
      <c r="BQ9" s="43">
        <v>46.71</v>
      </c>
      <c r="BR9" s="43">
        <v>123.0275</v>
      </c>
      <c r="BS9" s="43">
        <v>123.0275</v>
      </c>
      <c r="BT9" s="43">
        <v>123.0275</v>
      </c>
      <c r="BU9" s="43">
        <v>123.0275</v>
      </c>
      <c r="BV9" s="43">
        <v>176.315</v>
      </c>
      <c r="BW9" s="43">
        <v>176.315</v>
      </c>
      <c r="BX9" s="43">
        <v>176.315</v>
      </c>
      <c r="BY9" s="43">
        <v>176.315</v>
      </c>
      <c r="BZ9" s="43">
        <v>248.0925</v>
      </c>
      <c r="CA9" s="43">
        <v>248.0925</v>
      </c>
      <c r="CB9" s="43">
        <v>248.0925</v>
      </c>
      <c r="CC9" s="43">
        <v>248.0925</v>
      </c>
      <c r="CD9" s="43">
        <v>273.02999999999997</v>
      </c>
      <c r="CE9" s="43">
        <v>273.02999999999997</v>
      </c>
      <c r="CF9" s="43">
        <v>273.02999999999997</v>
      </c>
      <c r="CG9" s="43">
        <v>273.02999999999997</v>
      </c>
      <c r="CH9" s="43">
        <v>238.1525</v>
      </c>
      <c r="CI9" s="43">
        <v>238.1525</v>
      </c>
      <c r="CJ9" s="43">
        <v>238.1525</v>
      </c>
      <c r="CK9" s="43">
        <v>238.1525</v>
      </c>
      <c r="CL9" s="43">
        <v>188.875</v>
      </c>
      <c r="CM9" s="43">
        <v>188.875</v>
      </c>
      <c r="CN9" s="43">
        <v>188.875</v>
      </c>
      <c r="CO9" s="43">
        <v>188.875</v>
      </c>
      <c r="CP9" s="43">
        <v>194.83</v>
      </c>
      <c r="CQ9" s="43">
        <v>194.83</v>
      </c>
      <c r="CR9" s="43">
        <v>194.83</v>
      </c>
      <c r="CS9" s="43">
        <v>194.83</v>
      </c>
      <c r="CT9" s="44"/>
      <c r="CU9" s="44"/>
      <c r="CV9" s="44"/>
      <c r="CW9" s="45"/>
      <c r="CX9" s="46">
        <f>IF(SUM(B9:CW9)&lt;&gt;0,AVERAGEIF(B9:CW9,"&lt;&gt;"""),"")</f>
        <v>122.87541666666665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>
        <v>1.4E-2</v>
      </c>
      <c r="BY11" s="53"/>
      <c r="BZ11" s="53"/>
      <c r="CA11" s="53"/>
      <c r="CB11" s="53"/>
      <c r="CC11" s="53">
        <v>5</v>
      </c>
      <c r="CD11" s="53"/>
      <c r="CE11" s="53"/>
      <c r="CF11" s="53"/>
      <c r="CG11" s="53"/>
      <c r="CH11" s="53"/>
      <c r="CI11" s="53"/>
      <c r="CJ11" s="53"/>
      <c r="CK11" s="53">
        <v>5</v>
      </c>
      <c r="CL11" s="53">
        <v>5</v>
      </c>
      <c r="CM11" s="53">
        <v>5</v>
      </c>
      <c r="CN11" s="53">
        <v>2.472</v>
      </c>
      <c r="CO11" s="53">
        <v>5</v>
      </c>
      <c r="CP11" s="53">
        <v>5</v>
      </c>
      <c r="CQ11" s="53">
        <v>5</v>
      </c>
      <c r="CR11" s="53">
        <v>5</v>
      </c>
      <c r="CS11" s="53">
        <v>5</v>
      </c>
      <c r="CT11" s="54"/>
      <c r="CU11" s="54"/>
      <c r="CV11" s="54"/>
      <c r="CW11" s="55"/>
      <c r="CX11" s="56">
        <f t="array" ref="CX11">SUMPRODUCT(B11:CW11*0.25)</f>
        <v>11.871500000000001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52.027000000000001</v>
      </c>
      <c r="AY15" s="71">
        <v>40.106999999999999</v>
      </c>
      <c r="AZ15" s="71">
        <v>59.997999999999998</v>
      </c>
      <c r="BA15" s="71">
        <v>60.877000000000002</v>
      </c>
      <c r="BB15" s="71">
        <v>61.966000000000001</v>
      </c>
      <c r="BC15" s="71">
        <v>64.093000000000004</v>
      </c>
      <c r="BD15" s="71">
        <v>54.311</v>
      </c>
      <c r="BE15" s="71">
        <v>56.850999999999999</v>
      </c>
      <c r="BF15" s="71">
        <v>51.131999999999998</v>
      </c>
      <c r="BG15" s="71">
        <v>64.433999999999997</v>
      </c>
      <c r="BH15" s="71">
        <v>87.14</v>
      </c>
      <c r="BI15" s="71">
        <v>80</v>
      </c>
      <c r="BJ15" s="71">
        <v>20.704999999999998</v>
      </c>
      <c r="BK15" s="71">
        <v>37.988999999999997</v>
      </c>
      <c r="BL15" s="71">
        <v>30.178999999999998</v>
      </c>
      <c r="BM15" s="71">
        <v>28.38</v>
      </c>
      <c r="BN15" s="71">
        <v>0.34100000000000003</v>
      </c>
      <c r="BO15" s="71">
        <v>3.923</v>
      </c>
      <c r="BP15" s="71">
        <v>105.625</v>
      </c>
      <c r="BQ15" s="71">
        <v>1.9950000000000001</v>
      </c>
      <c r="BR15" s="71">
        <v>62.707000000000001</v>
      </c>
      <c r="BS15" s="71">
        <v>21.885000000000002</v>
      </c>
      <c r="BT15" s="71">
        <v>1.387</v>
      </c>
      <c r="BU15" s="71">
        <v>44.143999999999998</v>
      </c>
      <c r="BV15" s="71">
        <v>53.923000000000002</v>
      </c>
      <c r="BW15" s="71">
        <v>49.011000000000003</v>
      </c>
      <c r="BX15" s="71">
        <v>59.39</v>
      </c>
      <c r="BY15" s="71">
        <v>37.859000000000002</v>
      </c>
      <c r="BZ15" s="71">
        <v>31.994</v>
      </c>
      <c r="CA15" s="71">
        <v>33.445999999999998</v>
      </c>
      <c r="CB15" s="71">
        <v>45.808999999999997</v>
      </c>
      <c r="CC15" s="71">
        <v>34.555999999999997</v>
      </c>
      <c r="CD15" s="71">
        <v>42.32</v>
      </c>
      <c r="CE15" s="71">
        <v>36.878999999999998</v>
      </c>
      <c r="CF15" s="71">
        <v>35.822000000000003</v>
      </c>
      <c r="CG15" s="71">
        <v>26.074000000000002</v>
      </c>
      <c r="CH15" s="71">
        <v>31.853999999999999</v>
      </c>
      <c r="CI15" s="71">
        <v>20.367000000000001</v>
      </c>
      <c r="CJ15" s="71">
        <v>25.058</v>
      </c>
      <c r="CK15" s="71">
        <v>39.36</v>
      </c>
      <c r="CL15" s="71">
        <v>33.802999999999997</v>
      </c>
      <c r="CM15" s="71">
        <v>19.295999999999999</v>
      </c>
      <c r="CN15" s="71">
        <v>32.481000000000002</v>
      </c>
      <c r="CO15" s="71">
        <v>12.952999999999999</v>
      </c>
      <c r="CP15" s="71">
        <v>16.896999999999998</v>
      </c>
      <c r="CQ15" s="71">
        <v>23.715</v>
      </c>
      <c r="CR15" s="71">
        <v>17.192</v>
      </c>
      <c r="CS15" s="71">
        <v>32.862000000000002</v>
      </c>
      <c r="CT15" s="72"/>
      <c r="CU15" s="72"/>
      <c r="CV15" s="72"/>
      <c r="CW15" s="73"/>
      <c r="CX15" s="74">
        <f t="array" ref="CX15">SUMPRODUCT(B15:CW15*0.25)</f>
        <v>471.27924999999999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25">
      <c r="A18" s="75" t="s">
        <v>15</v>
      </c>
      <c r="B18" s="76">
        <f>SUM(B11:B17)</f>
        <v>0</v>
      </c>
      <c r="C18" s="77">
        <f t="shared" ref="C18:BN18" si="0">SUM(C11:C17)</f>
        <v>0</v>
      </c>
      <c r="D18" s="77">
        <f t="shared" si="0"/>
        <v>0</v>
      </c>
      <c r="E18" s="77">
        <f t="shared" si="0"/>
        <v>0</v>
      </c>
      <c r="F18" s="77">
        <f t="shared" si="0"/>
        <v>0</v>
      </c>
      <c r="G18" s="77">
        <f t="shared" si="0"/>
        <v>0</v>
      </c>
      <c r="H18" s="77">
        <f t="shared" si="0"/>
        <v>0</v>
      </c>
      <c r="I18" s="77">
        <f t="shared" si="0"/>
        <v>0</v>
      </c>
      <c r="J18" s="77">
        <f t="shared" si="0"/>
        <v>0</v>
      </c>
      <c r="K18" s="77">
        <f t="shared" si="0"/>
        <v>0</v>
      </c>
      <c r="L18" s="77">
        <f t="shared" si="0"/>
        <v>0</v>
      </c>
      <c r="M18" s="77">
        <f t="shared" si="0"/>
        <v>0</v>
      </c>
      <c r="N18" s="77">
        <f t="shared" si="0"/>
        <v>0</v>
      </c>
      <c r="O18" s="77">
        <f t="shared" si="0"/>
        <v>0</v>
      </c>
      <c r="P18" s="77">
        <f t="shared" si="0"/>
        <v>0</v>
      </c>
      <c r="Q18" s="77">
        <f t="shared" si="0"/>
        <v>0</v>
      </c>
      <c r="R18" s="77">
        <f t="shared" si="0"/>
        <v>0</v>
      </c>
      <c r="S18" s="77">
        <f t="shared" si="0"/>
        <v>0</v>
      </c>
      <c r="T18" s="77">
        <f t="shared" si="0"/>
        <v>0</v>
      </c>
      <c r="U18" s="77">
        <f t="shared" si="0"/>
        <v>0</v>
      </c>
      <c r="V18" s="77">
        <f t="shared" si="0"/>
        <v>0</v>
      </c>
      <c r="W18" s="77">
        <f t="shared" si="0"/>
        <v>0</v>
      </c>
      <c r="X18" s="77">
        <f t="shared" si="0"/>
        <v>0</v>
      </c>
      <c r="Y18" s="77">
        <f t="shared" si="0"/>
        <v>0</v>
      </c>
      <c r="Z18" s="77">
        <f t="shared" si="0"/>
        <v>0</v>
      </c>
      <c r="AA18" s="77">
        <f t="shared" si="0"/>
        <v>0</v>
      </c>
      <c r="AB18" s="77">
        <f t="shared" si="0"/>
        <v>0</v>
      </c>
      <c r="AC18" s="77">
        <f t="shared" si="0"/>
        <v>0</v>
      </c>
      <c r="AD18" s="77">
        <f t="shared" si="0"/>
        <v>0</v>
      </c>
      <c r="AE18" s="77">
        <f t="shared" si="0"/>
        <v>0</v>
      </c>
      <c r="AF18" s="77">
        <f t="shared" si="0"/>
        <v>0</v>
      </c>
      <c r="AG18" s="77">
        <f t="shared" si="0"/>
        <v>0</v>
      </c>
      <c r="AH18" s="77">
        <f t="shared" si="0"/>
        <v>0</v>
      </c>
      <c r="AI18" s="77">
        <f t="shared" si="0"/>
        <v>0</v>
      </c>
      <c r="AJ18" s="77">
        <f t="shared" si="0"/>
        <v>0</v>
      </c>
      <c r="AK18" s="77">
        <f t="shared" si="0"/>
        <v>0</v>
      </c>
      <c r="AL18" s="77">
        <f t="shared" si="0"/>
        <v>0</v>
      </c>
      <c r="AM18" s="77">
        <f t="shared" si="0"/>
        <v>0</v>
      </c>
      <c r="AN18" s="77">
        <f t="shared" si="0"/>
        <v>0</v>
      </c>
      <c r="AO18" s="77">
        <f t="shared" si="0"/>
        <v>0</v>
      </c>
      <c r="AP18" s="77">
        <f t="shared" si="0"/>
        <v>0</v>
      </c>
      <c r="AQ18" s="77">
        <f t="shared" si="0"/>
        <v>0</v>
      </c>
      <c r="AR18" s="77">
        <f t="shared" si="0"/>
        <v>0</v>
      </c>
      <c r="AS18" s="77">
        <f t="shared" si="0"/>
        <v>0</v>
      </c>
      <c r="AT18" s="77">
        <f t="shared" si="0"/>
        <v>0</v>
      </c>
      <c r="AU18" s="77">
        <f t="shared" si="0"/>
        <v>0</v>
      </c>
      <c r="AV18" s="77">
        <f t="shared" si="0"/>
        <v>0</v>
      </c>
      <c r="AW18" s="77">
        <f t="shared" si="0"/>
        <v>0</v>
      </c>
      <c r="AX18" s="77">
        <f t="shared" si="0"/>
        <v>52.027000000000001</v>
      </c>
      <c r="AY18" s="77">
        <f t="shared" si="0"/>
        <v>40.106999999999999</v>
      </c>
      <c r="AZ18" s="77">
        <f t="shared" si="0"/>
        <v>59.997999999999998</v>
      </c>
      <c r="BA18" s="77">
        <f t="shared" si="0"/>
        <v>60.877000000000002</v>
      </c>
      <c r="BB18" s="77">
        <f t="shared" si="0"/>
        <v>61.966000000000001</v>
      </c>
      <c r="BC18" s="77">
        <f t="shared" si="0"/>
        <v>64.093000000000004</v>
      </c>
      <c r="BD18" s="77">
        <f t="shared" si="0"/>
        <v>54.311</v>
      </c>
      <c r="BE18" s="77">
        <f t="shared" si="0"/>
        <v>56.850999999999999</v>
      </c>
      <c r="BF18" s="77">
        <f t="shared" si="0"/>
        <v>51.131999999999998</v>
      </c>
      <c r="BG18" s="77">
        <f t="shared" si="0"/>
        <v>64.433999999999997</v>
      </c>
      <c r="BH18" s="77">
        <f t="shared" si="0"/>
        <v>87.14</v>
      </c>
      <c r="BI18" s="77">
        <f t="shared" si="0"/>
        <v>80</v>
      </c>
      <c r="BJ18" s="77">
        <f t="shared" si="0"/>
        <v>20.704999999999998</v>
      </c>
      <c r="BK18" s="77">
        <f t="shared" si="0"/>
        <v>37.988999999999997</v>
      </c>
      <c r="BL18" s="77">
        <f t="shared" si="0"/>
        <v>30.178999999999998</v>
      </c>
      <c r="BM18" s="77">
        <f t="shared" si="0"/>
        <v>28.38</v>
      </c>
      <c r="BN18" s="77">
        <f t="shared" si="0"/>
        <v>0.34100000000000003</v>
      </c>
      <c r="BO18" s="77">
        <f t="shared" ref="BO18:CW18" si="1">SUM(BO11:BO17)</f>
        <v>3.923</v>
      </c>
      <c r="BP18" s="77">
        <f t="shared" si="1"/>
        <v>105.625</v>
      </c>
      <c r="BQ18" s="77">
        <f t="shared" si="1"/>
        <v>1.9950000000000001</v>
      </c>
      <c r="BR18" s="77">
        <f t="shared" si="1"/>
        <v>62.707000000000001</v>
      </c>
      <c r="BS18" s="77">
        <f t="shared" si="1"/>
        <v>21.885000000000002</v>
      </c>
      <c r="BT18" s="77">
        <f t="shared" si="1"/>
        <v>1.387</v>
      </c>
      <c r="BU18" s="77">
        <f t="shared" si="1"/>
        <v>44.143999999999998</v>
      </c>
      <c r="BV18" s="77">
        <f t="shared" si="1"/>
        <v>53.923000000000002</v>
      </c>
      <c r="BW18" s="77">
        <f t="shared" si="1"/>
        <v>49.011000000000003</v>
      </c>
      <c r="BX18" s="77">
        <f t="shared" si="1"/>
        <v>59.404000000000003</v>
      </c>
      <c r="BY18" s="77">
        <f t="shared" si="1"/>
        <v>37.859000000000002</v>
      </c>
      <c r="BZ18" s="77">
        <f t="shared" si="1"/>
        <v>31.994</v>
      </c>
      <c r="CA18" s="77">
        <f t="shared" si="1"/>
        <v>33.445999999999998</v>
      </c>
      <c r="CB18" s="77">
        <f t="shared" si="1"/>
        <v>45.808999999999997</v>
      </c>
      <c r="CC18" s="77">
        <f t="shared" si="1"/>
        <v>39.555999999999997</v>
      </c>
      <c r="CD18" s="77">
        <f t="shared" si="1"/>
        <v>42.32</v>
      </c>
      <c r="CE18" s="77">
        <f t="shared" si="1"/>
        <v>36.878999999999998</v>
      </c>
      <c r="CF18" s="77">
        <f t="shared" si="1"/>
        <v>35.822000000000003</v>
      </c>
      <c r="CG18" s="77">
        <f t="shared" si="1"/>
        <v>26.074000000000002</v>
      </c>
      <c r="CH18" s="77">
        <f t="shared" si="1"/>
        <v>31.853999999999999</v>
      </c>
      <c r="CI18" s="77">
        <f t="shared" si="1"/>
        <v>20.367000000000001</v>
      </c>
      <c r="CJ18" s="77">
        <f t="shared" si="1"/>
        <v>25.058</v>
      </c>
      <c r="CK18" s="77">
        <f t="shared" si="1"/>
        <v>44.36</v>
      </c>
      <c r="CL18" s="77">
        <f t="shared" si="1"/>
        <v>38.802999999999997</v>
      </c>
      <c r="CM18" s="77">
        <f t="shared" si="1"/>
        <v>24.295999999999999</v>
      </c>
      <c r="CN18" s="77">
        <f t="shared" si="1"/>
        <v>34.953000000000003</v>
      </c>
      <c r="CO18" s="77">
        <f t="shared" si="1"/>
        <v>17.952999999999999</v>
      </c>
      <c r="CP18" s="77">
        <f t="shared" si="1"/>
        <v>21.896999999999998</v>
      </c>
      <c r="CQ18" s="77">
        <f t="shared" si="1"/>
        <v>28.715</v>
      </c>
      <c r="CR18" s="77">
        <f t="shared" si="1"/>
        <v>22.192</v>
      </c>
      <c r="CS18" s="77">
        <f t="shared" si="1"/>
        <v>37.862000000000002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483.15075000000002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0</v>
      </c>
    </row>
    <row r="22" spans="1:102" ht="24.95" customHeight="1" x14ac:dyDescent="0.2">
      <c r="A22" s="92" t="s">
        <v>18</v>
      </c>
      <c r="B22" s="93"/>
      <c r="C22" s="94"/>
      <c r="D22" s="94"/>
      <c r="E22" s="94"/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  <c r="AA22" s="94"/>
      <c r="AB22" s="94"/>
      <c r="AC22" s="94"/>
      <c r="AD22" s="94"/>
      <c r="AE22" s="94"/>
      <c r="AF22" s="94"/>
      <c r="AG22" s="94"/>
      <c r="AH22" s="94"/>
      <c r="AI22" s="94"/>
      <c r="AJ22" s="94"/>
      <c r="AK22" s="94"/>
      <c r="AL22" s="94"/>
      <c r="AM22" s="94"/>
      <c r="AN22" s="94"/>
      <c r="AO22" s="94"/>
      <c r="AP22" s="94"/>
      <c r="AQ22" s="94"/>
      <c r="AR22" s="94"/>
      <c r="AS22" s="94"/>
      <c r="AT22" s="94"/>
      <c r="AU22" s="94"/>
      <c r="AV22" s="94"/>
      <c r="AW22" s="94"/>
      <c r="AX22" s="94"/>
      <c r="AY22" s="94"/>
      <c r="AZ22" s="94"/>
      <c r="BA22" s="94"/>
      <c r="BB22" s="94"/>
      <c r="BC22" s="94"/>
      <c r="BD22" s="94"/>
      <c r="BE22" s="94"/>
      <c r="BF22" s="94"/>
      <c r="BG22" s="94"/>
      <c r="BH22" s="94"/>
      <c r="BI22" s="94"/>
      <c r="BJ22" s="94"/>
      <c r="BK22" s="94">
        <v>0.24</v>
      </c>
      <c r="BL22" s="94">
        <v>0.24</v>
      </c>
      <c r="BM22" s="94">
        <v>0.24</v>
      </c>
      <c r="BN22" s="94">
        <v>0.24</v>
      </c>
      <c r="BO22" s="94">
        <v>0.24</v>
      </c>
      <c r="BP22" s="94">
        <v>0.24</v>
      </c>
      <c r="BQ22" s="94">
        <v>0.24</v>
      </c>
      <c r="BR22" s="94">
        <v>0.24</v>
      </c>
      <c r="BS22" s="94">
        <v>0.24</v>
      </c>
      <c r="BT22" s="94">
        <v>0.24</v>
      </c>
      <c r="BU22" s="94">
        <v>0.24</v>
      </c>
      <c r="BV22" s="94">
        <v>0.24</v>
      </c>
      <c r="BW22" s="94">
        <v>0.24</v>
      </c>
      <c r="BX22" s="94">
        <v>0.24</v>
      </c>
      <c r="BY22" s="94">
        <v>6.94</v>
      </c>
      <c r="BZ22" s="94">
        <v>0.24</v>
      </c>
      <c r="CA22" s="94">
        <v>0.24</v>
      </c>
      <c r="CB22" s="94">
        <v>3.44</v>
      </c>
      <c r="CC22" s="94">
        <v>0.24</v>
      </c>
      <c r="CD22" s="94">
        <v>2.14</v>
      </c>
      <c r="CE22" s="94">
        <v>0.24</v>
      </c>
      <c r="CF22" s="94">
        <v>0.24</v>
      </c>
      <c r="CG22" s="94">
        <v>0.24</v>
      </c>
      <c r="CH22" s="94">
        <v>9.44</v>
      </c>
      <c r="CI22" s="94">
        <v>9.44</v>
      </c>
      <c r="CJ22" s="94">
        <v>9.44</v>
      </c>
      <c r="CK22" s="94">
        <v>9.44</v>
      </c>
      <c r="CL22" s="94">
        <v>0.24</v>
      </c>
      <c r="CM22" s="94">
        <v>0.24</v>
      </c>
      <c r="CN22" s="94">
        <v>0.24</v>
      </c>
      <c r="CO22" s="94">
        <v>0.24</v>
      </c>
      <c r="CP22" s="94">
        <v>0.24</v>
      </c>
      <c r="CQ22" s="94">
        <v>0.24</v>
      </c>
      <c r="CR22" s="94">
        <v>0.24</v>
      </c>
      <c r="CS22" s="94">
        <v>0.24</v>
      </c>
      <c r="CT22" s="95"/>
      <c r="CU22" s="95"/>
      <c r="CV22" s="95"/>
      <c r="CW22" s="96"/>
      <c r="CX22" s="97">
        <f t="array" ref="CX22">SUMPRODUCT(B22:CW22*0.25)</f>
        <v>14.250000000000002</v>
      </c>
    </row>
    <row r="23" spans="1:102" ht="24.95" customHeight="1" x14ac:dyDescent="0.2">
      <c r="A23" s="92" t="s">
        <v>19</v>
      </c>
      <c r="B23" s="98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>
        <v>1.728</v>
      </c>
      <c r="BF23" s="99"/>
      <c r="BG23" s="99"/>
      <c r="BH23" s="99"/>
      <c r="BI23" s="99"/>
      <c r="BJ23" s="99"/>
      <c r="BK23" s="99"/>
      <c r="BL23" s="99"/>
      <c r="BM23" s="99"/>
      <c r="BN23" s="99">
        <v>32.892000000000003</v>
      </c>
      <c r="BO23" s="99">
        <v>22.141999999999999</v>
      </c>
      <c r="BP23" s="99"/>
      <c r="BQ23" s="99"/>
      <c r="BR23" s="99"/>
      <c r="BS23" s="99"/>
      <c r="BT23" s="99"/>
      <c r="BU23" s="99"/>
      <c r="BV23" s="99">
        <v>36.972000000000001</v>
      </c>
      <c r="BW23" s="99">
        <v>67.027000000000001</v>
      </c>
      <c r="BX23" s="99"/>
      <c r="BY23" s="99">
        <v>7.593</v>
      </c>
      <c r="BZ23" s="99">
        <v>40.155000000000001</v>
      </c>
      <c r="CA23" s="99">
        <v>59.085999999999999</v>
      </c>
      <c r="CB23" s="99">
        <v>24.209</v>
      </c>
      <c r="CC23" s="99"/>
      <c r="CD23" s="99">
        <v>18.541</v>
      </c>
      <c r="CE23" s="99">
        <v>9.8689999999999998</v>
      </c>
      <c r="CF23" s="99">
        <v>25.8</v>
      </c>
      <c r="CG23" s="99">
        <v>50.3</v>
      </c>
      <c r="CH23" s="99">
        <v>34.5</v>
      </c>
      <c r="CI23" s="99">
        <v>19.271000000000001</v>
      </c>
      <c r="CJ23" s="99">
        <v>59.04</v>
      </c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96"/>
      <c r="CX23" s="97">
        <f t="array" ref="CX23">SUMPRODUCT(B23:CW23*0.25)</f>
        <v>127.28125000000003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 t="str">
        <f t="shared" ref="B28:P28" si="2">IF(LEN(B$3)&gt;0,SUM(B21:B27),"")</f>
        <v/>
      </c>
      <c r="C28" s="107" t="str">
        <f t="shared" si="2"/>
        <v/>
      </c>
      <c r="D28" s="107" t="str">
        <f t="shared" si="2"/>
        <v/>
      </c>
      <c r="E28" s="107" t="str">
        <f t="shared" si="2"/>
        <v/>
      </c>
      <c r="F28" s="107" t="str">
        <f t="shared" si="2"/>
        <v/>
      </c>
      <c r="G28" s="107" t="str">
        <f t="shared" si="2"/>
        <v/>
      </c>
      <c r="H28" s="107" t="str">
        <f t="shared" si="2"/>
        <v/>
      </c>
      <c r="I28" s="107" t="str">
        <f t="shared" si="2"/>
        <v/>
      </c>
      <c r="J28" s="107" t="str">
        <f t="shared" si="2"/>
        <v/>
      </c>
      <c r="K28" s="107" t="str">
        <f t="shared" si="2"/>
        <v/>
      </c>
      <c r="L28" s="107" t="str">
        <f t="shared" si="2"/>
        <v/>
      </c>
      <c r="M28" s="107" t="str">
        <f t="shared" si="2"/>
        <v/>
      </c>
      <c r="N28" s="107" t="str">
        <f t="shared" si="2"/>
        <v/>
      </c>
      <c r="O28" s="107" t="str">
        <f t="shared" si="2"/>
        <v/>
      </c>
      <c r="P28" s="107" t="str">
        <f t="shared" si="2"/>
        <v/>
      </c>
      <c r="Q28" s="107">
        <f>SUM(Q21:Q27)</f>
        <v>0</v>
      </c>
      <c r="R28" s="107">
        <f t="shared" ref="R28:CC28" si="3">SUM(R21:R27)</f>
        <v>0</v>
      </c>
      <c r="S28" s="107">
        <f t="shared" si="3"/>
        <v>0</v>
      </c>
      <c r="T28" s="107">
        <f t="shared" si="3"/>
        <v>0</v>
      </c>
      <c r="U28" s="107">
        <f t="shared" si="3"/>
        <v>0</v>
      </c>
      <c r="V28" s="107">
        <f t="shared" si="3"/>
        <v>0</v>
      </c>
      <c r="W28" s="107">
        <f t="shared" si="3"/>
        <v>0</v>
      </c>
      <c r="X28" s="107">
        <f t="shared" si="3"/>
        <v>0</v>
      </c>
      <c r="Y28" s="107">
        <f t="shared" si="3"/>
        <v>0</v>
      </c>
      <c r="Z28" s="107">
        <f t="shared" si="3"/>
        <v>0</v>
      </c>
      <c r="AA28" s="107">
        <f t="shared" si="3"/>
        <v>0</v>
      </c>
      <c r="AB28" s="107">
        <f t="shared" si="3"/>
        <v>0</v>
      </c>
      <c r="AC28" s="107">
        <f t="shared" si="3"/>
        <v>0</v>
      </c>
      <c r="AD28" s="107">
        <f t="shared" si="3"/>
        <v>0</v>
      </c>
      <c r="AE28" s="107">
        <f t="shared" si="3"/>
        <v>0</v>
      </c>
      <c r="AF28" s="107">
        <f t="shared" si="3"/>
        <v>0</v>
      </c>
      <c r="AG28" s="107">
        <f t="shared" si="3"/>
        <v>0</v>
      </c>
      <c r="AH28" s="107">
        <f t="shared" si="3"/>
        <v>0</v>
      </c>
      <c r="AI28" s="107">
        <f t="shared" si="3"/>
        <v>0</v>
      </c>
      <c r="AJ28" s="107">
        <f t="shared" si="3"/>
        <v>0</v>
      </c>
      <c r="AK28" s="107">
        <f t="shared" si="3"/>
        <v>0</v>
      </c>
      <c r="AL28" s="107">
        <f t="shared" si="3"/>
        <v>0</v>
      </c>
      <c r="AM28" s="107">
        <f t="shared" si="3"/>
        <v>0</v>
      </c>
      <c r="AN28" s="107">
        <f t="shared" si="3"/>
        <v>0</v>
      </c>
      <c r="AO28" s="107">
        <f t="shared" si="3"/>
        <v>0</v>
      </c>
      <c r="AP28" s="107">
        <f t="shared" si="3"/>
        <v>0</v>
      </c>
      <c r="AQ28" s="107">
        <f t="shared" si="3"/>
        <v>0</v>
      </c>
      <c r="AR28" s="107">
        <f t="shared" si="3"/>
        <v>0</v>
      </c>
      <c r="AS28" s="107">
        <f t="shared" si="3"/>
        <v>0</v>
      </c>
      <c r="AT28" s="107">
        <f t="shared" si="3"/>
        <v>0</v>
      </c>
      <c r="AU28" s="107">
        <f t="shared" si="3"/>
        <v>0</v>
      </c>
      <c r="AV28" s="107">
        <f t="shared" si="3"/>
        <v>0</v>
      </c>
      <c r="AW28" s="107">
        <f t="shared" si="3"/>
        <v>0</v>
      </c>
      <c r="AX28" s="107">
        <f t="shared" si="3"/>
        <v>0</v>
      </c>
      <c r="AY28" s="107">
        <f t="shared" si="3"/>
        <v>0</v>
      </c>
      <c r="AZ28" s="107">
        <f t="shared" si="3"/>
        <v>0</v>
      </c>
      <c r="BA28" s="107">
        <f t="shared" si="3"/>
        <v>0</v>
      </c>
      <c r="BB28" s="107">
        <f t="shared" si="3"/>
        <v>0</v>
      </c>
      <c r="BC28" s="107">
        <f t="shared" si="3"/>
        <v>0</v>
      </c>
      <c r="BD28" s="107">
        <f t="shared" si="3"/>
        <v>0</v>
      </c>
      <c r="BE28" s="107">
        <f t="shared" si="3"/>
        <v>1.728</v>
      </c>
      <c r="BF28" s="107">
        <f t="shared" si="3"/>
        <v>0</v>
      </c>
      <c r="BG28" s="107">
        <f t="shared" si="3"/>
        <v>0</v>
      </c>
      <c r="BH28" s="107">
        <f t="shared" si="3"/>
        <v>0</v>
      </c>
      <c r="BI28" s="107">
        <f t="shared" si="3"/>
        <v>0</v>
      </c>
      <c r="BJ28" s="107">
        <f t="shared" si="3"/>
        <v>0</v>
      </c>
      <c r="BK28" s="107">
        <f t="shared" si="3"/>
        <v>0.24</v>
      </c>
      <c r="BL28" s="107">
        <f t="shared" si="3"/>
        <v>0.24</v>
      </c>
      <c r="BM28" s="107">
        <f t="shared" si="3"/>
        <v>0.24</v>
      </c>
      <c r="BN28" s="107">
        <f t="shared" si="3"/>
        <v>33.132000000000005</v>
      </c>
      <c r="BO28" s="107">
        <f t="shared" si="3"/>
        <v>22.381999999999998</v>
      </c>
      <c r="BP28" s="107">
        <f t="shared" si="3"/>
        <v>0.24</v>
      </c>
      <c r="BQ28" s="107">
        <f t="shared" si="3"/>
        <v>0.24</v>
      </c>
      <c r="BR28" s="107">
        <f t="shared" si="3"/>
        <v>0.24</v>
      </c>
      <c r="BS28" s="107">
        <f t="shared" si="3"/>
        <v>0.24</v>
      </c>
      <c r="BT28" s="107">
        <f t="shared" si="3"/>
        <v>0.24</v>
      </c>
      <c r="BU28" s="107">
        <f t="shared" si="3"/>
        <v>0.24</v>
      </c>
      <c r="BV28" s="107">
        <f t="shared" si="3"/>
        <v>37.212000000000003</v>
      </c>
      <c r="BW28" s="107">
        <f t="shared" si="3"/>
        <v>67.266999999999996</v>
      </c>
      <c r="BX28" s="107">
        <f t="shared" si="3"/>
        <v>0.24</v>
      </c>
      <c r="BY28" s="107">
        <f t="shared" si="3"/>
        <v>14.533000000000001</v>
      </c>
      <c r="BZ28" s="107">
        <f t="shared" si="3"/>
        <v>40.395000000000003</v>
      </c>
      <c r="CA28" s="107">
        <f t="shared" si="3"/>
        <v>59.326000000000001</v>
      </c>
      <c r="CB28" s="107">
        <f t="shared" si="3"/>
        <v>27.649000000000001</v>
      </c>
      <c r="CC28" s="107">
        <f t="shared" si="3"/>
        <v>0.24</v>
      </c>
      <c r="CD28" s="107">
        <f t="shared" ref="CD28:CW28" si="4">SUM(CD21:CD27)</f>
        <v>20.681000000000001</v>
      </c>
      <c r="CE28" s="107">
        <f t="shared" si="4"/>
        <v>10.109</v>
      </c>
      <c r="CF28" s="107">
        <f t="shared" si="4"/>
        <v>26.04</v>
      </c>
      <c r="CG28" s="107">
        <f t="shared" si="4"/>
        <v>50.54</v>
      </c>
      <c r="CH28" s="107">
        <f t="shared" si="4"/>
        <v>43.94</v>
      </c>
      <c r="CI28" s="107">
        <f t="shared" si="4"/>
        <v>28.710999999999999</v>
      </c>
      <c r="CJ28" s="107">
        <f t="shared" si="4"/>
        <v>68.48</v>
      </c>
      <c r="CK28" s="107">
        <f t="shared" si="4"/>
        <v>9.44</v>
      </c>
      <c r="CL28" s="107">
        <f t="shared" si="4"/>
        <v>0.24</v>
      </c>
      <c r="CM28" s="107">
        <f t="shared" si="4"/>
        <v>0.24</v>
      </c>
      <c r="CN28" s="107">
        <f t="shared" si="4"/>
        <v>0.24</v>
      </c>
      <c r="CO28" s="107">
        <f t="shared" si="4"/>
        <v>0.24</v>
      </c>
      <c r="CP28" s="107">
        <f t="shared" si="4"/>
        <v>0.24</v>
      </c>
      <c r="CQ28" s="107">
        <f t="shared" si="4"/>
        <v>0.24</v>
      </c>
      <c r="CR28" s="107">
        <f t="shared" si="4"/>
        <v>0.24</v>
      </c>
      <c r="CS28" s="107">
        <f t="shared" si="4"/>
        <v>0.24</v>
      </c>
      <c r="CT28" s="108">
        <f t="shared" si="4"/>
        <v>0</v>
      </c>
      <c r="CU28" s="108">
        <f t="shared" si="4"/>
        <v>0</v>
      </c>
      <c r="CV28" s="108">
        <f t="shared" si="4"/>
        <v>0</v>
      </c>
      <c r="CW28" s="109">
        <f t="shared" si="4"/>
        <v>0</v>
      </c>
      <c r="CX28" s="110">
        <f>SUM(CX21:CX27)</f>
        <v>141.53125000000003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25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/>
      <c r="C32" s="94"/>
      <c r="D32" s="94"/>
      <c r="E32" s="94"/>
      <c r="F32" s="94"/>
      <c r="G32" s="94"/>
      <c r="H32" s="94"/>
      <c r="I32" s="94"/>
      <c r="J32" s="94"/>
      <c r="K32" s="94"/>
      <c r="L32" s="94"/>
      <c r="M32" s="94"/>
      <c r="N32" s="94"/>
      <c r="O32" s="94"/>
      <c r="P32" s="94"/>
      <c r="Q32" s="94"/>
      <c r="R32" s="94"/>
      <c r="S32" s="94"/>
      <c r="T32" s="94"/>
      <c r="U32" s="94"/>
      <c r="V32" s="94"/>
      <c r="W32" s="94"/>
      <c r="X32" s="94"/>
      <c r="Y32" s="94"/>
      <c r="Z32" s="94"/>
      <c r="AA32" s="94"/>
      <c r="AB32" s="94"/>
      <c r="AC32" s="94"/>
      <c r="AD32" s="94"/>
      <c r="AE32" s="94"/>
      <c r="AF32" s="94"/>
      <c r="AG32" s="94"/>
      <c r="AH32" s="94"/>
      <c r="AI32" s="94"/>
      <c r="AJ32" s="94"/>
      <c r="AK32" s="94"/>
      <c r="AL32" s="94"/>
      <c r="AM32" s="94"/>
      <c r="AN32" s="94"/>
      <c r="AO32" s="94"/>
      <c r="AP32" s="94"/>
      <c r="AQ32" s="94"/>
      <c r="AR32" s="94"/>
      <c r="AS32" s="94"/>
      <c r="AT32" s="94"/>
      <c r="AU32" s="94"/>
      <c r="AV32" s="94"/>
      <c r="AW32" s="94"/>
      <c r="AX32" s="94">
        <v>52.027000000000001</v>
      </c>
      <c r="AY32" s="94">
        <v>40.106999999999999</v>
      </c>
      <c r="AZ32" s="94">
        <v>59.997999999999998</v>
      </c>
      <c r="BA32" s="94">
        <v>60.877000000000002</v>
      </c>
      <c r="BB32" s="94">
        <v>61.966000000000001</v>
      </c>
      <c r="BC32" s="94">
        <v>64.093000000000004</v>
      </c>
      <c r="BD32" s="94">
        <v>54.311</v>
      </c>
      <c r="BE32" s="94">
        <v>58.579000000000001</v>
      </c>
      <c r="BF32" s="94">
        <v>51.131999999999998</v>
      </c>
      <c r="BG32" s="94">
        <v>64.433999999999997</v>
      </c>
      <c r="BH32" s="94">
        <v>87.14</v>
      </c>
      <c r="BI32" s="94">
        <v>80</v>
      </c>
      <c r="BJ32" s="94">
        <v>20.704999999999998</v>
      </c>
      <c r="BK32" s="94">
        <v>38.228999999999999</v>
      </c>
      <c r="BL32" s="94">
        <v>30.419</v>
      </c>
      <c r="BM32" s="94">
        <v>28.62</v>
      </c>
      <c r="BN32" s="94">
        <v>33.472999999999999</v>
      </c>
      <c r="BO32" s="94">
        <v>26.305</v>
      </c>
      <c r="BP32" s="94">
        <v>105.86499999999999</v>
      </c>
      <c r="BQ32" s="94">
        <v>2.2349999999999999</v>
      </c>
      <c r="BR32" s="94">
        <v>62.947000000000003</v>
      </c>
      <c r="BS32" s="94">
        <v>22.125</v>
      </c>
      <c r="BT32" s="94">
        <v>1.627</v>
      </c>
      <c r="BU32" s="94">
        <v>44.384</v>
      </c>
      <c r="BV32" s="94">
        <v>91.135000000000005</v>
      </c>
      <c r="BW32" s="94">
        <v>116.27800000000001</v>
      </c>
      <c r="BX32" s="94">
        <v>59.643999999999998</v>
      </c>
      <c r="BY32" s="94">
        <v>52.392000000000003</v>
      </c>
      <c r="BZ32" s="94">
        <v>72.388999999999996</v>
      </c>
      <c r="CA32" s="94">
        <v>92.772000000000006</v>
      </c>
      <c r="CB32" s="94">
        <v>73.457999999999998</v>
      </c>
      <c r="CC32" s="94">
        <v>39.795999999999999</v>
      </c>
      <c r="CD32" s="94">
        <v>63.000999999999998</v>
      </c>
      <c r="CE32" s="94">
        <v>46.988</v>
      </c>
      <c r="CF32" s="94">
        <v>61.862000000000002</v>
      </c>
      <c r="CG32" s="94">
        <v>76.614000000000004</v>
      </c>
      <c r="CH32" s="94">
        <v>75.793999999999997</v>
      </c>
      <c r="CI32" s="94">
        <v>49.078000000000003</v>
      </c>
      <c r="CJ32" s="94">
        <v>93.537999999999997</v>
      </c>
      <c r="CK32" s="94">
        <v>53.8</v>
      </c>
      <c r="CL32" s="94">
        <v>39.042999999999999</v>
      </c>
      <c r="CM32" s="94">
        <v>24.536000000000001</v>
      </c>
      <c r="CN32" s="94">
        <v>35.192999999999998</v>
      </c>
      <c r="CO32" s="94">
        <v>18.193000000000001</v>
      </c>
      <c r="CP32" s="94">
        <v>22.137</v>
      </c>
      <c r="CQ32" s="94">
        <v>28.954999999999998</v>
      </c>
      <c r="CR32" s="94">
        <v>22.431999999999999</v>
      </c>
      <c r="CS32" s="94">
        <v>38.101999999999997</v>
      </c>
      <c r="CT32" s="95"/>
      <c r="CU32" s="95"/>
      <c r="CV32" s="95"/>
      <c r="CW32" s="96"/>
      <c r="CX32" s="97">
        <f t="array" ref="CX32">SUMPRODUCT(B32:CW32*0.25)</f>
        <v>624.68200000000013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29</v>
      </c>
      <c r="B34" s="76">
        <f>SUM(B31:B33)</f>
        <v>0</v>
      </c>
      <c r="C34" s="77">
        <f t="shared" ref="C34:BN34" si="5">SUM(C31:C33)</f>
        <v>0</v>
      </c>
      <c r="D34" s="77">
        <f t="shared" si="5"/>
        <v>0</v>
      </c>
      <c r="E34" s="77">
        <f t="shared" si="5"/>
        <v>0</v>
      </c>
      <c r="F34" s="77">
        <f t="shared" si="5"/>
        <v>0</v>
      </c>
      <c r="G34" s="77">
        <f t="shared" si="5"/>
        <v>0</v>
      </c>
      <c r="H34" s="77">
        <f t="shared" si="5"/>
        <v>0</v>
      </c>
      <c r="I34" s="77">
        <f t="shared" si="5"/>
        <v>0</v>
      </c>
      <c r="J34" s="77">
        <f t="shared" si="5"/>
        <v>0</v>
      </c>
      <c r="K34" s="77">
        <f t="shared" si="5"/>
        <v>0</v>
      </c>
      <c r="L34" s="77">
        <f t="shared" si="5"/>
        <v>0</v>
      </c>
      <c r="M34" s="77">
        <f t="shared" si="5"/>
        <v>0</v>
      </c>
      <c r="N34" s="77">
        <f t="shared" si="5"/>
        <v>0</v>
      </c>
      <c r="O34" s="77">
        <f t="shared" si="5"/>
        <v>0</v>
      </c>
      <c r="P34" s="77">
        <f t="shared" si="5"/>
        <v>0</v>
      </c>
      <c r="Q34" s="77">
        <f t="shared" si="5"/>
        <v>0</v>
      </c>
      <c r="R34" s="77">
        <f t="shared" si="5"/>
        <v>0</v>
      </c>
      <c r="S34" s="77">
        <f t="shared" si="5"/>
        <v>0</v>
      </c>
      <c r="T34" s="77">
        <f t="shared" si="5"/>
        <v>0</v>
      </c>
      <c r="U34" s="77">
        <f t="shared" si="5"/>
        <v>0</v>
      </c>
      <c r="V34" s="77">
        <f t="shared" si="5"/>
        <v>0</v>
      </c>
      <c r="W34" s="77">
        <f t="shared" si="5"/>
        <v>0</v>
      </c>
      <c r="X34" s="77">
        <f t="shared" si="5"/>
        <v>0</v>
      </c>
      <c r="Y34" s="77">
        <f t="shared" si="5"/>
        <v>0</v>
      </c>
      <c r="Z34" s="77">
        <f t="shared" si="5"/>
        <v>0</v>
      </c>
      <c r="AA34" s="77">
        <f t="shared" si="5"/>
        <v>0</v>
      </c>
      <c r="AB34" s="77">
        <f t="shared" si="5"/>
        <v>0</v>
      </c>
      <c r="AC34" s="77">
        <f t="shared" si="5"/>
        <v>0</v>
      </c>
      <c r="AD34" s="77">
        <f t="shared" si="5"/>
        <v>0</v>
      </c>
      <c r="AE34" s="77">
        <f t="shared" si="5"/>
        <v>0</v>
      </c>
      <c r="AF34" s="77">
        <f t="shared" si="5"/>
        <v>0</v>
      </c>
      <c r="AG34" s="77">
        <f t="shared" si="5"/>
        <v>0</v>
      </c>
      <c r="AH34" s="77">
        <f t="shared" si="5"/>
        <v>0</v>
      </c>
      <c r="AI34" s="77">
        <f t="shared" si="5"/>
        <v>0</v>
      </c>
      <c r="AJ34" s="77">
        <f t="shared" si="5"/>
        <v>0</v>
      </c>
      <c r="AK34" s="77">
        <f t="shared" si="5"/>
        <v>0</v>
      </c>
      <c r="AL34" s="77">
        <f t="shared" si="5"/>
        <v>0</v>
      </c>
      <c r="AM34" s="77">
        <f t="shared" si="5"/>
        <v>0</v>
      </c>
      <c r="AN34" s="77">
        <f t="shared" si="5"/>
        <v>0</v>
      </c>
      <c r="AO34" s="77">
        <f t="shared" si="5"/>
        <v>0</v>
      </c>
      <c r="AP34" s="77">
        <f t="shared" si="5"/>
        <v>0</v>
      </c>
      <c r="AQ34" s="77">
        <f t="shared" si="5"/>
        <v>0</v>
      </c>
      <c r="AR34" s="77">
        <f t="shared" si="5"/>
        <v>0</v>
      </c>
      <c r="AS34" s="77">
        <f t="shared" si="5"/>
        <v>0</v>
      </c>
      <c r="AT34" s="77">
        <f t="shared" si="5"/>
        <v>0</v>
      </c>
      <c r="AU34" s="77">
        <f t="shared" si="5"/>
        <v>0</v>
      </c>
      <c r="AV34" s="77">
        <f t="shared" si="5"/>
        <v>0</v>
      </c>
      <c r="AW34" s="77">
        <f t="shared" si="5"/>
        <v>0</v>
      </c>
      <c r="AX34" s="77">
        <f t="shared" si="5"/>
        <v>52.027000000000001</v>
      </c>
      <c r="AY34" s="77">
        <f t="shared" si="5"/>
        <v>40.106999999999999</v>
      </c>
      <c r="AZ34" s="77">
        <f t="shared" si="5"/>
        <v>59.997999999999998</v>
      </c>
      <c r="BA34" s="77">
        <f t="shared" si="5"/>
        <v>60.877000000000002</v>
      </c>
      <c r="BB34" s="77">
        <f t="shared" si="5"/>
        <v>61.966000000000001</v>
      </c>
      <c r="BC34" s="77">
        <f t="shared" si="5"/>
        <v>64.093000000000004</v>
      </c>
      <c r="BD34" s="77">
        <f t="shared" si="5"/>
        <v>54.311</v>
      </c>
      <c r="BE34" s="77">
        <f t="shared" si="5"/>
        <v>58.579000000000001</v>
      </c>
      <c r="BF34" s="77">
        <f t="shared" si="5"/>
        <v>51.131999999999998</v>
      </c>
      <c r="BG34" s="77">
        <f t="shared" si="5"/>
        <v>64.433999999999997</v>
      </c>
      <c r="BH34" s="77">
        <f t="shared" si="5"/>
        <v>87.14</v>
      </c>
      <c r="BI34" s="77">
        <f t="shared" si="5"/>
        <v>80</v>
      </c>
      <c r="BJ34" s="77">
        <f t="shared" si="5"/>
        <v>20.704999999999998</v>
      </c>
      <c r="BK34" s="77">
        <f t="shared" si="5"/>
        <v>38.228999999999999</v>
      </c>
      <c r="BL34" s="77">
        <f t="shared" si="5"/>
        <v>30.419</v>
      </c>
      <c r="BM34" s="77">
        <f t="shared" si="5"/>
        <v>28.62</v>
      </c>
      <c r="BN34" s="77">
        <f t="shared" si="5"/>
        <v>33.472999999999999</v>
      </c>
      <c r="BO34" s="77">
        <f t="shared" ref="BO34:CW34" si="6">SUM(BO31:BO33)</f>
        <v>26.305</v>
      </c>
      <c r="BP34" s="77">
        <f t="shared" si="6"/>
        <v>105.86499999999999</v>
      </c>
      <c r="BQ34" s="77">
        <f t="shared" si="6"/>
        <v>2.2349999999999999</v>
      </c>
      <c r="BR34" s="77">
        <f t="shared" si="6"/>
        <v>62.947000000000003</v>
      </c>
      <c r="BS34" s="77">
        <f t="shared" si="6"/>
        <v>22.125</v>
      </c>
      <c r="BT34" s="77">
        <f t="shared" si="6"/>
        <v>1.627</v>
      </c>
      <c r="BU34" s="77">
        <f t="shared" si="6"/>
        <v>44.384</v>
      </c>
      <c r="BV34" s="77">
        <f t="shared" si="6"/>
        <v>91.135000000000005</v>
      </c>
      <c r="BW34" s="77">
        <f t="shared" si="6"/>
        <v>116.27800000000001</v>
      </c>
      <c r="BX34" s="77">
        <f t="shared" si="6"/>
        <v>59.643999999999998</v>
      </c>
      <c r="BY34" s="77">
        <f t="shared" si="6"/>
        <v>52.392000000000003</v>
      </c>
      <c r="BZ34" s="77">
        <f t="shared" si="6"/>
        <v>72.388999999999996</v>
      </c>
      <c r="CA34" s="77">
        <f t="shared" si="6"/>
        <v>92.772000000000006</v>
      </c>
      <c r="CB34" s="77">
        <f t="shared" si="6"/>
        <v>73.457999999999998</v>
      </c>
      <c r="CC34" s="77">
        <f t="shared" si="6"/>
        <v>39.795999999999999</v>
      </c>
      <c r="CD34" s="77">
        <f t="shared" si="6"/>
        <v>63.000999999999998</v>
      </c>
      <c r="CE34" s="77">
        <f t="shared" si="6"/>
        <v>46.988</v>
      </c>
      <c r="CF34" s="77">
        <f t="shared" si="6"/>
        <v>61.862000000000002</v>
      </c>
      <c r="CG34" s="77">
        <f t="shared" si="6"/>
        <v>76.614000000000004</v>
      </c>
      <c r="CH34" s="77">
        <f t="shared" si="6"/>
        <v>75.793999999999997</v>
      </c>
      <c r="CI34" s="77">
        <f t="shared" si="6"/>
        <v>49.078000000000003</v>
      </c>
      <c r="CJ34" s="77">
        <f t="shared" si="6"/>
        <v>93.537999999999997</v>
      </c>
      <c r="CK34" s="77">
        <f t="shared" si="6"/>
        <v>53.8</v>
      </c>
      <c r="CL34" s="77">
        <f t="shared" si="6"/>
        <v>39.042999999999999</v>
      </c>
      <c r="CM34" s="77">
        <f t="shared" si="6"/>
        <v>24.536000000000001</v>
      </c>
      <c r="CN34" s="77">
        <f t="shared" si="6"/>
        <v>35.192999999999998</v>
      </c>
      <c r="CO34" s="77">
        <f t="shared" si="6"/>
        <v>18.193000000000001</v>
      </c>
      <c r="CP34" s="77">
        <f t="shared" si="6"/>
        <v>22.137</v>
      </c>
      <c r="CQ34" s="77">
        <f t="shared" si="6"/>
        <v>28.954999999999998</v>
      </c>
      <c r="CR34" s="77">
        <f t="shared" si="6"/>
        <v>22.431999999999999</v>
      </c>
      <c r="CS34" s="77">
        <f t="shared" si="6"/>
        <v>38.101999999999997</v>
      </c>
      <c r="CT34" s="78">
        <f t="shared" si="6"/>
        <v>0</v>
      </c>
      <c r="CU34" s="78">
        <f t="shared" si="6"/>
        <v>0</v>
      </c>
      <c r="CV34" s="78">
        <f t="shared" si="6"/>
        <v>0</v>
      </c>
      <c r="CW34" s="79">
        <f t="shared" si="6"/>
        <v>0</v>
      </c>
      <c r="CX34" s="80">
        <f>SUM(CX31:CX33)</f>
        <v>624.68200000000013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47" t="s">
        <v>30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31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>
        <v>128.30000000000001</v>
      </c>
      <c r="BR39" s="120">
        <v>33.5</v>
      </c>
      <c r="BS39" s="120">
        <v>118.8</v>
      </c>
      <c r="BT39" s="120">
        <v>181.2</v>
      </c>
      <c r="BU39" s="120">
        <v>108.8</v>
      </c>
      <c r="BV39" s="120">
        <v>46</v>
      </c>
      <c r="BW39" s="120"/>
      <c r="BX39" s="120">
        <v>94</v>
      </c>
      <c r="BY39" s="120">
        <v>78.7</v>
      </c>
      <c r="BZ39" s="120">
        <v>40</v>
      </c>
      <c r="CA39" s="120">
        <v>40</v>
      </c>
      <c r="CB39" s="120">
        <v>67</v>
      </c>
      <c r="CC39" s="120">
        <v>40</v>
      </c>
      <c r="CD39" s="120">
        <v>47</v>
      </c>
      <c r="CE39" s="120">
        <v>45.6</v>
      </c>
      <c r="CF39" s="120">
        <v>47</v>
      </c>
      <c r="CG39" s="120">
        <v>47</v>
      </c>
      <c r="CH39" s="120">
        <v>55</v>
      </c>
      <c r="CI39" s="120">
        <v>67</v>
      </c>
      <c r="CJ39" s="120">
        <v>58</v>
      </c>
      <c r="CK39" s="120">
        <v>40</v>
      </c>
      <c r="CL39" s="120">
        <v>80</v>
      </c>
      <c r="CM39" s="120">
        <v>80</v>
      </c>
      <c r="CN39" s="120">
        <v>67.900000000000006</v>
      </c>
      <c r="CO39" s="120">
        <v>80</v>
      </c>
      <c r="CP39" s="120">
        <v>60</v>
      </c>
      <c r="CQ39" s="120">
        <v>60</v>
      </c>
      <c r="CR39" s="120">
        <v>60</v>
      </c>
      <c r="CS39" s="120">
        <v>60</v>
      </c>
      <c r="CT39" s="122"/>
      <c r="CU39" s="122"/>
      <c r="CV39" s="122"/>
      <c r="CW39" s="121"/>
      <c r="CX39" s="97">
        <f t="array" ref="CX39">SUMPRODUCT(B39:CW39*0.25)</f>
        <v>482.70000000000005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35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25">
      <c r="A42" s="105" t="s">
        <v>36</v>
      </c>
      <c r="B42" s="106">
        <f>SUM(B37:B41)</f>
        <v>0</v>
      </c>
      <c r="C42" s="107">
        <f t="shared" ref="C42:BN42" si="7">SUM(C37:C41)</f>
        <v>0</v>
      </c>
      <c r="D42" s="107">
        <f t="shared" si="7"/>
        <v>0</v>
      </c>
      <c r="E42" s="107">
        <f t="shared" si="7"/>
        <v>0</v>
      </c>
      <c r="F42" s="107">
        <f t="shared" si="7"/>
        <v>0</v>
      </c>
      <c r="G42" s="107">
        <f t="shared" si="7"/>
        <v>0</v>
      </c>
      <c r="H42" s="107">
        <f t="shared" si="7"/>
        <v>0</v>
      </c>
      <c r="I42" s="107">
        <f t="shared" si="7"/>
        <v>0</v>
      </c>
      <c r="J42" s="107">
        <f t="shared" si="7"/>
        <v>0</v>
      </c>
      <c r="K42" s="107">
        <f t="shared" si="7"/>
        <v>0</v>
      </c>
      <c r="L42" s="107">
        <f t="shared" si="7"/>
        <v>0</v>
      </c>
      <c r="M42" s="107">
        <f t="shared" si="7"/>
        <v>0</v>
      </c>
      <c r="N42" s="107">
        <f t="shared" si="7"/>
        <v>0</v>
      </c>
      <c r="O42" s="107">
        <f t="shared" si="7"/>
        <v>0</v>
      </c>
      <c r="P42" s="107">
        <f t="shared" si="7"/>
        <v>0</v>
      </c>
      <c r="Q42" s="107">
        <f t="shared" si="7"/>
        <v>0</v>
      </c>
      <c r="R42" s="107">
        <f t="shared" si="7"/>
        <v>0</v>
      </c>
      <c r="S42" s="107">
        <f t="shared" si="7"/>
        <v>0</v>
      </c>
      <c r="T42" s="107">
        <f t="shared" si="7"/>
        <v>0</v>
      </c>
      <c r="U42" s="107">
        <f t="shared" si="7"/>
        <v>0</v>
      </c>
      <c r="V42" s="107">
        <f t="shared" si="7"/>
        <v>0</v>
      </c>
      <c r="W42" s="107">
        <f t="shared" si="7"/>
        <v>0</v>
      </c>
      <c r="X42" s="107">
        <f t="shared" si="7"/>
        <v>0</v>
      </c>
      <c r="Y42" s="107">
        <f t="shared" si="7"/>
        <v>0</v>
      </c>
      <c r="Z42" s="107">
        <f t="shared" si="7"/>
        <v>0</v>
      </c>
      <c r="AA42" s="107">
        <f t="shared" si="7"/>
        <v>0</v>
      </c>
      <c r="AB42" s="107">
        <f t="shared" si="7"/>
        <v>0</v>
      </c>
      <c r="AC42" s="107">
        <f t="shared" si="7"/>
        <v>0</v>
      </c>
      <c r="AD42" s="107">
        <f t="shared" si="7"/>
        <v>0</v>
      </c>
      <c r="AE42" s="107">
        <f t="shared" si="7"/>
        <v>0</v>
      </c>
      <c r="AF42" s="107">
        <f t="shared" si="7"/>
        <v>0</v>
      </c>
      <c r="AG42" s="107">
        <f t="shared" si="7"/>
        <v>0</v>
      </c>
      <c r="AH42" s="107">
        <f t="shared" si="7"/>
        <v>0</v>
      </c>
      <c r="AI42" s="107">
        <f t="shared" si="7"/>
        <v>0</v>
      </c>
      <c r="AJ42" s="107">
        <f t="shared" si="7"/>
        <v>0</v>
      </c>
      <c r="AK42" s="107">
        <f t="shared" si="7"/>
        <v>0</v>
      </c>
      <c r="AL42" s="107">
        <f t="shared" si="7"/>
        <v>0</v>
      </c>
      <c r="AM42" s="107">
        <f t="shared" si="7"/>
        <v>0</v>
      </c>
      <c r="AN42" s="107">
        <f t="shared" si="7"/>
        <v>0</v>
      </c>
      <c r="AO42" s="107">
        <f t="shared" si="7"/>
        <v>0</v>
      </c>
      <c r="AP42" s="107">
        <f t="shared" si="7"/>
        <v>0</v>
      </c>
      <c r="AQ42" s="107">
        <f t="shared" si="7"/>
        <v>0</v>
      </c>
      <c r="AR42" s="107">
        <f t="shared" si="7"/>
        <v>0</v>
      </c>
      <c r="AS42" s="107">
        <f t="shared" si="7"/>
        <v>0</v>
      </c>
      <c r="AT42" s="107">
        <f t="shared" si="7"/>
        <v>0</v>
      </c>
      <c r="AU42" s="107">
        <f t="shared" si="7"/>
        <v>0</v>
      </c>
      <c r="AV42" s="107">
        <f t="shared" si="7"/>
        <v>0</v>
      </c>
      <c r="AW42" s="107">
        <f t="shared" si="7"/>
        <v>0</v>
      </c>
      <c r="AX42" s="107">
        <f t="shared" si="7"/>
        <v>0</v>
      </c>
      <c r="AY42" s="107">
        <f t="shared" si="7"/>
        <v>0</v>
      </c>
      <c r="AZ42" s="107">
        <f t="shared" si="7"/>
        <v>0</v>
      </c>
      <c r="BA42" s="107">
        <f t="shared" si="7"/>
        <v>0</v>
      </c>
      <c r="BB42" s="107">
        <f t="shared" si="7"/>
        <v>0</v>
      </c>
      <c r="BC42" s="107">
        <f t="shared" si="7"/>
        <v>0</v>
      </c>
      <c r="BD42" s="107">
        <f t="shared" si="7"/>
        <v>0</v>
      </c>
      <c r="BE42" s="107">
        <f t="shared" si="7"/>
        <v>0</v>
      </c>
      <c r="BF42" s="107">
        <f t="shared" si="7"/>
        <v>0</v>
      </c>
      <c r="BG42" s="107">
        <f t="shared" si="7"/>
        <v>0</v>
      </c>
      <c r="BH42" s="107">
        <f t="shared" si="7"/>
        <v>0</v>
      </c>
      <c r="BI42" s="107">
        <f t="shared" si="7"/>
        <v>0</v>
      </c>
      <c r="BJ42" s="107">
        <f t="shared" si="7"/>
        <v>0</v>
      </c>
      <c r="BK42" s="107">
        <f t="shared" si="7"/>
        <v>0</v>
      </c>
      <c r="BL42" s="107">
        <f t="shared" si="7"/>
        <v>0</v>
      </c>
      <c r="BM42" s="107">
        <f t="shared" si="7"/>
        <v>0</v>
      </c>
      <c r="BN42" s="107">
        <f t="shared" si="7"/>
        <v>0</v>
      </c>
      <c r="BO42" s="107">
        <f t="shared" ref="BO42:CW42" si="8">SUM(BO37:BO41)</f>
        <v>0</v>
      </c>
      <c r="BP42" s="107">
        <f t="shared" si="8"/>
        <v>0</v>
      </c>
      <c r="BQ42" s="107">
        <f t="shared" si="8"/>
        <v>128.30000000000001</v>
      </c>
      <c r="BR42" s="107">
        <f t="shared" si="8"/>
        <v>33.5</v>
      </c>
      <c r="BS42" s="107">
        <f t="shared" si="8"/>
        <v>118.8</v>
      </c>
      <c r="BT42" s="107">
        <f t="shared" si="8"/>
        <v>181.2</v>
      </c>
      <c r="BU42" s="107">
        <f t="shared" si="8"/>
        <v>108.8</v>
      </c>
      <c r="BV42" s="107">
        <f t="shared" si="8"/>
        <v>46</v>
      </c>
      <c r="BW42" s="107">
        <f t="shared" si="8"/>
        <v>0</v>
      </c>
      <c r="BX42" s="107">
        <f t="shared" si="8"/>
        <v>94</v>
      </c>
      <c r="BY42" s="107">
        <f t="shared" si="8"/>
        <v>78.7</v>
      </c>
      <c r="BZ42" s="107">
        <f t="shared" si="8"/>
        <v>40</v>
      </c>
      <c r="CA42" s="107">
        <f t="shared" si="8"/>
        <v>40</v>
      </c>
      <c r="CB42" s="107">
        <f t="shared" si="8"/>
        <v>67</v>
      </c>
      <c r="CC42" s="107">
        <f t="shared" si="8"/>
        <v>40</v>
      </c>
      <c r="CD42" s="107">
        <f t="shared" si="8"/>
        <v>47</v>
      </c>
      <c r="CE42" s="107">
        <f t="shared" si="8"/>
        <v>45.6</v>
      </c>
      <c r="CF42" s="107">
        <f t="shared" si="8"/>
        <v>47</v>
      </c>
      <c r="CG42" s="107">
        <f t="shared" si="8"/>
        <v>47</v>
      </c>
      <c r="CH42" s="107">
        <f t="shared" si="8"/>
        <v>55</v>
      </c>
      <c r="CI42" s="107">
        <f t="shared" si="8"/>
        <v>67</v>
      </c>
      <c r="CJ42" s="107">
        <f t="shared" si="8"/>
        <v>58</v>
      </c>
      <c r="CK42" s="107">
        <f t="shared" si="8"/>
        <v>40</v>
      </c>
      <c r="CL42" s="107">
        <f t="shared" si="8"/>
        <v>80</v>
      </c>
      <c r="CM42" s="107">
        <f t="shared" si="8"/>
        <v>80</v>
      </c>
      <c r="CN42" s="107">
        <f t="shared" si="8"/>
        <v>67.900000000000006</v>
      </c>
      <c r="CO42" s="107">
        <f t="shared" si="8"/>
        <v>80</v>
      </c>
      <c r="CP42" s="107">
        <f t="shared" si="8"/>
        <v>60</v>
      </c>
      <c r="CQ42" s="107">
        <f t="shared" si="8"/>
        <v>60</v>
      </c>
      <c r="CR42" s="107">
        <f t="shared" si="8"/>
        <v>60</v>
      </c>
      <c r="CS42" s="107">
        <f t="shared" si="8"/>
        <v>60</v>
      </c>
      <c r="CT42" s="108">
        <f t="shared" si="8"/>
        <v>0</v>
      </c>
      <c r="CU42" s="108">
        <f t="shared" si="8"/>
        <v>0</v>
      </c>
      <c r="CV42" s="108">
        <f t="shared" si="8"/>
        <v>0</v>
      </c>
      <c r="CW42" s="109">
        <f t="shared" si="8"/>
        <v>0</v>
      </c>
      <c r="CX42" s="110">
        <f>SUM(CX37:CX41)</f>
        <v>482.70000000000005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47" t="s">
        <v>37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31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>
        <v>128.30000000000001</v>
      </c>
      <c r="BR47" s="120">
        <v>33.5</v>
      </c>
      <c r="BS47" s="120">
        <v>118.8</v>
      </c>
      <c r="BT47" s="120">
        <v>181.2</v>
      </c>
      <c r="BU47" s="120">
        <v>108.8</v>
      </c>
      <c r="BV47" s="120">
        <v>46</v>
      </c>
      <c r="BW47" s="120"/>
      <c r="BX47" s="120">
        <v>94</v>
      </c>
      <c r="BY47" s="120">
        <v>78.7</v>
      </c>
      <c r="BZ47" s="120">
        <v>40</v>
      </c>
      <c r="CA47" s="120">
        <v>40</v>
      </c>
      <c r="CB47" s="120">
        <v>67</v>
      </c>
      <c r="CC47" s="120">
        <v>40</v>
      </c>
      <c r="CD47" s="120">
        <v>47</v>
      </c>
      <c r="CE47" s="120">
        <v>45.6</v>
      </c>
      <c r="CF47" s="120">
        <v>47</v>
      </c>
      <c r="CG47" s="120">
        <v>47</v>
      </c>
      <c r="CH47" s="120">
        <v>55</v>
      </c>
      <c r="CI47" s="120">
        <v>67</v>
      </c>
      <c r="CJ47" s="120">
        <v>58</v>
      </c>
      <c r="CK47" s="120">
        <v>40</v>
      </c>
      <c r="CL47" s="120">
        <v>80</v>
      </c>
      <c r="CM47" s="120">
        <v>80</v>
      </c>
      <c r="CN47" s="120">
        <v>67.900000000000006</v>
      </c>
      <c r="CO47" s="120">
        <v>80</v>
      </c>
      <c r="CP47" s="120">
        <v>60</v>
      </c>
      <c r="CQ47" s="120">
        <v>60</v>
      </c>
      <c r="CR47" s="120">
        <v>60</v>
      </c>
      <c r="CS47" s="120">
        <v>60</v>
      </c>
      <c r="CT47" s="122"/>
      <c r="CU47" s="122"/>
      <c r="CV47" s="122"/>
      <c r="CW47" s="121"/>
      <c r="CX47" s="97">
        <f t="array" ref="CX47">SUMPRODUCT(B47:CW47*0.25)</f>
        <v>482.70000000000005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35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5" customHeight="1" x14ac:dyDescent="0.2">
      <c r="A50" s="104" t="s">
        <v>38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39</v>
      </c>
      <c r="B51" s="106">
        <f>SUM(B45:B50)</f>
        <v>0</v>
      </c>
      <c r="C51" s="107">
        <f t="shared" ref="C51:BN51" si="9">SUM(C45:C50)</f>
        <v>0</v>
      </c>
      <c r="D51" s="107">
        <f t="shared" si="9"/>
        <v>0</v>
      </c>
      <c r="E51" s="107">
        <f t="shared" si="9"/>
        <v>0</v>
      </c>
      <c r="F51" s="107">
        <f t="shared" si="9"/>
        <v>0</v>
      </c>
      <c r="G51" s="107">
        <f t="shared" si="9"/>
        <v>0</v>
      </c>
      <c r="H51" s="107">
        <f t="shared" si="9"/>
        <v>0</v>
      </c>
      <c r="I51" s="107">
        <f t="shared" si="9"/>
        <v>0</v>
      </c>
      <c r="J51" s="107">
        <f t="shared" si="9"/>
        <v>0</v>
      </c>
      <c r="K51" s="107">
        <f t="shared" si="9"/>
        <v>0</v>
      </c>
      <c r="L51" s="107">
        <f t="shared" si="9"/>
        <v>0</v>
      </c>
      <c r="M51" s="107">
        <f t="shared" si="9"/>
        <v>0</v>
      </c>
      <c r="N51" s="107">
        <f t="shared" si="9"/>
        <v>0</v>
      </c>
      <c r="O51" s="107">
        <f t="shared" si="9"/>
        <v>0</v>
      </c>
      <c r="P51" s="107">
        <f t="shared" si="9"/>
        <v>0</v>
      </c>
      <c r="Q51" s="107">
        <f t="shared" si="9"/>
        <v>0</v>
      </c>
      <c r="R51" s="107">
        <f t="shared" si="9"/>
        <v>0</v>
      </c>
      <c r="S51" s="107">
        <f t="shared" si="9"/>
        <v>0</v>
      </c>
      <c r="T51" s="107">
        <f t="shared" si="9"/>
        <v>0</v>
      </c>
      <c r="U51" s="107">
        <f t="shared" si="9"/>
        <v>0</v>
      </c>
      <c r="V51" s="107">
        <f t="shared" si="9"/>
        <v>0</v>
      </c>
      <c r="W51" s="107">
        <f t="shared" si="9"/>
        <v>0</v>
      </c>
      <c r="X51" s="107">
        <f t="shared" si="9"/>
        <v>0</v>
      </c>
      <c r="Y51" s="107">
        <f t="shared" si="9"/>
        <v>0</v>
      </c>
      <c r="Z51" s="107">
        <f t="shared" si="9"/>
        <v>0</v>
      </c>
      <c r="AA51" s="107">
        <f t="shared" si="9"/>
        <v>0</v>
      </c>
      <c r="AB51" s="107">
        <f t="shared" si="9"/>
        <v>0</v>
      </c>
      <c r="AC51" s="107">
        <f t="shared" si="9"/>
        <v>0</v>
      </c>
      <c r="AD51" s="107">
        <f t="shared" si="9"/>
        <v>0</v>
      </c>
      <c r="AE51" s="107">
        <f t="shared" si="9"/>
        <v>0</v>
      </c>
      <c r="AF51" s="107">
        <f t="shared" si="9"/>
        <v>0</v>
      </c>
      <c r="AG51" s="107">
        <f t="shared" si="9"/>
        <v>0</v>
      </c>
      <c r="AH51" s="107">
        <f t="shared" si="9"/>
        <v>0</v>
      </c>
      <c r="AI51" s="107">
        <f t="shared" si="9"/>
        <v>0</v>
      </c>
      <c r="AJ51" s="107">
        <f t="shared" si="9"/>
        <v>0</v>
      </c>
      <c r="AK51" s="107">
        <f t="shared" si="9"/>
        <v>0</v>
      </c>
      <c r="AL51" s="107">
        <f t="shared" si="9"/>
        <v>0</v>
      </c>
      <c r="AM51" s="107">
        <f t="shared" si="9"/>
        <v>0</v>
      </c>
      <c r="AN51" s="107">
        <f t="shared" si="9"/>
        <v>0</v>
      </c>
      <c r="AO51" s="107">
        <f t="shared" si="9"/>
        <v>0</v>
      </c>
      <c r="AP51" s="107">
        <f t="shared" si="9"/>
        <v>0</v>
      </c>
      <c r="AQ51" s="107">
        <f t="shared" si="9"/>
        <v>0</v>
      </c>
      <c r="AR51" s="107">
        <f t="shared" si="9"/>
        <v>0</v>
      </c>
      <c r="AS51" s="107">
        <f t="shared" si="9"/>
        <v>0</v>
      </c>
      <c r="AT51" s="107">
        <f t="shared" si="9"/>
        <v>0</v>
      </c>
      <c r="AU51" s="107">
        <f t="shared" si="9"/>
        <v>0</v>
      </c>
      <c r="AV51" s="107">
        <f t="shared" si="9"/>
        <v>0</v>
      </c>
      <c r="AW51" s="107">
        <f t="shared" si="9"/>
        <v>0</v>
      </c>
      <c r="AX51" s="107">
        <f t="shared" si="9"/>
        <v>0</v>
      </c>
      <c r="AY51" s="107">
        <f t="shared" si="9"/>
        <v>0</v>
      </c>
      <c r="AZ51" s="107">
        <f t="shared" si="9"/>
        <v>0</v>
      </c>
      <c r="BA51" s="107">
        <f t="shared" si="9"/>
        <v>0</v>
      </c>
      <c r="BB51" s="107">
        <f t="shared" si="9"/>
        <v>0</v>
      </c>
      <c r="BC51" s="107">
        <f t="shared" si="9"/>
        <v>0</v>
      </c>
      <c r="BD51" s="107">
        <f t="shared" si="9"/>
        <v>0</v>
      </c>
      <c r="BE51" s="107">
        <f t="shared" si="9"/>
        <v>0</v>
      </c>
      <c r="BF51" s="107">
        <f t="shared" si="9"/>
        <v>0</v>
      </c>
      <c r="BG51" s="107">
        <f t="shared" si="9"/>
        <v>0</v>
      </c>
      <c r="BH51" s="107">
        <f t="shared" si="9"/>
        <v>0</v>
      </c>
      <c r="BI51" s="107">
        <f t="shared" si="9"/>
        <v>0</v>
      </c>
      <c r="BJ51" s="107">
        <f t="shared" si="9"/>
        <v>0</v>
      </c>
      <c r="BK51" s="107">
        <f t="shared" si="9"/>
        <v>0</v>
      </c>
      <c r="BL51" s="107">
        <f t="shared" si="9"/>
        <v>0</v>
      </c>
      <c r="BM51" s="107">
        <f t="shared" si="9"/>
        <v>0</v>
      </c>
      <c r="BN51" s="107">
        <f t="shared" si="9"/>
        <v>0</v>
      </c>
      <c r="BO51" s="107">
        <f t="shared" ref="BO51:CW51" si="10">SUM(BO45:BO50)</f>
        <v>0</v>
      </c>
      <c r="BP51" s="107">
        <f t="shared" si="10"/>
        <v>0</v>
      </c>
      <c r="BQ51" s="107">
        <f t="shared" si="10"/>
        <v>128.30000000000001</v>
      </c>
      <c r="BR51" s="107">
        <f t="shared" si="10"/>
        <v>33.5</v>
      </c>
      <c r="BS51" s="107">
        <f t="shared" si="10"/>
        <v>118.8</v>
      </c>
      <c r="BT51" s="107">
        <f t="shared" si="10"/>
        <v>181.2</v>
      </c>
      <c r="BU51" s="107">
        <f t="shared" si="10"/>
        <v>108.8</v>
      </c>
      <c r="BV51" s="107">
        <f t="shared" si="10"/>
        <v>46</v>
      </c>
      <c r="BW51" s="107">
        <f t="shared" si="10"/>
        <v>0</v>
      </c>
      <c r="BX51" s="107">
        <f t="shared" si="10"/>
        <v>94</v>
      </c>
      <c r="BY51" s="107">
        <f t="shared" si="10"/>
        <v>78.7</v>
      </c>
      <c r="BZ51" s="107">
        <f t="shared" si="10"/>
        <v>40</v>
      </c>
      <c r="CA51" s="107">
        <f t="shared" si="10"/>
        <v>40</v>
      </c>
      <c r="CB51" s="107">
        <f t="shared" si="10"/>
        <v>67</v>
      </c>
      <c r="CC51" s="107">
        <f t="shared" si="10"/>
        <v>40</v>
      </c>
      <c r="CD51" s="107">
        <f t="shared" si="10"/>
        <v>47</v>
      </c>
      <c r="CE51" s="107">
        <f t="shared" si="10"/>
        <v>45.6</v>
      </c>
      <c r="CF51" s="107">
        <f t="shared" si="10"/>
        <v>47</v>
      </c>
      <c r="CG51" s="107">
        <f t="shared" si="10"/>
        <v>47</v>
      </c>
      <c r="CH51" s="107">
        <f t="shared" si="10"/>
        <v>55</v>
      </c>
      <c r="CI51" s="107">
        <f t="shared" si="10"/>
        <v>67</v>
      </c>
      <c r="CJ51" s="107">
        <f t="shared" si="10"/>
        <v>58</v>
      </c>
      <c r="CK51" s="107">
        <f t="shared" si="10"/>
        <v>40</v>
      </c>
      <c r="CL51" s="107">
        <f t="shared" si="10"/>
        <v>80</v>
      </c>
      <c r="CM51" s="107">
        <f t="shared" si="10"/>
        <v>80</v>
      </c>
      <c r="CN51" s="107">
        <f t="shared" si="10"/>
        <v>67.900000000000006</v>
      </c>
      <c r="CO51" s="107">
        <f t="shared" si="10"/>
        <v>80</v>
      </c>
      <c r="CP51" s="107">
        <f t="shared" si="10"/>
        <v>60</v>
      </c>
      <c r="CQ51" s="107">
        <f t="shared" si="10"/>
        <v>60</v>
      </c>
      <c r="CR51" s="107">
        <f t="shared" si="10"/>
        <v>60</v>
      </c>
      <c r="CS51" s="107">
        <f t="shared" si="10"/>
        <v>60</v>
      </c>
      <c r="CT51" s="108">
        <f t="shared" si="10"/>
        <v>0</v>
      </c>
      <c r="CU51" s="108">
        <f t="shared" si="10"/>
        <v>0</v>
      </c>
      <c r="CV51" s="108">
        <f t="shared" si="10"/>
        <v>0</v>
      </c>
      <c r="CW51" s="109">
        <f t="shared" si="10"/>
        <v>0</v>
      </c>
      <c r="CX51" s="110">
        <f>SUM(CX45:CX50)</f>
        <v>482.70000000000005</v>
      </c>
    </row>
    <row r="52" spans="1:102" ht="15.95" customHeight="1" thickBot="1" x14ac:dyDescent="0.25"/>
    <row r="53" spans="1:102" ht="30" customHeight="1" thickBot="1" x14ac:dyDescent="0.25">
      <c r="A53" s="85"/>
      <c r="B53" s="11" t="str">
        <f>IF(LEN(B$3)&gt;0,B$3,"")</f>
        <v/>
      </c>
      <c r="C53" s="12" t="str">
        <f t="shared" ref="C53:BN53" si="11">IF(LEN(C$3)&gt;0,C$3,"")</f>
        <v/>
      </c>
      <c r="D53" s="12" t="str">
        <f t="shared" si="11"/>
        <v/>
      </c>
      <c r="E53" s="12" t="str">
        <f t="shared" si="11"/>
        <v/>
      </c>
      <c r="F53" s="12" t="str">
        <f t="shared" si="11"/>
        <v/>
      </c>
      <c r="G53" s="12" t="str">
        <f t="shared" si="11"/>
        <v/>
      </c>
      <c r="H53" s="12" t="str">
        <f t="shared" si="11"/>
        <v/>
      </c>
      <c r="I53" s="12" t="str">
        <f t="shared" si="11"/>
        <v/>
      </c>
      <c r="J53" s="12" t="str">
        <f t="shared" si="11"/>
        <v/>
      </c>
      <c r="K53" s="12" t="str">
        <f t="shared" si="11"/>
        <v/>
      </c>
      <c r="L53" s="12" t="str">
        <f t="shared" si="11"/>
        <v/>
      </c>
      <c r="M53" s="12" t="str">
        <f t="shared" si="11"/>
        <v/>
      </c>
      <c r="N53" s="12" t="str">
        <f t="shared" si="11"/>
        <v/>
      </c>
      <c r="O53" s="12" t="str">
        <f t="shared" si="11"/>
        <v/>
      </c>
      <c r="P53" s="12" t="str">
        <f t="shared" si="11"/>
        <v/>
      </c>
      <c r="Q53" s="12" t="str">
        <f t="shared" si="11"/>
        <v/>
      </c>
      <c r="R53" s="12" t="str">
        <f t="shared" si="11"/>
        <v/>
      </c>
      <c r="S53" s="12" t="str">
        <f t="shared" si="11"/>
        <v/>
      </c>
      <c r="T53" s="12" t="str">
        <f t="shared" si="11"/>
        <v/>
      </c>
      <c r="U53" s="12" t="str">
        <f t="shared" si="11"/>
        <v/>
      </c>
      <c r="V53" s="12" t="str">
        <f t="shared" si="11"/>
        <v/>
      </c>
      <c r="W53" s="12" t="str">
        <f t="shared" si="11"/>
        <v/>
      </c>
      <c r="X53" s="12" t="str">
        <f t="shared" si="11"/>
        <v/>
      </c>
      <c r="Y53" s="12" t="str">
        <f t="shared" si="11"/>
        <v/>
      </c>
      <c r="Z53" s="12" t="str">
        <f t="shared" si="11"/>
        <v/>
      </c>
      <c r="AA53" s="12" t="str">
        <f t="shared" si="11"/>
        <v/>
      </c>
      <c r="AB53" s="12" t="str">
        <f t="shared" si="11"/>
        <v/>
      </c>
      <c r="AC53" s="12" t="str">
        <f t="shared" si="11"/>
        <v/>
      </c>
      <c r="AD53" s="12" t="str">
        <f t="shared" si="11"/>
        <v/>
      </c>
      <c r="AE53" s="12" t="str">
        <f t="shared" si="11"/>
        <v/>
      </c>
      <c r="AF53" s="12" t="str">
        <f t="shared" si="11"/>
        <v/>
      </c>
      <c r="AG53" s="12" t="str">
        <f t="shared" si="11"/>
        <v/>
      </c>
      <c r="AH53" s="12" t="str">
        <f t="shared" si="11"/>
        <v/>
      </c>
      <c r="AI53" s="12" t="str">
        <f t="shared" si="11"/>
        <v/>
      </c>
      <c r="AJ53" s="12" t="str">
        <f t="shared" si="11"/>
        <v/>
      </c>
      <c r="AK53" s="12" t="str">
        <f t="shared" si="11"/>
        <v/>
      </c>
      <c r="AL53" s="12" t="str">
        <f t="shared" si="11"/>
        <v/>
      </c>
      <c r="AM53" s="12" t="str">
        <f t="shared" si="11"/>
        <v/>
      </c>
      <c r="AN53" s="12" t="str">
        <f t="shared" si="11"/>
        <v/>
      </c>
      <c r="AO53" s="12" t="str">
        <f t="shared" si="11"/>
        <v/>
      </c>
      <c r="AP53" s="12" t="str">
        <f t="shared" si="11"/>
        <v/>
      </c>
      <c r="AQ53" s="12" t="str">
        <f t="shared" si="11"/>
        <v/>
      </c>
      <c r="AR53" s="12" t="str">
        <f t="shared" si="11"/>
        <v/>
      </c>
      <c r="AS53" s="12" t="str">
        <f t="shared" si="11"/>
        <v/>
      </c>
      <c r="AT53" s="12" t="str">
        <f t="shared" si="11"/>
        <v/>
      </c>
      <c r="AU53" s="12" t="str">
        <f t="shared" si="11"/>
        <v/>
      </c>
      <c r="AV53" s="12" t="str">
        <f t="shared" si="11"/>
        <v/>
      </c>
      <c r="AW53" s="12" t="str">
        <f t="shared" si="11"/>
        <v/>
      </c>
      <c r="AX53" s="12">
        <f t="shared" si="11"/>
        <v>49</v>
      </c>
      <c r="AY53" s="12">
        <f t="shared" si="11"/>
        <v>50</v>
      </c>
      <c r="AZ53" s="12">
        <f t="shared" si="11"/>
        <v>51</v>
      </c>
      <c r="BA53" s="12">
        <f t="shared" si="11"/>
        <v>52</v>
      </c>
      <c r="BB53" s="12">
        <f t="shared" si="11"/>
        <v>53</v>
      </c>
      <c r="BC53" s="12">
        <f t="shared" si="11"/>
        <v>54</v>
      </c>
      <c r="BD53" s="12">
        <f t="shared" si="11"/>
        <v>55</v>
      </c>
      <c r="BE53" s="12">
        <f t="shared" si="11"/>
        <v>56</v>
      </c>
      <c r="BF53" s="12">
        <f t="shared" si="11"/>
        <v>57</v>
      </c>
      <c r="BG53" s="12">
        <f t="shared" si="11"/>
        <v>58</v>
      </c>
      <c r="BH53" s="12">
        <f t="shared" si="11"/>
        <v>59</v>
      </c>
      <c r="BI53" s="12">
        <f t="shared" si="11"/>
        <v>60</v>
      </c>
      <c r="BJ53" s="12">
        <f t="shared" si="11"/>
        <v>61</v>
      </c>
      <c r="BK53" s="12">
        <f t="shared" si="11"/>
        <v>62</v>
      </c>
      <c r="BL53" s="12">
        <f t="shared" si="11"/>
        <v>63</v>
      </c>
      <c r="BM53" s="12">
        <f t="shared" si="11"/>
        <v>64</v>
      </c>
      <c r="BN53" s="12">
        <f t="shared" si="11"/>
        <v>65</v>
      </c>
      <c r="BO53" s="12">
        <f t="shared" ref="BO53:CW53" si="12">IF(LEN(BO$3)&gt;0,BO$3,"")</f>
        <v>66</v>
      </c>
      <c r="BP53" s="12">
        <f t="shared" si="12"/>
        <v>67</v>
      </c>
      <c r="BQ53" s="12">
        <f t="shared" si="12"/>
        <v>68</v>
      </c>
      <c r="BR53" s="12">
        <f t="shared" si="12"/>
        <v>69</v>
      </c>
      <c r="BS53" s="12">
        <f t="shared" si="12"/>
        <v>70</v>
      </c>
      <c r="BT53" s="12">
        <f t="shared" si="12"/>
        <v>71</v>
      </c>
      <c r="BU53" s="12">
        <f t="shared" si="12"/>
        <v>72</v>
      </c>
      <c r="BV53" s="12">
        <f t="shared" si="12"/>
        <v>73</v>
      </c>
      <c r="BW53" s="12">
        <f t="shared" si="12"/>
        <v>74</v>
      </c>
      <c r="BX53" s="12">
        <f t="shared" si="12"/>
        <v>75</v>
      </c>
      <c r="BY53" s="12">
        <f t="shared" si="12"/>
        <v>76</v>
      </c>
      <c r="BZ53" s="12">
        <f t="shared" si="12"/>
        <v>77</v>
      </c>
      <c r="CA53" s="12">
        <f t="shared" si="12"/>
        <v>78</v>
      </c>
      <c r="CB53" s="12">
        <f t="shared" si="12"/>
        <v>79</v>
      </c>
      <c r="CC53" s="12">
        <f t="shared" si="12"/>
        <v>80</v>
      </c>
      <c r="CD53" s="12">
        <f t="shared" si="12"/>
        <v>81</v>
      </c>
      <c r="CE53" s="12">
        <f t="shared" si="12"/>
        <v>82</v>
      </c>
      <c r="CF53" s="12">
        <f t="shared" si="12"/>
        <v>83</v>
      </c>
      <c r="CG53" s="12">
        <f t="shared" si="12"/>
        <v>84</v>
      </c>
      <c r="CH53" s="12">
        <f t="shared" si="12"/>
        <v>85</v>
      </c>
      <c r="CI53" s="12">
        <f t="shared" si="12"/>
        <v>86</v>
      </c>
      <c r="CJ53" s="12">
        <f t="shared" si="12"/>
        <v>87</v>
      </c>
      <c r="CK53" s="12">
        <f t="shared" si="12"/>
        <v>88</v>
      </c>
      <c r="CL53" s="12">
        <f t="shared" si="12"/>
        <v>89</v>
      </c>
      <c r="CM53" s="12">
        <f t="shared" si="12"/>
        <v>90</v>
      </c>
      <c r="CN53" s="12">
        <f t="shared" si="12"/>
        <v>91</v>
      </c>
      <c r="CO53" s="12">
        <f t="shared" si="12"/>
        <v>92</v>
      </c>
      <c r="CP53" s="12">
        <f t="shared" si="12"/>
        <v>93</v>
      </c>
      <c r="CQ53" s="12">
        <f t="shared" si="12"/>
        <v>94</v>
      </c>
      <c r="CR53" s="12">
        <f t="shared" si="12"/>
        <v>95</v>
      </c>
      <c r="CS53" s="13">
        <f t="shared" si="12"/>
        <v>96</v>
      </c>
      <c r="CT53" s="13" t="str">
        <f t="shared" si="12"/>
        <v/>
      </c>
      <c r="CU53" s="13" t="str">
        <f t="shared" si="12"/>
        <v/>
      </c>
      <c r="CV53" s="13" t="str">
        <f t="shared" si="12"/>
        <v/>
      </c>
      <c r="CW53" s="17" t="str">
        <f t="shared" si="12"/>
        <v/>
      </c>
      <c r="CX53" s="18" t="s">
        <v>1</v>
      </c>
    </row>
    <row r="54" spans="1:102" ht="24.95" customHeight="1" thickBot="1" x14ac:dyDescent="0.25">
      <c r="A54" s="105" t="s">
        <v>29</v>
      </c>
      <c r="B54" s="106" t="e">
        <f>B18+B28+B42</f>
        <v>#VALUE!</v>
      </c>
      <c r="C54" s="107" t="e">
        <f t="shared" ref="C54:BN54" si="13">C18+C28+C42</f>
        <v>#VALUE!</v>
      </c>
      <c r="D54" s="107" t="e">
        <f t="shared" si="13"/>
        <v>#VALUE!</v>
      </c>
      <c r="E54" s="107" t="e">
        <f t="shared" si="13"/>
        <v>#VALUE!</v>
      </c>
      <c r="F54" s="107" t="e">
        <f t="shared" si="13"/>
        <v>#VALUE!</v>
      </c>
      <c r="G54" s="107" t="e">
        <f t="shared" si="13"/>
        <v>#VALUE!</v>
      </c>
      <c r="H54" s="107" t="e">
        <f t="shared" si="13"/>
        <v>#VALUE!</v>
      </c>
      <c r="I54" s="107" t="e">
        <f t="shared" si="13"/>
        <v>#VALUE!</v>
      </c>
      <c r="J54" s="107" t="e">
        <f t="shared" si="13"/>
        <v>#VALUE!</v>
      </c>
      <c r="K54" s="107" t="e">
        <f t="shared" si="13"/>
        <v>#VALUE!</v>
      </c>
      <c r="L54" s="107" t="e">
        <f t="shared" si="13"/>
        <v>#VALUE!</v>
      </c>
      <c r="M54" s="107" t="e">
        <f t="shared" si="13"/>
        <v>#VALUE!</v>
      </c>
      <c r="N54" s="107" t="e">
        <f t="shared" si="13"/>
        <v>#VALUE!</v>
      </c>
      <c r="O54" s="107" t="e">
        <f t="shared" si="13"/>
        <v>#VALUE!</v>
      </c>
      <c r="P54" s="107" t="e">
        <f t="shared" si="13"/>
        <v>#VALUE!</v>
      </c>
      <c r="Q54" s="107">
        <f t="shared" si="13"/>
        <v>0</v>
      </c>
      <c r="R54" s="107">
        <f t="shared" si="13"/>
        <v>0</v>
      </c>
      <c r="S54" s="107">
        <f t="shared" si="13"/>
        <v>0</v>
      </c>
      <c r="T54" s="107">
        <f t="shared" si="13"/>
        <v>0</v>
      </c>
      <c r="U54" s="107">
        <f t="shared" si="13"/>
        <v>0</v>
      </c>
      <c r="V54" s="107">
        <f t="shared" si="13"/>
        <v>0</v>
      </c>
      <c r="W54" s="107">
        <f t="shared" si="13"/>
        <v>0</v>
      </c>
      <c r="X54" s="107">
        <f t="shared" si="13"/>
        <v>0</v>
      </c>
      <c r="Y54" s="107">
        <f t="shared" si="13"/>
        <v>0</v>
      </c>
      <c r="Z54" s="107">
        <f t="shared" si="13"/>
        <v>0</v>
      </c>
      <c r="AA54" s="107">
        <f t="shared" si="13"/>
        <v>0</v>
      </c>
      <c r="AB54" s="107">
        <f t="shared" si="13"/>
        <v>0</v>
      </c>
      <c r="AC54" s="107">
        <f t="shared" si="13"/>
        <v>0</v>
      </c>
      <c r="AD54" s="107">
        <f t="shared" si="13"/>
        <v>0</v>
      </c>
      <c r="AE54" s="107">
        <f t="shared" si="13"/>
        <v>0</v>
      </c>
      <c r="AF54" s="107">
        <f t="shared" si="13"/>
        <v>0</v>
      </c>
      <c r="AG54" s="107">
        <f t="shared" si="13"/>
        <v>0</v>
      </c>
      <c r="AH54" s="107">
        <f t="shared" si="13"/>
        <v>0</v>
      </c>
      <c r="AI54" s="107">
        <f t="shared" si="13"/>
        <v>0</v>
      </c>
      <c r="AJ54" s="107">
        <f t="shared" si="13"/>
        <v>0</v>
      </c>
      <c r="AK54" s="107">
        <f t="shared" si="13"/>
        <v>0</v>
      </c>
      <c r="AL54" s="107">
        <f t="shared" si="13"/>
        <v>0</v>
      </c>
      <c r="AM54" s="107">
        <f t="shared" si="13"/>
        <v>0</v>
      </c>
      <c r="AN54" s="107">
        <f t="shared" si="13"/>
        <v>0</v>
      </c>
      <c r="AO54" s="107">
        <f t="shared" si="13"/>
        <v>0</v>
      </c>
      <c r="AP54" s="107">
        <f t="shared" si="13"/>
        <v>0</v>
      </c>
      <c r="AQ54" s="107">
        <f t="shared" si="13"/>
        <v>0</v>
      </c>
      <c r="AR54" s="107">
        <f t="shared" si="13"/>
        <v>0</v>
      </c>
      <c r="AS54" s="107">
        <f t="shared" si="13"/>
        <v>0</v>
      </c>
      <c r="AT54" s="107">
        <f t="shared" si="13"/>
        <v>0</v>
      </c>
      <c r="AU54" s="107">
        <f t="shared" si="13"/>
        <v>0</v>
      </c>
      <c r="AV54" s="107">
        <f t="shared" si="13"/>
        <v>0</v>
      </c>
      <c r="AW54" s="107">
        <f t="shared" si="13"/>
        <v>0</v>
      </c>
      <c r="AX54" s="107">
        <f t="shared" si="13"/>
        <v>52.027000000000001</v>
      </c>
      <c r="AY54" s="107">
        <f t="shared" si="13"/>
        <v>40.106999999999999</v>
      </c>
      <c r="AZ54" s="107">
        <f t="shared" si="13"/>
        <v>59.997999999999998</v>
      </c>
      <c r="BA54" s="107">
        <f t="shared" si="13"/>
        <v>60.877000000000002</v>
      </c>
      <c r="BB54" s="107">
        <f t="shared" si="13"/>
        <v>61.966000000000001</v>
      </c>
      <c r="BC54" s="107">
        <f t="shared" si="13"/>
        <v>64.093000000000004</v>
      </c>
      <c r="BD54" s="107">
        <f t="shared" si="13"/>
        <v>54.311</v>
      </c>
      <c r="BE54" s="107">
        <f t="shared" si="13"/>
        <v>58.579000000000001</v>
      </c>
      <c r="BF54" s="107">
        <f t="shared" si="13"/>
        <v>51.131999999999998</v>
      </c>
      <c r="BG54" s="107">
        <f t="shared" si="13"/>
        <v>64.433999999999997</v>
      </c>
      <c r="BH54" s="107">
        <f t="shared" si="13"/>
        <v>87.14</v>
      </c>
      <c r="BI54" s="107">
        <f t="shared" si="13"/>
        <v>80</v>
      </c>
      <c r="BJ54" s="107">
        <f t="shared" si="13"/>
        <v>20.704999999999998</v>
      </c>
      <c r="BK54" s="107">
        <f t="shared" si="13"/>
        <v>38.228999999999999</v>
      </c>
      <c r="BL54" s="107">
        <f t="shared" si="13"/>
        <v>30.418999999999997</v>
      </c>
      <c r="BM54" s="107">
        <f t="shared" si="13"/>
        <v>28.619999999999997</v>
      </c>
      <c r="BN54" s="107">
        <f t="shared" si="13"/>
        <v>33.473000000000006</v>
      </c>
      <c r="BO54" s="107">
        <f t="shared" ref="BO54:CX54" si="14">BO18+BO28+BO42</f>
        <v>26.305</v>
      </c>
      <c r="BP54" s="107">
        <f t="shared" si="14"/>
        <v>105.86499999999999</v>
      </c>
      <c r="BQ54" s="107">
        <f t="shared" si="14"/>
        <v>130.53500000000003</v>
      </c>
      <c r="BR54" s="107">
        <f t="shared" si="14"/>
        <v>96.447000000000003</v>
      </c>
      <c r="BS54" s="107">
        <f t="shared" si="14"/>
        <v>140.92500000000001</v>
      </c>
      <c r="BT54" s="107">
        <f t="shared" si="14"/>
        <v>182.827</v>
      </c>
      <c r="BU54" s="107">
        <f t="shared" si="14"/>
        <v>153.184</v>
      </c>
      <c r="BV54" s="107">
        <f t="shared" si="14"/>
        <v>137.13499999999999</v>
      </c>
      <c r="BW54" s="107">
        <f t="shared" si="14"/>
        <v>116.27799999999999</v>
      </c>
      <c r="BX54" s="107">
        <f t="shared" si="14"/>
        <v>153.64400000000001</v>
      </c>
      <c r="BY54" s="107">
        <f t="shared" si="14"/>
        <v>131.09200000000001</v>
      </c>
      <c r="BZ54" s="107">
        <f t="shared" si="14"/>
        <v>112.38900000000001</v>
      </c>
      <c r="CA54" s="107">
        <f t="shared" si="14"/>
        <v>132.77199999999999</v>
      </c>
      <c r="CB54" s="107">
        <f t="shared" si="14"/>
        <v>140.458</v>
      </c>
      <c r="CC54" s="107">
        <f t="shared" si="14"/>
        <v>79.795999999999992</v>
      </c>
      <c r="CD54" s="107">
        <f t="shared" si="14"/>
        <v>110.001</v>
      </c>
      <c r="CE54" s="107">
        <f t="shared" si="14"/>
        <v>92.587999999999994</v>
      </c>
      <c r="CF54" s="107">
        <f t="shared" si="14"/>
        <v>108.86199999999999</v>
      </c>
      <c r="CG54" s="107">
        <f t="shared" si="14"/>
        <v>123.614</v>
      </c>
      <c r="CH54" s="107">
        <f t="shared" si="14"/>
        <v>130.79399999999998</v>
      </c>
      <c r="CI54" s="107">
        <f t="shared" si="14"/>
        <v>116.078</v>
      </c>
      <c r="CJ54" s="107">
        <f t="shared" si="14"/>
        <v>151.53800000000001</v>
      </c>
      <c r="CK54" s="107">
        <f t="shared" si="14"/>
        <v>93.8</v>
      </c>
      <c r="CL54" s="107">
        <f t="shared" si="14"/>
        <v>119.04300000000001</v>
      </c>
      <c r="CM54" s="107">
        <f t="shared" si="14"/>
        <v>104.536</v>
      </c>
      <c r="CN54" s="107">
        <f t="shared" si="14"/>
        <v>103.09300000000002</v>
      </c>
      <c r="CO54" s="107">
        <f t="shared" si="14"/>
        <v>98.192999999999998</v>
      </c>
      <c r="CP54" s="107">
        <f t="shared" si="14"/>
        <v>82.137</v>
      </c>
      <c r="CQ54" s="107">
        <f t="shared" si="14"/>
        <v>88.954999999999998</v>
      </c>
      <c r="CR54" s="107">
        <f t="shared" si="14"/>
        <v>82.432000000000002</v>
      </c>
      <c r="CS54" s="107">
        <f t="shared" si="14"/>
        <v>98.102000000000004</v>
      </c>
      <c r="CT54" s="108">
        <f t="shared" si="14"/>
        <v>0</v>
      </c>
      <c r="CU54" s="108">
        <f t="shared" si="14"/>
        <v>0</v>
      </c>
      <c r="CV54" s="108">
        <f t="shared" si="14"/>
        <v>0</v>
      </c>
      <c r="CW54" s="109">
        <f t="shared" si="14"/>
        <v>0</v>
      </c>
      <c r="CX54" s="126">
        <f t="shared" si="14"/>
        <v>1107.3820000000001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4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O11" sqref="CO11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46146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40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52.027000000000001</v>
      </c>
      <c r="AY5" s="25">
        <v>40.106999999999999</v>
      </c>
      <c r="AZ5" s="25">
        <v>59.997999999999998</v>
      </c>
      <c r="BA5" s="25">
        <v>60.877000000000002</v>
      </c>
      <c r="BB5" s="25">
        <v>61.966000000000001</v>
      </c>
      <c r="BC5" s="25">
        <v>64.093000000000004</v>
      </c>
      <c r="BD5" s="25">
        <v>54.311</v>
      </c>
      <c r="BE5" s="25">
        <v>58.579000000000001</v>
      </c>
      <c r="BF5" s="25">
        <v>51.131999999999998</v>
      </c>
      <c r="BG5" s="25">
        <v>64.433999999999997</v>
      </c>
      <c r="BH5" s="25">
        <v>87.14</v>
      </c>
      <c r="BI5" s="25">
        <v>80</v>
      </c>
      <c r="BJ5" s="25">
        <v>20.704999999999998</v>
      </c>
      <c r="BK5" s="25">
        <v>38.228999999999999</v>
      </c>
      <c r="BL5" s="25">
        <v>30.419</v>
      </c>
      <c r="BM5" s="25">
        <v>28.62</v>
      </c>
      <c r="BN5" s="25">
        <v>33.472999999999999</v>
      </c>
      <c r="BO5" s="25">
        <v>26.305</v>
      </c>
      <c r="BP5" s="25">
        <v>105.86499999999999</v>
      </c>
      <c r="BQ5" s="25">
        <v>130.51599999999999</v>
      </c>
      <c r="BR5" s="25">
        <v>96.451999999999998</v>
      </c>
      <c r="BS5" s="25">
        <v>140.94300000000001</v>
      </c>
      <c r="BT5" s="25">
        <v>182.858</v>
      </c>
      <c r="BU5" s="25">
        <v>153.184</v>
      </c>
      <c r="BV5" s="25">
        <v>137.13499999999999</v>
      </c>
      <c r="BW5" s="25">
        <v>116.27800000000001</v>
      </c>
      <c r="BX5" s="25">
        <v>153.64400000000001</v>
      </c>
      <c r="BY5" s="25">
        <v>131.09200000000001</v>
      </c>
      <c r="BZ5" s="25">
        <v>112.389</v>
      </c>
      <c r="CA5" s="25">
        <v>132.77199999999999</v>
      </c>
      <c r="CB5" s="25">
        <v>140.458</v>
      </c>
      <c r="CC5" s="25">
        <v>79.796000000000006</v>
      </c>
      <c r="CD5" s="25">
        <v>110.001</v>
      </c>
      <c r="CE5" s="25">
        <v>92.608000000000004</v>
      </c>
      <c r="CF5" s="25">
        <v>108.86199999999999</v>
      </c>
      <c r="CG5" s="25">
        <v>123.614</v>
      </c>
      <c r="CH5" s="25">
        <v>130.79400000000001</v>
      </c>
      <c r="CI5" s="25">
        <v>116.078</v>
      </c>
      <c r="CJ5" s="25">
        <v>151.53800000000001</v>
      </c>
      <c r="CK5" s="25">
        <v>93.8</v>
      </c>
      <c r="CL5" s="25">
        <v>119.04300000000001</v>
      </c>
      <c r="CM5" s="25">
        <v>104.536</v>
      </c>
      <c r="CN5" s="25">
        <v>103.065</v>
      </c>
      <c r="CO5" s="25">
        <v>98.192999999999998</v>
      </c>
      <c r="CP5" s="25">
        <v>82.137</v>
      </c>
      <c r="CQ5" s="25">
        <v>88.954999999999998</v>
      </c>
      <c r="CR5" s="25">
        <v>82.432000000000002</v>
      </c>
      <c r="CS5" s="25">
        <v>98.102000000000004</v>
      </c>
      <c r="CT5" s="26"/>
      <c r="CU5" s="26"/>
      <c r="CV5" s="26"/>
      <c r="CW5" s="27"/>
      <c r="CX5" s="28">
        <f t="array" ref="CX5">SUMPRODUCT(B5:CW5*0.25)</f>
        <v>1107.3887500000001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-5.01</v>
      </c>
      <c r="AY8" s="37">
        <v>-5.01</v>
      </c>
      <c r="AZ8" s="37">
        <v>-5.01</v>
      </c>
      <c r="BA8" s="37">
        <v>-5.01</v>
      </c>
      <c r="BB8" s="37">
        <v>-5.0999999999999996</v>
      </c>
      <c r="BC8" s="37">
        <v>-5.0999999999999996</v>
      </c>
      <c r="BD8" s="37">
        <v>-5.01</v>
      </c>
      <c r="BE8" s="37">
        <v>-5.01</v>
      </c>
      <c r="BF8" s="37">
        <v>-5.01</v>
      </c>
      <c r="BG8" s="37">
        <v>-5.01</v>
      </c>
      <c r="BH8" s="37">
        <v>-4.28</v>
      </c>
      <c r="BI8" s="37">
        <v>-4.9800000000000004</v>
      </c>
      <c r="BJ8" s="37">
        <v>-8.5</v>
      </c>
      <c r="BK8" s="37">
        <v>0</v>
      </c>
      <c r="BL8" s="37">
        <v>1.91</v>
      </c>
      <c r="BM8" s="37">
        <v>8.02</v>
      </c>
      <c r="BN8" s="37">
        <v>-16.16</v>
      </c>
      <c r="BO8" s="37">
        <v>19.149999999999999</v>
      </c>
      <c r="BP8" s="37">
        <v>68.849999999999994</v>
      </c>
      <c r="BQ8" s="37">
        <v>115</v>
      </c>
      <c r="BR8" s="37">
        <v>94.12</v>
      </c>
      <c r="BS8" s="37">
        <v>114.85</v>
      </c>
      <c r="BT8" s="37">
        <v>129.97</v>
      </c>
      <c r="BU8" s="37">
        <v>153.16999999999999</v>
      </c>
      <c r="BV8" s="37">
        <v>134.65</v>
      </c>
      <c r="BW8" s="37">
        <v>157.01</v>
      </c>
      <c r="BX8" s="37">
        <v>189.82</v>
      </c>
      <c r="BY8" s="37">
        <v>223.78</v>
      </c>
      <c r="BZ8" s="37">
        <v>200.78</v>
      </c>
      <c r="CA8" s="37">
        <v>216.78</v>
      </c>
      <c r="CB8" s="37">
        <v>268.32</v>
      </c>
      <c r="CC8" s="37">
        <v>306.49</v>
      </c>
      <c r="CD8" s="37">
        <v>277.77</v>
      </c>
      <c r="CE8" s="37">
        <v>282.54000000000002</v>
      </c>
      <c r="CF8" s="37">
        <v>275.38</v>
      </c>
      <c r="CG8" s="37">
        <v>256.43</v>
      </c>
      <c r="CH8" s="37">
        <v>265.51</v>
      </c>
      <c r="CI8" s="37">
        <v>243.45</v>
      </c>
      <c r="CJ8" s="37">
        <v>231.04</v>
      </c>
      <c r="CK8" s="37">
        <v>212.61</v>
      </c>
      <c r="CL8" s="37">
        <v>202.59</v>
      </c>
      <c r="CM8" s="37">
        <v>193.88</v>
      </c>
      <c r="CN8" s="37">
        <v>177.53</v>
      </c>
      <c r="CO8" s="37">
        <v>181.5</v>
      </c>
      <c r="CP8" s="37">
        <v>206.2</v>
      </c>
      <c r="CQ8" s="37">
        <v>196.96</v>
      </c>
      <c r="CR8" s="37">
        <v>194.81</v>
      </c>
      <c r="CS8" s="37">
        <v>181.35</v>
      </c>
      <c r="CT8" s="38"/>
      <c r="CU8" s="38"/>
      <c r="CV8" s="38"/>
      <c r="CW8" s="39"/>
      <c r="CX8" s="40">
        <f>IF(SUM(B8:CW8)&lt;&gt;0,AVERAGEIF(B8:CW8,"&lt;&gt;"""),"")</f>
        <v>122.87541666666665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-5.01</v>
      </c>
      <c r="AY9" s="43">
        <v>-5.01</v>
      </c>
      <c r="AZ9" s="43">
        <v>-5.01</v>
      </c>
      <c r="BA9" s="43">
        <v>-5.01</v>
      </c>
      <c r="BB9" s="43">
        <v>-5.0549999999999997</v>
      </c>
      <c r="BC9" s="43">
        <v>-5.0549999999999997</v>
      </c>
      <c r="BD9" s="43">
        <v>-5.0549999999999997</v>
      </c>
      <c r="BE9" s="43">
        <v>-5.0549999999999997</v>
      </c>
      <c r="BF9" s="43">
        <v>-4.82</v>
      </c>
      <c r="BG9" s="43">
        <v>-4.82</v>
      </c>
      <c r="BH9" s="43">
        <v>-4.82</v>
      </c>
      <c r="BI9" s="43">
        <v>-4.82</v>
      </c>
      <c r="BJ9" s="43">
        <v>0.35749999999999998</v>
      </c>
      <c r="BK9" s="43">
        <v>0.35749999999999998</v>
      </c>
      <c r="BL9" s="43">
        <v>0.35749999999999998</v>
      </c>
      <c r="BM9" s="43">
        <v>0.35749999999999998</v>
      </c>
      <c r="BN9" s="43">
        <v>46.71</v>
      </c>
      <c r="BO9" s="43">
        <v>46.71</v>
      </c>
      <c r="BP9" s="43">
        <v>46.71</v>
      </c>
      <c r="BQ9" s="43">
        <v>46.71</v>
      </c>
      <c r="BR9" s="43">
        <v>123.0275</v>
      </c>
      <c r="BS9" s="43">
        <v>123.0275</v>
      </c>
      <c r="BT9" s="43">
        <v>123.0275</v>
      </c>
      <c r="BU9" s="43">
        <v>123.0275</v>
      </c>
      <c r="BV9" s="43">
        <v>176.315</v>
      </c>
      <c r="BW9" s="43">
        <v>176.315</v>
      </c>
      <c r="BX9" s="43">
        <v>176.315</v>
      </c>
      <c r="BY9" s="43">
        <v>176.315</v>
      </c>
      <c r="BZ9" s="43">
        <v>248.0925</v>
      </c>
      <c r="CA9" s="43">
        <v>248.0925</v>
      </c>
      <c r="CB9" s="43">
        <v>248.0925</v>
      </c>
      <c r="CC9" s="43">
        <v>248.0925</v>
      </c>
      <c r="CD9" s="43">
        <v>273.02999999999997</v>
      </c>
      <c r="CE9" s="43">
        <v>273.02999999999997</v>
      </c>
      <c r="CF9" s="43">
        <v>273.02999999999997</v>
      </c>
      <c r="CG9" s="43">
        <v>273.02999999999997</v>
      </c>
      <c r="CH9" s="43">
        <v>238.1525</v>
      </c>
      <c r="CI9" s="43">
        <v>238.1525</v>
      </c>
      <c r="CJ9" s="43">
        <v>238.1525</v>
      </c>
      <c r="CK9" s="43">
        <v>238.1525</v>
      </c>
      <c r="CL9" s="43">
        <v>188.875</v>
      </c>
      <c r="CM9" s="43">
        <v>188.875</v>
      </c>
      <c r="CN9" s="43">
        <v>188.875</v>
      </c>
      <c r="CO9" s="43">
        <v>188.875</v>
      </c>
      <c r="CP9" s="43">
        <v>194.83</v>
      </c>
      <c r="CQ9" s="43">
        <v>194.83</v>
      </c>
      <c r="CR9" s="43">
        <v>194.83</v>
      </c>
      <c r="CS9" s="43">
        <v>194.83</v>
      </c>
      <c r="CT9" s="44"/>
      <c r="CU9" s="44"/>
      <c r="CV9" s="44"/>
      <c r="CW9" s="45"/>
      <c r="CX9" s="46">
        <f>IF(SUM(B9:CW9)&lt;&gt;0,AVERAGEIF(B9:CW9,"&lt;&gt;"""),"")</f>
        <v>122.87541666666665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>
        <v>31.125</v>
      </c>
      <c r="BT13" s="65">
        <v>79.12</v>
      </c>
      <c r="BU13" s="65">
        <v>62.103000000000002</v>
      </c>
      <c r="BV13" s="65">
        <v>111.184</v>
      </c>
      <c r="BW13" s="65">
        <v>96.936000000000007</v>
      </c>
      <c r="BX13" s="65">
        <v>82.492999999999995</v>
      </c>
      <c r="BY13" s="65">
        <v>126.386</v>
      </c>
      <c r="BZ13" s="65">
        <v>102.675</v>
      </c>
      <c r="CA13" s="65">
        <v>125.551</v>
      </c>
      <c r="CB13" s="65">
        <v>139.19999999999999</v>
      </c>
      <c r="CC13" s="65">
        <v>73.875</v>
      </c>
      <c r="CD13" s="65">
        <v>108.675</v>
      </c>
      <c r="CE13" s="65">
        <v>90.679000000000002</v>
      </c>
      <c r="CF13" s="65">
        <v>103.26599999999999</v>
      </c>
      <c r="CG13" s="65">
        <v>118.405</v>
      </c>
      <c r="CH13" s="65">
        <v>125.277</v>
      </c>
      <c r="CI13" s="65">
        <v>111.361</v>
      </c>
      <c r="CJ13" s="65">
        <v>144.96899999999999</v>
      </c>
      <c r="CK13" s="65">
        <v>57.805</v>
      </c>
      <c r="CL13" s="65">
        <v>66.018000000000001</v>
      </c>
      <c r="CM13" s="65">
        <v>45.289000000000001</v>
      </c>
      <c r="CN13" s="65">
        <v>81.263999999999996</v>
      </c>
      <c r="CO13" s="65">
        <v>72.5</v>
      </c>
      <c r="CP13" s="65">
        <v>63.283000000000001</v>
      </c>
      <c r="CQ13" s="65">
        <v>63.472999999999999</v>
      </c>
      <c r="CR13" s="65">
        <v>66.347999999999999</v>
      </c>
      <c r="CS13" s="65">
        <v>78.224999999999994</v>
      </c>
      <c r="CT13" s="66"/>
      <c r="CU13" s="66"/>
      <c r="CV13" s="66"/>
      <c r="CW13" s="67"/>
      <c r="CX13" s="68">
        <f t="array" ref="CX13">SUMPRODUCT(B13:CW13*0.25)</f>
        <v>606.87125000000003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21.722000000000001</v>
      </c>
      <c r="AY15" s="71">
        <v>9.0909999999999993</v>
      </c>
      <c r="AZ15" s="71">
        <v>2.0779999999999998</v>
      </c>
      <c r="BA15" s="71">
        <v>2.4129999999999998</v>
      </c>
      <c r="BB15" s="71">
        <v>4.5359999999999996</v>
      </c>
      <c r="BC15" s="71">
        <v>4.415</v>
      </c>
      <c r="BD15" s="71">
        <v>4.0910000000000002</v>
      </c>
      <c r="BE15" s="71">
        <v>57.139000000000003</v>
      </c>
      <c r="BF15" s="71">
        <v>4.2359999999999998</v>
      </c>
      <c r="BG15" s="71">
        <v>17.834</v>
      </c>
      <c r="BH15" s="71">
        <v>40.726999999999997</v>
      </c>
      <c r="BI15" s="71">
        <v>78.138000000000005</v>
      </c>
      <c r="BJ15" s="71">
        <v>19.416</v>
      </c>
      <c r="BK15" s="71">
        <v>0.8</v>
      </c>
      <c r="BL15" s="71">
        <v>0.8</v>
      </c>
      <c r="BM15" s="71">
        <v>18.475000000000001</v>
      </c>
      <c r="BN15" s="71">
        <v>27.396000000000001</v>
      </c>
      <c r="BO15" s="71">
        <v>23.635999999999999</v>
      </c>
      <c r="BP15" s="71">
        <v>0.8</v>
      </c>
      <c r="BQ15" s="71">
        <v>12.743</v>
      </c>
      <c r="BR15" s="71">
        <v>12.000999999999999</v>
      </c>
      <c r="BS15" s="71">
        <v>14.85</v>
      </c>
      <c r="BT15" s="71">
        <v>13.363</v>
      </c>
      <c r="BU15" s="71">
        <v>5.609</v>
      </c>
      <c r="BV15" s="71">
        <v>11.095000000000001</v>
      </c>
      <c r="BW15" s="71">
        <v>17.695</v>
      </c>
      <c r="BX15" s="71">
        <v>11.377000000000001</v>
      </c>
      <c r="BY15" s="71">
        <v>0.83399999999999996</v>
      </c>
      <c r="BZ15" s="71">
        <v>0.82</v>
      </c>
      <c r="CA15" s="71">
        <v>1.9</v>
      </c>
      <c r="CB15" s="71">
        <v>0.8</v>
      </c>
      <c r="CC15" s="71">
        <v>0.8</v>
      </c>
      <c r="CD15" s="71">
        <v>0.85</v>
      </c>
      <c r="CE15" s="71">
        <v>0.8</v>
      </c>
      <c r="CF15" s="71">
        <v>4.0069999999999997</v>
      </c>
      <c r="CG15" s="71">
        <v>4.1589999999999998</v>
      </c>
      <c r="CH15" s="71">
        <v>0.8</v>
      </c>
      <c r="CI15" s="71">
        <v>4.4580000000000002</v>
      </c>
      <c r="CJ15" s="71">
        <v>5.4880000000000004</v>
      </c>
      <c r="CK15" s="71">
        <v>0.8</v>
      </c>
      <c r="CL15" s="71">
        <v>0.8</v>
      </c>
      <c r="CM15" s="71">
        <v>6.7489999999999997</v>
      </c>
      <c r="CN15" s="71">
        <v>0.8</v>
      </c>
      <c r="CO15" s="71">
        <v>0.8</v>
      </c>
      <c r="CP15" s="71">
        <v>0.8</v>
      </c>
      <c r="CQ15" s="71">
        <v>0.8</v>
      </c>
      <c r="CR15" s="71">
        <v>0.8</v>
      </c>
      <c r="CS15" s="71">
        <v>0.8</v>
      </c>
      <c r="CT15" s="72"/>
      <c r="CU15" s="72"/>
      <c r="CV15" s="72"/>
      <c r="CW15" s="73"/>
      <c r="CX15" s="74">
        <f t="array" ref="CX15">SUMPRODUCT(B15:CW15*0.25)</f>
        <v>118.83525000000007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25">
      <c r="A18" s="75" t="s">
        <v>15</v>
      </c>
      <c r="B18" s="76">
        <f>SUM(B11:B17)</f>
        <v>0</v>
      </c>
      <c r="C18" s="77">
        <f t="shared" ref="C18:BN18" si="0">SUM(C11:C17)</f>
        <v>0</v>
      </c>
      <c r="D18" s="77">
        <f t="shared" si="0"/>
        <v>0</v>
      </c>
      <c r="E18" s="77">
        <f t="shared" si="0"/>
        <v>0</v>
      </c>
      <c r="F18" s="77">
        <f t="shared" si="0"/>
        <v>0</v>
      </c>
      <c r="G18" s="77">
        <f t="shared" si="0"/>
        <v>0</v>
      </c>
      <c r="H18" s="77">
        <f t="shared" si="0"/>
        <v>0</v>
      </c>
      <c r="I18" s="77">
        <f t="shared" si="0"/>
        <v>0</v>
      </c>
      <c r="J18" s="77">
        <f t="shared" si="0"/>
        <v>0</v>
      </c>
      <c r="K18" s="77">
        <f t="shared" si="0"/>
        <v>0</v>
      </c>
      <c r="L18" s="77">
        <f t="shared" si="0"/>
        <v>0</v>
      </c>
      <c r="M18" s="77">
        <f t="shared" si="0"/>
        <v>0</v>
      </c>
      <c r="N18" s="77">
        <f t="shared" si="0"/>
        <v>0</v>
      </c>
      <c r="O18" s="77">
        <f t="shared" si="0"/>
        <v>0</v>
      </c>
      <c r="P18" s="77">
        <f t="shared" si="0"/>
        <v>0</v>
      </c>
      <c r="Q18" s="77">
        <f t="shared" si="0"/>
        <v>0</v>
      </c>
      <c r="R18" s="77">
        <f t="shared" si="0"/>
        <v>0</v>
      </c>
      <c r="S18" s="77">
        <f t="shared" si="0"/>
        <v>0</v>
      </c>
      <c r="T18" s="77">
        <f t="shared" si="0"/>
        <v>0</v>
      </c>
      <c r="U18" s="77">
        <f t="shared" si="0"/>
        <v>0</v>
      </c>
      <c r="V18" s="77">
        <f t="shared" si="0"/>
        <v>0</v>
      </c>
      <c r="W18" s="77">
        <f t="shared" si="0"/>
        <v>0</v>
      </c>
      <c r="X18" s="77">
        <f t="shared" si="0"/>
        <v>0</v>
      </c>
      <c r="Y18" s="77">
        <f t="shared" si="0"/>
        <v>0</v>
      </c>
      <c r="Z18" s="77">
        <f t="shared" si="0"/>
        <v>0</v>
      </c>
      <c r="AA18" s="77">
        <f t="shared" si="0"/>
        <v>0</v>
      </c>
      <c r="AB18" s="77">
        <f t="shared" si="0"/>
        <v>0</v>
      </c>
      <c r="AC18" s="77">
        <f t="shared" si="0"/>
        <v>0</v>
      </c>
      <c r="AD18" s="77">
        <f t="shared" si="0"/>
        <v>0</v>
      </c>
      <c r="AE18" s="77">
        <f t="shared" si="0"/>
        <v>0</v>
      </c>
      <c r="AF18" s="77">
        <f t="shared" si="0"/>
        <v>0</v>
      </c>
      <c r="AG18" s="77">
        <f t="shared" si="0"/>
        <v>0</v>
      </c>
      <c r="AH18" s="77">
        <f t="shared" si="0"/>
        <v>0</v>
      </c>
      <c r="AI18" s="77">
        <f t="shared" si="0"/>
        <v>0</v>
      </c>
      <c r="AJ18" s="77">
        <f t="shared" si="0"/>
        <v>0</v>
      </c>
      <c r="AK18" s="77">
        <f t="shared" si="0"/>
        <v>0</v>
      </c>
      <c r="AL18" s="77">
        <f t="shared" si="0"/>
        <v>0</v>
      </c>
      <c r="AM18" s="77">
        <f t="shared" si="0"/>
        <v>0</v>
      </c>
      <c r="AN18" s="77">
        <f t="shared" si="0"/>
        <v>0</v>
      </c>
      <c r="AO18" s="77">
        <f t="shared" si="0"/>
        <v>0</v>
      </c>
      <c r="AP18" s="77">
        <f t="shared" si="0"/>
        <v>0</v>
      </c>
      <c r="AQ18" s="77">
        <f t="shared" si="0"/>
        <v>0</v>
      </c>
      <c r="AR18" s="77">
        <f t="shared" si="0"/>
        <v>0</v>
      </c>
      <c r="AS18" s="77">
        <f t="shared" si="0"/>
        <v>0</v>
      </c>
      <c r="AT18" s="77">
        <f t="shared" si="0"/>
        <v>0</v>
      </c>
      <c r="AU18" s="77">
        <f t="shared" si="0"/>
        <v>0</v>
      </c>
      <c r="AV18" s="77">
        <f t="shared" si="0"/>
        <v>0</v>
      </c>
      <c r="AW18" s="77">
        <f t="shared" si="0"/>
        <v>0</v>
      </c>
      <c r="AX18" s="77">
        <f t="shared" si="0"/>
        <v>21.722000000000001</v>
      </c>
      <c r="AY18" s="77">
        <f t="shared" si="0"/>
        <v>9.0909999999999993</v>
      </c>
      <c r="AZ18" s="77">
        <f t="shared" si="0"/>
        <v>2.0779999999999998</v>
      </c>
      <c r="BA18" s="77">
        <f t="shared" si="0"/>
        <v>2.4129999999999998</v>
      </c>
      <c r="BB18" s="77">
        <f t="shared" si="0"/>
        <v>4.5359999999999996</v>
      </c>
      <c r="BC18" s="77">
        <f t="shared" si="0"/>
        <v>4.415</v>
      </c>
      <c r="BD18" s="77">
        <f t="shared" si="0"/>
        <v>4.0910000000000002</v>
      </c>
      <c r="BE18" s="77">
        <f t="shared" si="0"/>
        <v>57.139000000000003</v>
      </c>
      <c r="BF18" s="77">
        <f t="shared" si="0"/>
        <v>4.2359999999999998</v>
      </c>
      <c r="BG18" s="77">
        <f t="shared" si="0"/>
        <v>17.834</v>
      </c>
      <c r="BH18" s="77">
        <f t="shared" si="0"/>
        <v>40.726999999999997</v>
      </c>
      <c r="BI18" s="77">
        <f t="shared" si="0"/>
        <v>78.138000000000005</v>
      </c>
      <c r="BJ18" s="77">
        <f t="shared" si="0"/>
        <v>19.416</v>
      </c>
      <c r="BK18" s="77">
        <f t="shared" si="0"/>
        <v>0.8</v>
      </c>
      <c r="BL18" s="77">
        <f t="shared" si="0"/>
        <v>0.8</v>
      </c>
      <c r="BM18" s="77">
        <f t="shared" si="0"/>
        <v>18.475000000000001</v>
      </c>
      <c r="BN18" s="77">
        <f t="shared" si="0"/>
        <v>27.396000000000001</v>
      </c>
      <c r="BO18" s="77">
        <f t="shared" ref="BO18:CW18" si="1">SUM(BO11:BO17)</f>
        <v>23.635999999999999</v>
      </c>
      <c r="BP18" s="77">
        <f t="shared" si="1"/>
        <v>0.8</v>
      </c>
      <c r="BQ18" s="77">
        <f t="shared" si="1"/>
        <v>12.743</v>
      </c>
      <c r="BR18" s="77">
        <f t="shared" si="1"/>
        <v>12.000999999999999</v>
      </c>
      <c r="BS18" s="77">
        <f t="shared" si="1"/>
        <v>45.975000000000001</v>
      </c>
      <c r="BT18" s="77">
        <f t="shared" si="1"/>
        <v>92.483000000000004</v>
      </c>
      <c r="BU18" s="77">
        <f t="shared" si="1"/>
        <v>67.712000000000003</v>
      </c>
      <c r="BV18" s="77">
        <f t="shared" si="1"/>
        <v>122.279</v>
      </c>
      <c r="BW18" s="77">
        <f t="shared" si="1"/>
        <v>114.631</v>
      </c>
      <c r="BX18" s="77">
        <f t="shared" si="1"/>
        <v>93.86999999999999</v>
      </c>
      <c r="BY18" s="77">
        <f t="shared" si="1"/>
        <v>127.22</v>
      </c>
      <c r="BZ18" s="77">
        <f t="shared" si="1"/>
        <v>103.49499999999999</v>
      </c>
      <c r="CA18" s="77">
        <f t="shared" si="1"/>
        <v>127.45100000000001</v>
      </c>
      <c r="CB18" s="77">
        <f t="shared" si="1"/>
        <v>140</v>
      </c>
      <c r="CC18" s="77">
        <f t="shared" si="1"/>
        <v>74.674999999999997</v>
      </c>
      <c r="CD18" s="77">
        <f t="shared" si="1"/>
        <v>109.52499999999999</v>
      </c>
      <c r="CE18" s="77">
        <f t="shared" si="1"/>
        <v>91.478999999999999</v>
      </c>
      <c r="CF18" s="77">
        <f t="shared" si="1"/>
        <v>107.273</v>
      </c>
      <c r="CG18" s="77">
        <f t="shared" si="1"/>
        <v>122.56400000000001</v>
      </c>
      <c r="CH18" s="77">
        <f t="shared" si="1"/>
        <v>126.077</v>
      </c>
      <c r="CI18" s="77">
        <f t="shared" si="1"/>
        <v>115.819</v>
      </c>
      <c r="CJ18" s="77">
        <f t="shared" si="1"/>
        <v>150.45699999999999</v>
      </c>
      <c r="CK18" s="77">
        <f t="shared" si="1"/>
        <v>58.604999999999997</v>
      </c>
      <c r="CL18" s="77">
        <f t="shared" si="1"/>
        <v>66.817999999999998</v>
      </c>
      <c r="CM18" s="77">
        <f t="shared" si="1"/>
        <v>52.038000000000004</v>
      </c>
      <c r="CN18" s="77">
        <f t="shared" si="1"/>
        <v>82.063999999999993</v>
      </c>
      <c r="CO18" s="77">
        <f t="shared" si="1"/>
        <v>73.3</v>
      </c>
      <c r="CP18" s="77">
        <f t="shared" si="1"/>
        <v>64.082999999999998</v>
      </c>
      <c r="CQ18" s="77">
        <f t="shared" si="1"/>
        <v>64.272999999999996</v>
      </c>
      <c r="CR18" s="77">
        <f t="shared" si="1"/>
        <v>67.147999999999996</v>
      </c>
      <c r="CS18" s="77">
        <f t="shared" si="1"/>
        <v>79.024999999999991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725.70650000000012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>
        <v>10.4</v>
      </c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2.6</v>
      </c>
    </row>
    <row r="22" spans="1:102" ht="24.95" customHeight="1" x14ac:dyDescent="0.2">
      <c r="A22" s="92" t="s">
        <v>18</v>
      </c>
      <c r="B22" s="93"/>
      <c r="C22" s="94"/>
      <c r="D22" s="94"/>
      <c r="E22" s="94"/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  <c r="AA22" s="94"/>
      <c r="AB22" s="94"/>
      <c r="AC22" s="94"/>
      <c r="AD22" s="94"/>
      <c r="AE22" s="94"/>
      <c r="AF22" s="94"/>
      <c r="AG22" s="94"/>
      <c r="AH22" s="94"/>
      <c r="AI22" s="94"/>
      <c r="AJ22" s="94"/>
      <c r="AK22" s="94"/>
      <c r="AL22" s="94"/>
      <c r="AM22" s="94"/>
      <c r="AN22" s="94"/>
      <c r="AO22" s="94"/>
      <c r="AP22" s="94"/>
      <c r="AQ22" s="94"/>
      <c r="AR22" s="94"/>
      <c r="AS22" s="94"/>
      <c r="AT22" s="94"/>
      <c r="AU22" s="94"/>
      <c r="AV22" s="94"/>
      <c r="AW22" s="94"/>
      <c r="AX22" s="94">
        <v>12.2</v>
      </c>
      <c r="AY22" s="94">
        <v>12.1</v>
      </c>
      <c r="AZ22" s="94">
        <v>12.1</v>
      </c>
      <c r="BA22" s="94">
        <v>12</v>
      </c>
      <c r="BB22" s="94">
        <v>10.846</v>
      </c>
      <c r="BC22" s="94">
        <v>10.843999999999999</v>
      </c>
      <c r="BD22" s="94">
        <v>0.86599999999999999</v>
      </c>
      <c r="BE22" s="94">
        <v>0.86099999999999999</v>
      </c>
      <c r="BF22" s="94">
        <v>0.88100000000000001</v>
      </c>
      <c r="BG22" s="94">
        <v>0.89500000000000002</v>
      </c>
      <c r="BH22" s="94">
        <v>0.89</v>
      </c>
      <c r="BI22" s="94">
        <v>0.89300000000000002</v>
      </c>
      <c r="BJ22" s="94">
        <v>0.89400000000000002</v>
      </c>
      <c r="BK22" s="94">
        <v>0.871</v>
      </c>
      <c r="BL22" s="94">
        <v>0.873</v>
      </c>
      <c r="BM22" s="94">
        <v>0.873</v>
      </c>
      <c r="BN22" s="94">
        <v>0.877</v>
      </c>
      <c r="BO22" s="94">
        <v>0.88300000000000001</v>
      </c>
      <c r="BP22" s="94">
        <v>10.153</v>
      </c>
      <c r="BQ22" s="94">
        <v>11.67</v>
      </c>
      <c r="BR22" s="94">
        <v>0.86799999999999999</v>
      </c>
      <c r="BS22" s="94">
        <v>0.876</v>
      </c>
      <c r="BT22" s="94">
        <v>11.259</v>
      </c>
      <c r="BU22" s="94">
        <v>11.268000000000001</v>
      </c>
      <c r="BV22" s="94">
        <v>4.8559999999999999</v>
      </c>
      <c r="BW22" s="94">
        <v>1.647</v>
      </c>
      <c r="BX22" s="94">
        <v>1.649</v>
      </c>
      <c r="BY22" s="94">
        <v>0.85099999999999998</v>
      </c>
      <c r="BZ22" s="94">
        <v>1.5069999999999999</v>
      </c>
      <c r="CA22" s="94">
        <v>1.403</v>
      </c>
      <c r="CB22" s="94">
        <v>0.45800000000000002</v>
      </c>
      <c r="CC22" s="94">
        <v>1.149</v>
      </c>
      <c r="CD22" s="94">
        <v>0.28599999999999998</v>
      </c>
      <c r="CE22" s="94">
        <v>0.97</v>
      </c>
      <c r="CF22" s="94">
        <v>0.93600000000000005</v>
      </c>
      <c r="CG22" s="94">
        <v>0.95399999999999996</v>
      </c>
      <c r="CH22" s="94">
        <v>0.185</v>
      </c>
      <c r="CI22" s="94">
        <v>0.191</v>
      </c>
      <c r="CJ22" s="94">
        <v>0.17899999999999999</v>
      </c>
      <c r="CK22" s="94">
        <v>0.182</v>
      </c>
      <c r="CL22" s="94">
        <v>0.996</v>
      </c>
      <c r="CM22" s="94">
        <v>0.97499999999999998</v>
      </c>
      <c r="CN22" s="94">
        <v>0.97399999999999998</v>
      </c>
      <c r="CO22" s="94">
        <v>1.855</v>
      </c>
      <c r="CP22" s="94">
        <v>0.96499999999999997</v>
      </c>
      <c r="CQ22" s="94">
        <v>0.98499999999999999</v>
      </c>
      <c r="CR22" s="94">
        <v>0.98099999999999998</v>
      </c>
      <c r="CS22" s="94">
        <v>0.17399999999999999</v>
      </c>
      <c r="CT22" s="95"/>
      <c r="CU22" s="95"/>
      <c r="CV22" s="95"/>
      <c r="CW22" s="96"/>
      <c r="CX22" s="97">
        <f t="array" ref="CX22">SUMPRODUCT(B22:CW22*0.25)</f>
        <v>38.012250000000002</v>
      </c>
    </row>
    <row r="23" spans="1:102" ht="24.95" customHeight="1" x14ac:dyDescent="0.2">
      <c r="A23" s="92" t="s">
        <v>19</v>
      </c>
      <c r="B23" s="98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>
        <v>18.105</v>
      </c>
      <c r="AY23" s="99">
        <v>18.916</v>
      </c>
      <c r="AZ23" s="99">
        <v>45.82</v>
      </c>
      <c r="BA23" s="99">
        <v>46.463999999999999</v>
      </c>
      <c r="BB23" s="99">
        <v>46.584000000000003</v>
      </c>
      <c r="BC23" s="99">
        <v>48.834000000000003</v>
      </c>
      <c r="BD23" s="99">
        <v>49.353999999999999</v>
      </c>
      <c r="BE23" s="99">
        <v>0.57899999999999996</v>
      </c>
      <c r="BF23" s="99">
        <v>46.015000000000001</v>
      </c>
      <c r="BG23" s="99">
        <v>45.704999999999998</v>
      </c>
      <c r="BH23" s="99">
        <v>45.523000000000003</v>
      </c>
      <c r="BI23" s="99">
        <v>0.96899999999999997</v>
      </c>
      <c r="BJ23" s="99">
        <v>0.39500000000000002</v>
      </c>
      <c r="BK23" s="99">
        <v>36.558</v>
      </c>
      <c r="BL23" s="99">
        <v>28.745999999999999</v>
      </c>
      <c r="BM23" s="99">
        <v>2.3660000000000001</v>
      </c>
      <c r="BN23" s="99">
        <v>5.2</v>
      </c>
      <c r="BO23" s="99">
        <v>1.786</v>
      </c>
      <c r="BP23" s="99">
        <v>94.912000000000006</v>
      </c>
      <c r="BQ23" s="99">
        <v>106.10299999999999</v>
      </c>
      <c r="BR23" s="99">
        <v>83.582999999999998</v>
      </c>
      <c r="BS23" s="99">
        <v>94.091999999999999</v>
      </c>
      <c r="BT23" s="99">
        <v>79.116</v>
      </c>
      <c r="BU23" s="99">
        <v>74.203999999999994</v>
      </c>
      <c r="BV23" s="99">
        <v>10</v>
      </c>
      <c r="BW23" s="99"/>
      <c r="BX23" s="99">
        <v>47.725000000000001</v>
      </c>
      <c r="BY23" s="99">
        <v>3.0209999999999999</v>
      </c>
      <c r="BZ23" s="99">
        <v>7.3869999999999996</v>
      </c>
      <c r="CA23" s="99">
        <v>3.9180000000000001</v>
      </c>
      <c r="CB23" s="99"/>
      <c r="CC23" s="99">
        <v>3.972</v>
      </c>
      <c r="CD23" s="99">
        <v>0.19</v>
      </c>
      <c r="CE23" s="99">
        <v>0.159</v>
      </c>
      <c r="CF23" s="99">
        <v>0.65300000000000002</v>
      </c>
      <c r="CG23" s="99">
        <v>9.6000000000000002E-2</v>
      </c>
      <c r="CH23" s="99">
        <v>4.532</v>
      </c>
      <c r="CI23" s="99">
        <v>6.8000000000000005E-2</v>
      </c>
      <c r="CJ23" s="99">
        <v>0.90200000000000002</v>
      </c>
      <c r="CK23" s="99">
        <v>35.012999999999998</v>
      </c>
      <c r="CL23" s="99">
        <v>51.228999999999999</v>
      </c>
      <c r="CM23" s="99">
        <v>51.523000000000003</v>
      </c>
      <c r="CN23" s="99">
        <v>20.027000000000001</v>
      </c>
      <c r="CO23" s="99">
        <v>23.038</v>
      </c>
      <c r="CP23" s="99">
        <v>17.088999999999999</v>
      </c>
      <c r="CQ23" s="99">
        <v>23.696999999999999</v>
      </c>
      <c r="CR23" s="99">
        <v>14.303000000000001</v>
      </c>
      <c r="CS23" s="99">
        <v>18.902999999999999</v>
      </c>
      <c r="CT23" s="100"/>
      <c r="CU23" s="100"/>
      <c r="CV23" s="100"/>
      <c r="CW23" s="96"/>
      <c r="CX23" s="97">
        <f t="array" ref="CX23">SUMPRODUCT(B23:CW23*0.25)</f>
        <v>339.34349999999984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>
        <v>6.9059999999999997</v>
      </c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1.7264999999999999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>SUM(B21:B27)</f>
        <v>0</v>
      </c>
      <c r="C28" s="107">
        <f t="shared" ref="C28:BN28" si="2">SUM(C21:C27)</f>
        <v>0</v>
      </c>
      <c r="D28" s="107">
        <f t="shared" si="2"/>
        <v>0</v>
      </c>
      <c r="E28" s="107">
        <f t="shared" si="2"/>
        <v>0</v>
      </c>
      <c r="F28" s="107">
        <f t="shared" si="2"/>
        <v>0</v>
      </c>
      <c r="G28" s="107">
        <f t="shared" si="2"/>
        <v>0</v>
      </c>
      <c r="H28" s="107">
        <f t="shared" si="2"/>
        <v>0</v>
      </c>
      <c r="I28" s="107">
        <f t="shared" si="2"/>
        <v>0</v>
      </c>
      <c r="J28" s="107">
        <f t="shared" si="2"/>
        <v>0</v>
      </c>
      <c r="K28" s="107">
        <f t="shared" si="2"/>
        <v>0</v>
      </c>
      <c r="L28" s="107">
        <f t="shared" si="2"/>
        <v>0</v>
      </c>
      <c r="M28" s="107">
        <f t="shared" si="2"/>
        <v>0</v>
      </c>
      <c r="N28" s="107">
        <f t="shared" si="2"/>
        <v>0</v>
      </c>
      <c r="O28" s="107">
        <f t="shared" si="2"/>
        <v>0</v>
      </c>
      <c r="P28" s="107">
        <f t="shared" si="2"/>
        <v>0</v>
      </c>
      <c r="Q28" s="107">
        <f t="shared" si="2"/>
        <v>0</v>
      </c>
      <c r="R28" s="107">
        <f t="shared" si="2"/>
        <v>0</v>
      </c>
      <c r="S28" s="107">
        <f t="shared" si="2"/>
        <v>0</v>
      </c>
      <c r="T28" s="107">
        <f t="shared" si="2"/>
        <v>0</v>
      </c>
      <c r="U28" s="107">
        <f t="shared" si="2"/>
        <v>0</v>
      </c>
      <c r="V28" s="107">
        <f t="shared" si="2"/>
        <v>0</v>
      </c>
      <c r="W28" s="107">
        <f t="shared" si="2"/>
        <v>0</v>
      </c>
      <c r="X28" s="107">
        <f t="shared" si="2"/>
        <v>0</v>
      </c>
      <c r="Y28" s="107">
        <f t="shared" si="2"/>
        <v>0</v>
      </c>
      <c r="Z28" s="107">
        <f t="shared" si="2"/>
        <v>0</v>
      </c>
      <c r="AA28" s="107">
        <f t="shared" si="2"/>
        <v>0</v>
      </c>
      <c r="AB28" s="107">
        <f t="shared" si="2"/>
        <v>0</v>
      </c>
      <c r="AC28" s="107">
        <f t="shared" si="2"/>
        <v>0</v>
      </c>
      <c r="AD28" s="107">
        <f t="shared" si="2"/>
        <v>0</v>
      </c>
      <c r="AE28" s="107">
        <f t="shared" si="2"/>
        <v>0</v>
      </c>
      <c r="AF28" s="107">
        <f t="shared" si="2"/>
        <v>0</v>
      </c>
      <c r="AG28" s="107">
        <f t="shared" si="2"/>
        <v>0</v>
      </c>
      <c r="AH28" s="107">
        <f t="shared" si="2"/>
        <v>0</v>
      </c>
      <c r="AI28" s="107">
        <f t="shared" si="2"/>
        <v>0</v>
      </c>
      <c r="AJ28" s="107">
        <f t="shared" si="2"/>
        <v>0</v>
      </c>
      <c r="AK28" s="107">
        <f t="shared" si="2"/>
        <v>0</v>
      </c>
      <c r="AL28" s="107">
        <f t="shared" si="2"/>
        <v>0</v>
      </c>
      <c r="AM28" s="107">
        <f t="shared" si="2"/>
        <v>0</v>
      </c>
      <c r="AN28" s="107">
        <f t="shared" si="2"/>
        <v>0</v>
      </c>
      <c r="AO28" s="107">
        <f t="shared" si="2"/>
        <v>0</v>
      </c>
      <c r="AP28" s="107">
        <f t="shared" si="2"/>
        <v>0</v>
      </c>
      <c r="AQ28" s="107">
        <f t="shared" si="2"/>
        <v>0</v>
      </c>
      <c r="AR28" s="107">
        <f t="shared" si="2"/>
        <v>0</v>
      </c>
      <c r="AS28" s="107">
        <f t="shared" si="2"/>
        <v>0</v>
      </c>
      <c r="AT28" s="107">
        <f t="shared" si="2"/>
        <v>0</v>
      </c>
      <c r="AU28" s="107">
        <f t="shared" si="2"/>
        <v>0</v>
      </c>
      <c r="AV28" s="107">
        <f t="shared" si="2"/>
        <v>0</v>
      </c>
      <c r="AW28" s="107">
        <f t="shared" si="2"/>
        <v>0</v>
      </c>
      <c r="AX28" s="107">
        <f t="shared" si="2"/>
        <v>30.305</v>
      </c>
      <c r="AY28" s="107">
        <f t="shared" si="2"/>
        <v>31.015999999999998</v>
      </c>
      <c r="AZ28" s="107">
        <f t="shared" si="2"/>
        <v>57.92</v>
      </c>
      <c r="BA28" s="107">
        <f t="shared" si="2"/>
        <v>58.463999999999999</v>
      </c>
      <c r="BB28" s="107">
        <f t="shared" si="2"/>
        <v>57.430000000000007</v>
      </c>
      <c r="BC28" s="107">
        <f t="shared" si="2"/>
        <v>59.678000000000004</v>
      </c>
      <c r="BD28" s="107">
        <f t="shared" si="2"/>
        <v>50.22</v>
      </c>
      <c r="BE28" s="107">
        <f t="shared" si="2"/>
        <v>1.44</v>
      </c>
      <c r="BF28" s="107">
        <f t="shared" si="2"/>
        <v>46.896000000000001</v>
      </c>
      <c r="BG28" s="107">
        <f t="shared" si="2"/>
        <v>46.6</v>
      </c>
      <c r="BH28" s="107">
        <f t="shared" si="2"/>
        <v>46.413000000000004</v>
      </c>
      <c r="BI28" s="107">
        <f t="shared" si="2"/>
        <v>1.8620000000000001</v>
      </c>
      <c r="BJ28" s="107">
        <f t="shared" si="2"/>
        <v>1.2890000000000001</v>
      </c>
      <c r="BK28" s="107">
        <f t="shared" si="2"/>
        <v>37.429000000000002</v>
      </c>
      <c r="BL28" s="107">
        <f t="shared" si="2"/>
        <v>29.619</v>
      </c>
      <c r="BM28" s="107">
        <f t="shared" si="2"/>
        <v>10.145</v>
      </c>
      <c r="BN28" s="107">
        <f t="shared" si="2"/>
        <v>6.077</v>
      </c>
      <c r="BO28" s="107">
        <f t="shared" ref="BO28:CW28" si="3">SUM(BO21:BO27)</f>
        <v>2.669</v>
      </c>
      <c r="BP28" s="107">
        <f t="shared" si="3"/>
        <v>105.06500000000001</v>
      </c>
      <c r="BQ28" s="107">
        <f t="shared" si="3"/>
        <v>117.773</v>
      </c>
      <c r="BR28" s="107">
        <f t="shared" si="3"/>
        <v>84.450999999999993</v>
      </c>
      <c r="BS28" s="107">
        <f t="shared" si="3"/>
        <v>94.968000000000004</v>
      </c>
      <c r="BT28" s="107">
        <f t="shared" si="3"/>
        <v>90.375</v>
      </c>
      <c r="BU28" s="107">
        <f t="shared" si="3"/>
        <v>85.471999999999994</v>
      </c>
      <c r="BV28" s="107">
        <f t="shared" si="3"/>
        <v>14.856</v>
      </c>
      <c r="BW28" s="107">
        <f t="shared" si="3"/>
        <v>1.647</v>
      </c>
      <c r="BX28" s="107">
        <f t="shared" si="3"/>
        <v>59.774000000000001</v>
      </c>
      <c r="BY28" s="107">
        <f t="shared" si="3"/>
        <v>3.8719999999999999</v>
      </c>
      <c r="BZ28" s="107">
        <f t="shared" si="3"/>
        <v>8.8940000000000001</v>
      </c>
      <c r="CA28" s="107">
        <f t="shared" si="3"/>
        <v>5.3209999999999997</v>
      </c>
      <c r="CB28" s="107">
        <f t="shared" si="3"/>
        <v>0.45800000000000002</v>
      </c>
      <c r="CC28" s="107">
        <f t="shared" si="3"/>
        <v>5.1210000000000004</v>
      </c>
      <c r="CD28" s="107">
        <f t="shared" si="3"/>
        <v>0.47599999999999998</v>
      </c>
      <c r="CE28" s="107">
        <f t="shared" si="3"/>
        <v>1.129</v>
      </c>
      <c r="CF28" s="107">
        <f t="shared" si="3"/>
        <v>1.589</v>
      </c>
      <c r="CG28" s="107">
        <f t="shared" si="3"/>
        <v>1.05</v>
      </c>
      <c r="CH28" s="107">
        <f t="shared" si="3"/>
        <v>4.7169999999999996</v>
      </c>
      <c r="CI28" s="107">
        <f t="shared" si="3"/>
        <v>0.25900000000000001</v>
      </c>
      <c r="CJ28" s="107">
        <f t="shared" si="3"/>
        <v>1.081</v>
      </c>
      <c r="CK28" s="107">
        <f t="shared" si="3"/>
        <v>35.195</v>
      </c>
      <c r="CL28" s="107">
        <f t="shared" si="3"/>
        <v>52.225000000000001</v>
      </c>
      <c r="CM28" s="107">
        <f t="shared" si="3"/>
        <v>52.498000000000005</v>
      </c>
      <c r="CN28" s="107">
        <f t="shared" si="3"/>
        <v>21.001000000000001</v>
      </c>
      <c r="CO28" s="107">
        <f t="shared" si="3"/>
        <v>24.893000000000001</v>
      </c>
      <c r="CP28" s="107">
        <f t="shared" si="3"/>
        <v>18.053999999999998</v>
      </c>
      <c r="CQ28" s="107">
        <f t="shared" si="3"/>
        <v>24.681999999999999</v>
      </c>
      <c r="CR28" s="107">
        <f t="shared" si="3"/>
        <v>15.284000000000001</v>
      </c>
      <c r="CS28" s="107">
        <f t="shared" si="3"/>
        <v>19.076999999999998</v>
      </c>
      <c r="CT28" s="108">
        <f t="shared" si="3"/>
        <v>0</v>
      </c>
      <c r="CU28" s="108">
        <f t="shared" si="3"/>
        <v>0</v>
      </c>
      <c r="CV28" s="108">
        <f t="shared" si="3"/>
        <v>0</v>
      </c>
      <c r="CW28" s="109">
        <f t="shared" si="3"/>
        <v>0</v>
      </c>
      <c r="CX28" s="110">
        <f>SUM(CX21:CX27)</f>
        <v>381.68224999999984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41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/>
      <c r="C32" s="94"/>
      <c r="D32" s="94"/>
      <c r="E32" s="94"/>
      <c r="F32" s="94"/>
      <c r="G32" s="94"/>
      <c r="H32" s="94"/>
      <c r="I32" s="94"/>
      <c r="J32" s="94"/>
      <c r="K32" s="94"/>
      <c r="L32" s="94"/>
      <c r="M32" s="94"/>
      <c r="N32" s="94"/>
      <c r="O32" s="94"/>
      <c r="P32" s="94"/>
      <c r="Q32" s="94"/>
      <c r="R32" s="94"/>
      <c r="S32" s="94"/>
      <c r="T32" s="94"/>
      <c r="U32" s="94"/>
      <c r="V32" s="94"/>
      <c r="W32" s="94"/>
      <c r="X32" s="94"/>
      <c r="Y32" s="94"/>
      <c r="Z32" s="94"/>
      <c r="AA32" s="94"/>
      <c r="AB32" s="94"/>
      <c r="AC32" s="94"/>
      <c r="AD32" s="94"/>
      <c r="AE32" s="94"/>
      <c r="AF32" s="94"/>
      <c r="AG32" s="94"/>
      <c r="AH32" s="94"/>
      <c r="AI32" s="94"/>
      <c r="AJ32" s="94"/>
      <c r="AK32" s="94"/>
      <c r="AL32" s="94"/>
      <c r="AM32" s="94"/>
      <c r="AN32" s="94"/>
      <c r="AO32" s="94"/>
      <c r="AP32" s="94"/>
      <c r="AQ32" s="94"/>
      <c r="AR32" s="94"/>
      <c r="AS32" s="94"/>
      <c r="AT32" s="94"/>
      <c r="AU32" s="94"/>
      <c r="AV32" s="94"/>
      <c r="AW32" s="94"/>
      <c r="AX32" s="94">
        <v>52.027000000000001</v>
      </c>
      <c r="AY32" s="94">
        <v>40.106999999999999</v>
      </c>
      <c r="AZ32" s="94">
        <v>59.997999999999998</v>
      </c>
      <c r="BA32" s="94">
        <v>60.877000000000002</v>
      </c>
      <c r="BB32" s="94">
        <v>61.966000000000001</v>
      </c>
      <c r="BC32" s="94">
        <v>64.093000000000004</v>
      </c>
      <c r="BD32" s="94">
        <v>54.311</v>
      </c>
      <c r="BE32" s="94">
        <v>58.579000000000001</v>
      </c>
      <c r="BF32" s="94">
        <v>51.131999999999998</v>
      </c>
      <c r="BG32" s="94">
        <v>64.433999999999997</v>
      </c>
      <c r="BH32" s="94">
        <v>87.14</v>
      </c>
      <c r="BI32" s="94">
        <v>80</v>
      </c>
      <c r="BJ32" s="94">
        <v>20.704999999999998</v>
      </c>
      <c r="BK32" s="94">
        <v>38.228999999999999</v>
      </c>
      <c r="BL32" s="94">
        <v>30.419</v>
      </c>
      <c r="BM32" s="94">
        <v>28.62</v>
      </c>
      <c r="BN32" s="94">
        <v>33.472999999999999</v>
      </c>
      <c r="BO32" s="94">
        <v>26.305</v>
      </c>
      <c r="BP32" s="94">
        <v>105.86499999999999</v>
      </c>
      <c r="BQ32" s="94">
        <v>130.51599999999999</v>
      </c>
      <c r="BR32" s="94">
        <v>96.451999999999998</v>
      </c>
      <c r="BS32" s="94">
        <v>140.94300000000001</v>
      </c>
      <c r="BT32" s="94">
        <v>182.858</v>
      </c>
      <c r="BU32" s="94">
        <v>153.184</v>
      </c>
      <c r="BV32" s="94">
        <v>137.13499999999999</v>
      </c>
      <c r="BW32" s="94">
        <v>116.27800000000001</v>
      </c>
      <c r="BX32" s="94">
        <v>153.64400000000001</v>
      </c>
      <c r="BY32" s="94">
        <v>131.09200000000001</v>
      </c>
      <c r="BZ32" s="94">
        <v>112.389</v>
      </c>
      <c r="CA32" s="94">
        <v>132.77199999999999</v>
      </c>
      <c r="CB32" s="94">
        <v>140.458</v>
      </c>
      <c r="CC32" s="94">
        <v>79.796000000000006</v>
      </c>
      <c r="CD32" s="94">
        <v>110.001</v>
      </c>
      <c r="CE32" s="94">
        <v>92.608000000000004</v>
      </c>
      <c r="CF32" s="94">
        <v>108.86199999999999</v>
      </c>
      <c r="CG32" s="94">
        <v>123.614</v>
      </c>
      <c r="CH32" s="94">
        <v>130.79400000000001</v>
      </c>
      <c r="CI32" s="94">
        <v>116.078</v>
      </c>
      <c r="CJ32" s="94">
        <v>151.53800000000001</v>
      </c>
      <c r="CK32" s="94">
        <v>93.8</v>
      </c>
      <c r="CL32" s="94">
        <v>119.04300000000001</v>
      </c>
      <c r="CM32" s="94">
        <v>104.536</v>
      </c>
      <c r="CN32" s="94">
        <v>103.065</v>
      </c>
      <c r="CO32" s="94">
        <v>98.192999999999998</v>
      </c>
      <c r="CP32" s="94">
        <v>82.137</v>
      </c>
      <c r="CQ32" s="94">
        <v>88.954999999999998</v>
      </c>
      <c r="CR32" s="94">
        <v>82.432000000000002</v>
      </c>
      <c r="CS32" s="94">
        <v>98.102000000000004</v>
      </c>
      <c r="CT32" s="95"/>
      <c r="CU32" s="95"/>
      <c r="CV32" s="95"/>
      <c r="CW32" s="96"/>
      <c r="CX32" s="97">
        <f t="array" ref="CX32">SUMPRODUCT(B32:CW32*0.25)</f>
        <v>1107.3887500000001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42</v>
      </c>
      <c r="B34" s="76">
        <f>SUM(B31:B33)</f>
        <v>0</v>
      </c>
      <c r="C34" s="77">
        <f t="shared" ref="C34:BN34" si="4">SUM(C31:C33)</f>
        <v>0</v>
      </c>
      <c r="D34" s="77">
        <f t="shared" si="4"/>
        <v>0</v>
      </c>
      <c r="E34" s="77">
        <f t="shared" si="4"/>
        <v>0</v>
      </c>
      <c r="F34" s="77">
        <f t="shared" si="4"/>
        <v>0</v>
      </c>
      <c r="G34" s="77">
        <f t="shared" si="4"/>
        <v>0</v>
      </c>
      <c r="H34" s="77">
        <f t="shared" si="4"/>
        <v>0</v>
      </c>
      <c r="I34" s="77">
        <f t="shared" si="4"/>
        <v>0</v>
      </c>
      <c r="J34" s="77">
        <f t="shared" si="4"/>
        <v>0</v>
      </c>
      <c r="K34" s="77">
        <f t="shared" si="4"/>
        <v>0</v>
      </c>
      <c r="L34" s="77">
        <f t="shared" si="4"/>
        <v>0</v>
      </c>
      <c r="M34" s="77">
        <f t="shared" si="4"/>
        <v>0</v>
      </c>
      <c r="N34" s="77">
        <f t="shared" si="4"/>
        <v>0</v>
      </c>
      <c r="O34" s="77">
        <f t="shared" si="4"/>
        <v>0</v>
      </c>
      <c r="P34" s="77">
        <f t="shared" si="4"/>
        <v>0</v>
      </c>
      <c r="Q34" s="77">
        <f t="shared" si="4"/>
        <v>0</v>
      </c>
      <c r="R34" s="77">
        <f t="shared" si="4"/>
        <v>0</v>
      </c>
      <c r="S34" s="77">
        <f t="shared" si="4"/>
        <v>0</v>
      </c>
      <c r="T34" s="77">
        <f t="shared" si="4"/>
        <v>0</v>
      </c>
      <c r="U34" s="77">
        <f t="shared" si="4"/>
        <v>0</v>
      </c>
      <c r="V34" s="77">
        <f t="shared" si="4"/>
        <v>0</v>
      </c>
      <c r="W34" s="77">
        <f t="shared" si="4"/>
        <v>0</v>
      </c>
      <c r="X34" s="77">
        <f t="shared" si="4"/>
        <v>0</v>
      </c>
      <c r="Y34" s="77">
        <f t="shared" si="4"/>
        <v>0</v>
      </c>
      <c r="Z34" s="77">
        <f t="shared" si="4"/>
        <v>0</v>
      </c>
      <c r="AA34" s="77">
        <f t="shared" si="4"/>
        <v>0</v>
      </c>
      <c r="AB34" s="77">
        <f t="shared" si="4"/>
        <v>0</v>
      </c>
      <c r="AC34" s="77">
        <f t="shared" si="4"/>
        <v>0</v>
      </c>
      <c r="AD34" s="77">
        <f t="shared" si="4"/>
        <v>0</v>
      </c>
      <c r="AE34" s="77">
        <f t="shared" si="4"/>
        <v>0</v>
      </c>
      <c r="AF34" s="77">
        <f t="shared" si="4"/>
        <v>0</v>
      </c>
      <c r="AG34" s="77">
        <f t="shared" si="4"/>
        <v>0</v>
      </c>
      <c r="AH34" s="77">
        <f t="shared" si="4"/>
        <v>0</v>
      </c>
      <c r="AI34" s="77">
        <f t="shared" si="4"/>
        <v>0</v>
      </c>
      <c r="AJ34" s="77">
        <f t="shared" si="4"/>
        <v>0</v>
      </c>
      <c r="AK34" s="77">
        <f t="shared" si="4"/>
        <v>0</v>
      </c>
      <c r="AL34" s="77">
        <f t="shared" si="4"/>
        <v>0</v>
      </c>
      <c r="AM34" s="77">
        <f t="shared" si="4"/>
        <v>0</v>
      </c>
      <c r="AN34" s="77">
        <f t="shared" si="4"/>
        <v>0</v>
      </c>
      <c r="AO34" s="77">
        <f t="shared" si="4"/>
        <v>0</v>
      </c>
      <c r="AP34" s="77">
        <f t="shared" si="4"/>
        <v>0</v>
      </c>
      <c r="AQ34" s="77">
        <f t="shared" si="4"/>
        <v>0</v>
      </c>
      <c r="AR34" s="77">
        <f t="shared" si="4"/>
        <v>0</v>
      </c>
      <c r="AS34" s="77">
        <f t="shared" si="4"/>
        <v>0</v>
      </c>
      <c r="AT34" s="77">
        <f t="shared" si="4"/>
        <v>0</v>
      </c>
      <c r="AU34" s="77">
        <f t="shared" si="4"/>
        <v>0</v>
      </c>
      <c r="AV34" s="77">
        <f t="shared" si="4"/>
        <v>0</v>
      </c>
      <c r="AW34" s="77">
        <f t="shared" si="4"/>
        <v>0</v>
      </c>
      <c r="AX34" s="77">
        <f t="shared" si="4"/>
        <v>52.027000000000001</v>
      </c>
      <c r="AY34" s="77">
        <f t="shared" si="4"/>
        <v>40.106999999999999</v>
      </c>
      <c r="AZ34" s="77">
        <f t="shared" si="4"/>
        <v>59.997999999999998</v>
      </c>
      <c r="BA34" s="77">
        <f t="shared" si="4"/>
        <v>60.877000000000002</v>
      </c>
      <c r="BB34" s="77">
        <f t="shared" si="4"/>
        <v>61.966000000000001</v>
      </c>
      <c r="BC34" s="77">
        <f t="shared" si="4"/>
        <v>64.093000000000004</v>
      </c>
      <c r="BD34" s="77">
        <f t="shared" si="4"/>
        <v>54.311</v>
      </c>
      <c r="BE34" s="77">
        <f t="shared" si="4"/>
        <v>58.579000000000001</v>
      </c>
      <c r="BF34" s="77">
        <f t="shared" si="4"/>
        <v>51.131999999999998</v>
      </c>
      <c r="BG34" s="77">
        <f t="shared" si="4"/>
        <v>64.433999999999997</v>
      </c>
      <c r="BH34" s="77">
        <f t="shared" si="4"/>
        <v>87.14</v>
      </c>
      <c r="BI34" s="77">
        <f t="shared" si="4"/>
        <v>80</v>
      </c>
      <c r="BJ34" s="77">
        <f t="shared" si="4"/>
        <v>20.704999999999998</v>
      </c>
      <c r="BK34" s="77">
        <f t="shared" si="4"/>
        <v>38.228999999999999</v>
      </c>
      <c r="BL34" s="77">
        <f t="shared" si="4"/>
        <v>30.419</v>
      </c>
      <c r="BM34" s="77">
        <f t="shared" si="4"/>
        <v>28.62</v>
      </c>
      <c r="BN34" s="77">
        <f t="shared" si="4"/>
        <v>33.472999999999999</v>
      </c>
      <c r="BO34" s="77">
        <f t="shared" ref="BO34:CW34" si="5">SUM(BO31:BO33)</f>
        <v>26.305</v>
      </c>
      <c r="BP34" s="77">
        <f t="shared" si="5"/>
        <v>105.86499999999999</v>
      </c>
      <c r="BQ34" s="77">
        <f t="shared" si="5"/>
        <v>130.51599999999999</v>
      </c>
      <c r="BR34" s="77">
        <f t="shared" si="5"/>
        <v>96.451999999999998</v>
      </c>
      <c r="BS34" s="77">
        <f t="shared" si="5"/>
        <v>140.94300000000001</v>
      </c>
      <c r="BT34" s="77">
        <f t="shared" si="5"/>
        <v>182.858</v>
      </c>
      <c r="BU34" s="77">
        <f t="shared" si="5"/>
        <v>153.184</v>
      </c>
      <c r="BV34" s="77">
        <f t="shared" si="5"/>
        <v>137.13499999999999</v>
      </c>
      <c r="BW34" s="77">
        <f t="shared" si="5"/>
        <v>116.27800000000001</v>
      </c>
      <c r="BX34" s="77">
        <f t="shared" si="5"/>
        <v>153.64400000000001</v>
      </c>
      <c r="BY34" s="77">
        <f t="shared" si="5"/>
        <v>131.09200000000001</v>
      </c>
      <c r="BZ34" s="77">
        <f t="shared" si="5"/>
        <v>112.389</v>
      </c>
      <c r="CA34" s="77">
        <f t="shared" si="5"/>
        <v>132.77199999999999</v>
      </c>
      <c r="CB34" s="77">
        <f t="shared" si="5"/>
        <v>140.458</v>
      </c>
      <c r="CC34" s="77">
        <f t="shared" si="5"/>
        <v>79.796000000000006</v>
      </c>
      <c r="CD34" s="77">
        <f t="shared" si="5"/>
        <v>110.001</v>
      </c>
      <c r="CE34" s="77">
        <f t="shared" si="5"/>
        <v>92.608000000000004</v>
      </c>
      <c r="CF34" s="77">
        <f t="shared" si="5"/>
        <v>108.86199999999999</v>
      </c>
      <c r="CG34" s="77">
        <f t="shared" si="5"/>
        <v>123.614</v>
      </c>
      <c r="CH34" s="77">
        <f t="shared" si="5"/>
        <v>130.79400000000001</v>
      </c>
      <c r="CI34" s="77">
        <f t="shared" si="5"/>
        <v>116.078</v>
      </c>
      <c r="CJ34" s="77">
        <f t="shared" si="5"/>
        <v>151.53800000000001</v>
      </c>
      <c r="CK34" s="77">
        <f t="shared" si="5"/>
        <v>93.8</v>
      </c>
      <c r="CL34" s="77">
        <f t="shared" si="5"/>
        <v>119.04300000000001</v>
      </c>
      <c r="CM34" s="77">
        <f t="shared" si="5"/>
        <v>104.536</v>
      </c>
      <c r="CN34" s="77">
        <f t="shared" si="5"/>
        <v>103.065</v>
      </c>
      <c r="CO34" s="77">
        <f t="shared" si="5"/>
        <v>98.192999999999998</v>
      </c>
      <c r="CP34" s="77">
        <f t="shared" si="5"/>
        <v>82.137</v>
      </c>
      <c r="CQ34" s="77">
        <f t="shared" si="5"/>
        <v>88.954999999999998</v>
      </c>
      <c r="CR34" s="77">
        <f t="shared" si="5"/>
        <v>82.432000000000002</v>
      </c>
      <c r="CS34" s="77">
        <f t="shared" si="5"/>
        <v>98.102000000000004</v>
      </c>
      <c r="CT34" s="78">
        <f t="shared" si="5"/>
        <v>0</v>
      </c>
      <c r="CU34" s="78">
        <f t="shared" si="5"/>
        <v>0</v>
      </c>
      <c r="CV34" s="78">
        <f t="shared" si="5"/>
        <v>0</v>
      </c>
      <c r="CW34" s="79">
        <f t="shared" si="5"/>
        <v>0</v>
      </c>
      <c r="CX34" s="80">
        <f>SUM(CX31:CX33)</f>
        <v>1107.3887500000001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85" t="s">
        <v>43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44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48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25">
      <c r="A42" s="105" t="s">
        <v>49</v>
      </c>
      <c r="B42" s="106">
        <f>SUM(B37:B41)</f>
        <v>0</v>
      </c>
      <c r="C42" s="107">
        <f t="shared" ref="C42:BN42" si="6">SUM(C37:C41)</f>
        <v>0</v>
      </c>
      <c r="D42" s="107">
        <f t="shared" si="6"/>
        <v>0</v>
      </c>
      <c r="E42" s="107">
        <f t="shared" si="6"/>
        <v>0</v>
      </c>
      <c r="F42" s="107">
        <f t="shared" si="6"/>
        <v>0</v>
      </c>
      <c r="G42" s="107">
        <f t="shared" si="6"/>
        <v>0</v>
      </c>
      <c r="H42" s="107">
        <f t="shared" si="6"/>
        <v>0</v>
      </c>
      <c r="I42" s="107">
        <f t="shared" si="6"/>
        <v>0</v>
      </c>
      <c r="J42" s="107">
        <f t="shared" si="6"/>
        <v>0</v>
      </c>
      <c r="K42" s="107">
        <f t="shared" si="6"/>
        <v>0</v>
      </c>
      <c r="L42" s="107">
        <f t="shared" si="6"/>
        <v>0</v>
      </c>
      <c r="M42" s="107">
        <f t="shared" si="6"/>
        <v>0</v>
      </c>
      <c r="N42" s="107">
        <f t="shared" si="6"/>
        <v>0</v>
      </c>
      <c r="O42" s="107">
        <f t="shared" si="6"/>
        <v>0</v>
      </c>
      <c r="P42" s="107">
        <f t="shared" si="6"/>
        <v>0</v>
      </c>
      <c r="Q42" s="107">
        <f t="shared" si="6"/>
        <v>0</v>
      </c>
      <c r="R42" s="107">
        <f t="shared" si="6"/>
        <v>0</v>
      </c>
      <c r="S42" s="107">
        <f t="shared" si="6"/>
        <v>0</v>
      </c>
      <c r="T42" s="107">
        <f t="shared" si="6"/>
        <v>0</v>
      </c>
      <c r="U42" s="107">
        <f t="shared" si="6"/>
        <v>0</v>
      </c>
      <c r="V42" s="107">
        <f t="shared" si="6"/>
        <v>0</v>
      </c>
      <c r="W42" s="107">
        <f t="shared" si="6"/>
        <v>0</v>
      </c>
      <c r="X42" s="107">
        <f t="shared" si="6"/>
        <v>0</v>
      </c>
      <c r="Y42" s="107">
        <f t="shared" si="6"/>
        <v>0</v>
      </c>
      <c r="Z42" s="107">
        <f t="shared" si="6"/>
        <v>0</v>
      </c>
      <c r="AA42" s="107">
        <f t="shared" si="6"/>
        <v>0</v>
      </c>
      <c r="AB42" s="107">
        <f t="shared" si="6"/>
        <v>0</v>
      </c>
      <c r="AC42" s="107">
        <f t="shared" si="6"/>
        <v>0</v>
      </c>
      <c r="AD42" s="107">
        <f t="shared" si="6"/>
        <v>0</v>
      </c>
      <c r="AE42" s="107">
        <f t="shared" si="6"/>
        <v>0</v>
      </c>
      <c r="AF42" s="107">
        <f t="shared" si="6"/>
        <v>0</v>
      </c>
      <c r="AG42" s="107">
        <f t="shared" si="6"/>
        <v>0</v>
      </c>
      <c r="AH42" s="107">
        <f t="shared" si="6"/>
        <v>0</v>
      </c>
      <c r="AI42" s="107">
        <f t="shared" si="6"/>
        <v>0</v>
      </c>
      <c r="AJ42" s="107">
        <f t="shared" si="6"/>
        <v>0</v>
      </c>
      <c r="AK42" s="107">
        <f t="shared" si="6"/>
        <v>0</v>
      </c>
      <c r="AL42" s="107">
        <f t="shared" si="6"/>
        <v>0</v>
      </c>
      <c r="AM42" s="107">
        <f t="shared" si="6"/>
        <v>0</v>
      </c>
      <c r="AN42" s="107">
        <f t="shared" si="6"/>
        <v>0</v>
      </c>
      <c r="AO42" s="107">
        <f t="shared" si="6"/>
        <v>0</v>
      </c>
      <c r="AP42" s="107">
        <f t="shared" si="6"/>
        <v>0</v>
      </c>
      <c r="AQ42" s="107">
        <f t="shared" si="6"/>
        <v>0</v>
      </c>
      <c r="AR42" s="107">
        <f t="shared" si="6"/>
        <v>0</v>
      </c>
      <c r="AS42" s="107">
        <f t="shared" si="6"/>
        <v>0</v>
      </c>
      <c r="AT42" s="107">
        <f t="shared" si="6"/>
        <v>0</v>
      </c>
      <c r="AU42" s="107">
        <f t="shared" si="6"/>
        <v>0</v>
      </c>
      <c r="AV42" s="107">
        <f t="shared" si="6"/>
        <v>0</v>
      </c>
      <c r="AW42" s="107">
        <f t="shared" si="6"/>
        <v>0</v>
      </c>
      <c r="AX42" s="107">
        <f t="shared" si="6"/>
        <v>0</v>
      </c>
      <c r="AY42" s="107">
        <f t="shared" si="6"/>
        <v>0</v>
      </c>
      <c r="AZ42" s="107">
        <f t="shared" si="6"/>
        <v>0</v>
      </c>
      <c r="BA42" s="107">
        <f t="shared" si="6"/>
        <v>0</v>
      </c>
      <c r="BB42" s="107">
        <f t="shared" si="6"/>
        <v>0</v>
      </c>
      <c r="BC42" s="107">
        <f t="shared" si="6"/>
        <v>0</v>
      </c>
      <c r="BD42" s="107">
        <f t="shared" si="6"/>
        <v>0</v>
      </c>
      <c r="BE42" s="107">
        <f t="shared" si="6"/>
        <v>0</v>
      </c>
      <c r="BF42" s="107">
        <f t="shared" si="6"/>
        <v>0</v>
      </c>
      <c r="BG42" s="107">
        <f t="shared" si="6"/>
        <v>0</v>
      </c>
      <c r="BH42" s="107">
        <f t="shared" si="6"/>
        <v>0</v>
      </c>
      <c r="BI42" s="107">
        <f t="shared" si="6"/>
        <v>0</v>
      </c>
      <c r="BJ42" s="107">
        <f t="shared" si="6"/>
        <v>0</v>
      </c>
      <c r="BK42" s="107">
        <f t="shared" si="6"/>
        <v>0</v>
      </c>
      <c r="BL42" s="107">
        <f t="shared" si="6"/>
        <v>0</v>
      </c>
      <c r="BM42" s="107">
        <f t="shared" si="6"/>
        <v>0</v>
      </c>
      <c r="BN42" s="107">
        <f t="shared" si="6"/>
        <v>0</v>
      </c>
      <c r="BO42" s="107">
        <f t="shared" ref="BO42:CW42" si="7">SUM(BO37:BO41)</f>
        <v>0</v>
      </c>
      <c r="BP42" s="107">
        <f t="shared" si="7"/>
        <v>0</v>
      </c>
      <c r="BQ42" s="107">
        <f t="shared" si="7"/>
        <v>0</v>
      </c>
      <c r="BR42" s="107">
        <f t="shared" si="7"/>
        <v>0</v>
      </c>
      <c r="BS42" s="107">
        <f t="shared" si="7"/>
        <v>0</v>
      </c>
      <c r="BT42" s="107">
        <f t="shared" si="7"/>
        <v>0</v>
      </c>
      <c r="BU42" s="107">
        <f t="shared" si="7"/>
        <v>0</v>
      </c>
      <c r="BV42" s="107">
        <f t="shared" si="7"/>
        <v>0</v>
      </c>
      <c r="BW42" s="107">
        <f t="shared" si="7"/>
        <v>0</v>
      </c>
      <c r="BX42" s="107">
        <f t="shared" si="7"/>
        <v>0</v>
      </c>
      <c r="BY42" s="107">
        <f t="shared" si="7"/>
        <v>0</v>
      </c>
      <c r="BZ42" s="107">
        <f t="shared" si="7"/>
        <v>0</v>
      </c>
      <c r="CA42" s="107">
        <f t="shared" si="7"/>
        <v>0</v>
      </c>
      <c r="CB42" s="107">
        <f t="shared" si="7"/>
        <v>0</v>
      </c>
      <c r="CC42" s="107">
        <f t="shared" si="7"/>
        <v>0</v>
      </c>
      <c r="CD42" s="107">
        <f t="shared" si="7"/>
        <v>0</v>
      </c>
      <c r="CE42" s="107">
        <f t="shared" si="7"/>
        <v>0</v>
      </c>
      <c r="CF42" s="107">
        <f t="shared" si="7"/>
        <v>0</v>
      </c>
      <c r="CG42" s="107">
        <f t="shared" si="7"/>
        <v>0</v>
      </c>
      <c r="CH42" s="107">
        <f t="shared" si="7"/>
        <v>0</v>
      </c>
      <c r="CI42" s="107">
        <f t="shared" si="7"/>
        <v>0</v>
      </c>
      <c r="CJ42" s="107">
        <f t="shared" si="7"/>
        <v>0</v>
      </c>
      <c r="CK42" s="107">
        <f t="shared" si="7"/>
        <v>0</v>
      </c>
      <c r="CL42" s="107">
        <f t="shared" si="7"/>
        <v>0</v>
      </c>
      <c r="CM42" s="107">
        <f t="shared" si="7"/>
        <v>0</v>
      </c>
      <c r="CN42" s="107">
        <f t="shared" si="7"/>
        <v>0</v>
      </c>
      <c r="CO42" s="107">
        <f t="shared" si="7"/>
        <v>0</v>
      </c>
      <c r="CP42" s="107">
        <f t="shared" si="7"/>
        <v>0</v>
      </c>
      <c r="CQ42" s="107">
        <f t="shared" si="7"/>
        <v>0</v>
      </c>
      <c r="CR42" s="107">
        <f t="shared" si="7"/>
        <v>0</v>
      </c>
      <c r="CS42" s="107">
        <f t="shared" si="7"/>
        <v>0</v>
      </c>
      <c r="CT42" s="108">
        <f t="shared" si="7"/>
        <v>0</v>
      </c>
      <c r="CU42" s="108">
        <f t="shared" si="7"/>
        <v>0</v>
      </c>
      <c r="CV42" s="108">
        <f t="shared" si="7"/>
        <v>0</v>
      </c>
      <c r="CW42" s="109">
        <f t="shared" si="7"/>
        <v>0</v>
      </c>
      <c r="CX42" s="110">
        <f>SUM(CX37:CX41)</f>
        <v>0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85" t="s">
        <v>50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44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48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5" customHeight="1" x14ac:dyDescent="0.2">
      <c r="A50" s="104" t="s">
        <v>51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52</v>
      </c>
      <c r="B51" s="106">
        <f>SUM(B45:B50)</f>
        <v>0</v>
      </c>
      <c r="C51" s="107">
        <f t="shared" ref="C51:BN51" si="8">SUM(C45:C50)</f>
        <v>0</v>
      </c>
      <c r="D51" s="107">
        <f t="shared" si="8"/>
        <v>0</v>
      </c>
      <c r="E51" s="107">
        <f t="shared" si="8"/>
        <v>0</v>
      </c>
      <c r="F51" s="107">
        <f t="shared" si="8"/>
        <v>0</v>
      </c>
      <c r="G51" s="107">
        <f t="shared" si="8"/>
        <v>0</v>
      </c>
      <c r="H51" s="107">
        <f t="shared" si="8"/>
        <v>0</v>
      </c>
      <c r="I51" s="107">
        <f t="shared" si="8"/>
        <v>0</v>
      </c>
      <c r="J51" s="107">
        <f t="shared" si="8"/>
        <v>0</v>
      </c>
      <c r="K51" s="107">
        <f t="shared" si="8"/>
        <v>0</v>
      </c>
      <c r="L51" s="107">
        <f t="shared" si="8"/>
        <v>0</v>
      </c>
      <c r="M51" s="107">
        <f t="shared" si="8"/>
        <v>0</v>
      </c>
      <c r="N51" s="107">
        <f t="shared" si="8"/>
        <v>0</v>
      </c>
      <c r="O51" s="107">
        <f t="shared" si="8"/>
        <v>0</v>
      </c>
      <c r="P51" s="107">
        <f t="shared" si="8"/>
        <v>0</v>
      </c>
      <c r="Q51" s="107">
        <f t="shared" si="8"/>
        <v>0</v>
      </c>
      <c r="R51" s="107">
        <f t="shared" si="8"/>
        <v>0</v>
      </c>
      <c r="S51" s="107">
        <f t="shared" si="8"/>
        <v>0</v>
      </c>
      <c r="T51" s="107">
        <f t="shared" si="8"/>
        <v>0</v>
      </c>
      <c r="U51" s="107">
        <f t="shared" si="8"/>
        <v>0</v>
      </c>
      <c r="V51" s="107">
        <f t="shared" si="8"/>
        <v>0</v>
      </c>
      <c r="W51" s="107">
        <f t="shared" si="8"/>
        <v>0</v>
      </c>
      <c r="X51" s="107">
        <f t="shared" si="8"/>
        <v>0</v>
      </c>
      <c r="Y51" s="107">
        <f t="shared" si="8"/>
        <v>0</v>
      </c>
      <c r="Z51" s="107">
        <f t="shared" si="8"/>
        <v>0</v>
      </c>
      <c r="AA51" s="107">
        <f t="shared" si="8"/>
        <v>0</v>
      </c>
      <c r="AB51" s="107">
        <f t="shared" si="8"/>
        <v>0</v>
      </c>
      <c r="AC51" s="107">
        <f t="shared" si="8"/>
        <v>0</v>
      </c>
      <c r="AD51" s="107">
        <f t="shared" si="8"/>
        <v>0</v>
      </c>
      <c r="AE51" s="107">
        <f t="shared" si="8"/>
        <v>0</v>
      </c>
      <c r="AF51" s="107">
        <f t="shared" si="8"/>
        <v>0</v>
      </c>
      <c r="AG51" s="107">
        <f t="shared" si="8"/>
        <v>0</v>
      </c>
      <c r="AH51" s="107">
        <f t="shared" si="8"/>
        <v>0</v>
      </c>
      <c r="AI51" s="107">
        <f t="shared" si="8"/>
        <v>0</v>
      </c>
      <c r="AJ51" s="107">
        <f t="shared" si="8"/>
        <v>0</v>
      </c>
      <c r="AK51" s="107">
        <f t="shared" si="8"/>
        <v>0</v>
      </c>
      <c r="AL51" s="107">
        <f t="shared" si="8"/>
        <v>0</v>
      </c>
      <c r="AM51" s="107">
        <f t="shared" si="8"/>
        <v>0</v>
      </c>
      <c r="AN51" s="107">
        <f t="shared" si="8"/>
        <v>0</v>
      </c>
      <c r="AO51" s="107">
        <f t="shared" si="8"/>
        <v>0</v>
      </c>
      <c r="AP51" s="107">
        <f t="shared" si="8"/>
        <v>0</v>
      </c>
      <c r="AQ51" s="107">
        <f t="shared" si="8"/>
        <v>0</v>
      </c>
      <c r="AR51" s="107">
        <f t="shared" si="8"/>
        <v>0</v>
      </c>
      <c r="AS51" s="107">
        <f t="shared" si="8"/>
        <v>0</v>
      </c>
      <c r="AT51" s="107">
        <f t="shared" si="8"/>
        <v>0</v>
      </c>
      <c r="AU51" s="107">
        <f t="shared" si="8"/>
        <v>0</v>
      </c>
      <c r="AV51" s="107">
        <f t="shared" si="8"/>
        <v>0</v>
      </c>
      <c r="AW51" s="107">
        <f t="shared" si="8"/>
        <v>0</v>
      </c>
      <c r="AX51" s="107">
        <f t="shared" si="8"/>
        <v>0</v>
      </c>
      <c r="AY51" s="107">
        <f t="shared" si="8"/>
        <v>0</v>
      </c>
      <c r="AZ51" s="107">
        <f t="shared" si="8"/>
        <v>0</v>
      </c>
      <c r="BA51" s="107">
        <f t="shared" si="8"/>
        <v>0</v>
      </c>
      <c r="BB51" s="107">
        <f t="shared" si="8"/>
        <v>0</v>
      </c>
      <c r="BC51" s="107">
        <f t="shared" si="8"/>
        <v>0</v>
      </c>
      <c r="BD51" s="107">
        <f t="shared" si="8"/>
        <v>0</v>
      </c>
      <c r="BE51" s="107">
        <f t="shared" si="8"/>
        <v>0</v>
      </c>
      <c r="BF51" s="107">
        <f t="shared" si="8"/>
        <v>0</v>
      </c>
      <c r="BG51" s="107">
        <f t="shared" si="8"/>
        <v>0</v>
      </c>
      <c r="BH51" s="107">
        <f t="shared" si="8"/>
        <v>0</v>
      </c>
      <c r="BI51" s="107">
        <f t="shared" si="8"/>
        <v>0</v>
      </c>
      <c r="BJ51" s="107">
        <f t="shared" si="8"/>
        <v>0</v>
      </c>
      <c r="BK51" s="107">
        <f t="shared" si="8"/>
        <v>0</v>
      </c>
      <c r="BL51" s="107">
        <f t="shared" si="8"/>
        <v>0</v>
      </c>
      <c r="BM51" s="107">
        <f t="shared" si="8"/>
        <v>0</v>
      </c>
      <c r="BN51" s="107">
        <f t="shared" si="8"/>
        <v>0</v>
      </c>
      <c r="BO51" s="107">
        <f t="shared" ref="BO51:CW51" si="9">SUM(BO45:BO50)</f>
        <v>0</v>
      </c>
      <c r="BP51" s="107">
        <f t="shared" si="9"/>
        <v>0</v>
      </c>
      <c r="BQ51" s="107">
        <f t="shared" si="9"/>
        <v>0</v>
      </c>
      <c r="BR51" s="107">
        <f t="shared" si="9"/>
        <v>0</v>
      </c>
      <c r="BS51" s="107">
        <f t="shared" si="9"/>
        <v>0</v>
      </c>
      <c r="BT51" s="107">
        <f t="shared" si="9"/>
        <v>0</v>
      </c>
      <c r="BU51" s="107">
        <f t="shared" si="9"/>
        <v>0</v>
      </c>
      <c r="BV51" s="107">
        <f t="shared" si="9"/>
        <v>0</v>
      </c>
      <c r="BW51" s="107">
        <f t="shared" si="9"/>
        <v>0</v>
      </c>
      <c r="BX51" s="107">
        <f t="shared" si="9"/>
        <v>0</v>
      </c>
      <c r="BY51" s="107">
        <f t="shared" si="9"/>
        <v>0</v>
      </c>
      <c r="BZ51" s="107">
        <f t="shared" si="9"/>
        <v>0</v>
      </c>
      <c r="CA51" s="107">
        <f t="shared" si="9"/>
        <v>0</v>
      </c>
      <c r="CB51" s="107">
        <f t="shared" si="9"/>
        <v>0</v>
      </c>
      <c r="CC51" s="107">
        <f t="shared" si="9"/>
        <v>0</v>
      </c>
      <c r="CD51" s="107">
        <f t="shared" si="9"/>
        <v>0</v>
      </c>
      <c r="CE51" s="107">
        <f t="shared" si="9"/>
        <v>0</v>
      </c>
      <c r="CF51" s="107">
        <f t="shared" si="9"/>
        <v>0</v>
      </c>
      <c r="CG51" s="107">
        <f t="shared" si="9"/>
        <v>0</v>
      </c>
      <c r="CH51" s="107">
        <f t="shared" si="9"/>
        <v>0</v>
      </c>
      <c r="CI51" s="107">
        <f t="shared" si="9"/>
        <v>0</v>
      </c>
      <c r="CJ51" s="107">
        <f t="shared" si="9"/>
        <v>0</v>
      </c>
      <c r="CK51" s="107">
        <f t="shared" si="9"/>
        <v>0</v>
      </c>
      <c r="CL51" s="107">
        <f t="shared" si="9"/>
        <v>0</v>
      </c>
      <c r="CM51" s="107">
        <f t="shared" si="9"/>
        <v>0</v>
      </c>
      <c r="CN51" s="107">
        <f t="shared" si="9"/>
        <v>0</v>
      </c>
      <c r="CO51" s="107">
        <f t="shared" si="9"/>
        <v>0</v>
      </c>
      <c r="CP51" s="107">
        <f t="shared" si="9"/>
        <v>0</v>
      </c>
      <c r="CQ51" s="107">
        <f t="shared" si="9"/>
        <v>0</v>
      </c>
      <c r="CR51" s="107">
        <f t="shared" si="9"/>
        <v>0</v>
      </c>
      <c r="CS51" s="107">
        <f t="shared" si="9"/>
        <v>0</v>
      </c>
      <c r="CT51" s="108">
        <f t="shared" si="9"/>
        <v>0</v>
      </c>
      <c r="CU51" s="108">
        <f t="shared" si="9"/>
        <v>0</v>
      </c>
      <c r="CV51" s="108">
        <f t="shared" si="9"/>
        <v>0</v>
      </c>
      <c r="CW51" s="109">
        <f t="shared" si="9"/>
        <v>0</v>
      </c>
      <c r="CX51" s="110">
        <f>SUM(CX45:CX50)</f>
        <v>0</v>
      </c>
    </row>
    <row r="52" spans="1:102" ht="15.95" customHeight="1" thickBot="1" x14ac:dyDescent="0.25"/>
    <row r="53" spans="1:102" ht="30" customHeight="1" thickBot="1" x14ac:dyDescent="0.25">
      <c r="A53" s="85"/>
      <c r="B53" s="11" t="str">
        <f>IF(LEN(B$3)&gt;0,B$3,"")</f>
        <v/>
      </c>
      <c r="C53" s="12" t="str">
        <f t="shared" ref="C53:BN53" si="10">IF(LEN(C$3)&gt;0,C$3,"")</f>
        <v/>
      </c>
      <c r="D53" s="12" t="str">
        <f t="shared" si="10"/>
        <v/>
      </c>
      <c r="E53" s="12" t="str">
        <f t="shared" si="10"/>
        <v/>
      </c>
      <c r="F53" s="12" t="str">
        <f t="shared" si="10"/>
        <v/>
      </c>
      <c r="G53" s="12" t="str">
        <f t="shared" si="10"/>
        <v/>
      </c>
      <c r="H53" s="12" t="str">
        <f t="shared" si="10"/>
        <v/>
      </c>
      <c r="I53" s="12" t="str">
        <f t="shared" si="10"/>
        <v/>
      </c>
      <c r="J53" s="12" t="str">
        <f t="shared" si="10"/>
        <v/>
      </c>
      <c r="K53" s="12" t="str">
        <f t="shared" si="10"/>
        <v/>
      </c>
      <c r="L53" s="12" t="str">
        <f t="shared" si="10"/>
        <v/>
      </c>
      <c r="M53" s="12" t="str">
        <f t="shared" si="10"/>
        <v/>
      </c>
      <c r="N53" s="12" t="str">
        <f t="shared" si="10"/>
        <v/>
      </c>
      <c r="O53" s="12" t="str">
        <f t="shared" si="10"/>
        <v/>
      </c>
      <c r="P53" s="12" t="str">
        <f t="shared" si="10"/>
        <v/>
      </c>
      <c r="Q53" s="12" t="str">
        <f t="shared" si="10"/>
        <v/>
      </c>
      <c r="R53" s="12" t="str">
        <f t="shared" si="10"/>
        <v/>
      </c>
      <c r="S53" s="12" t="str">
        <f t="shared" si="10"/>
        <v/>
      </c>
      <c r="T53" s="12" t="str">
        <f t="shared" si="10"/>
        <v/>
      </c>
      <c r="U53" s="12" t="str">
        <f t="shared" si="10"/>
        <v/>
      </c>
      <c r="V53" s="12" t="str">
        <f t="shared" si="10"/>
        <v/>
      </c>
      <c r="W53" s="12" t="str">
        <f t="shared" si="10"/>
        <v/>
      </c>
      <c r="X53" s="12" t="str">
        <f t="shared" si="10"/>
        <v/>
      </c>
      <c r="Y53" s="12" t="str">
        <f t="shared" si="10"/>
        <v/>
      </c>
      <c r="Z53" s="12" t="str">
        <f t="shared" si="10"/>
        <v/>
      </c>
      <c r="AA53" s="12" t="str">
        <f t="shared" si="10"/>
        <v/>
      </c>
      <c r="AB53" s="12" t="str">
        <f t="shared" si="10"/>
        <v/>
      </c>
      <c r="AC53" s="12" t="str">
        <f t="shared" si="10"/>
        <v/>
      </c>
      <c r="AD53" s="12" t="str">
        <f t="shared" si="10"/>
        <v/>
      </c>
      <c r="AE53" s="12" t="str">
        <f t="shared" si="10"/>
        <v/>
      </c>
      <c r="AF53" s="12" t="str">
        <f t="shared" si="10"/>
        <v/>
      </c>
      <c r="AG53" s="12" t="str">
        <f t="shared" si="10"/>
        <v/>
      </c>
      <c r="AH53" s="12" t="str">
        <f t="shared" si="10"/>
        <v/>
      </c>
      <c r="AI53" s="12" t="str">
        <f t="shared" si="10"/>
        <v/>
      </c>
      <c r="AJ53" s="12" t="str">
        <f t="shared" si="10"/>
        <v/>
      </c>
      <c r="AK53" s="12" t="str">
        <f t="shared" si="10"/>
        <v/>
      </c>
      <c r="AL53" s="12" t="str">
        <f t="shared" si="10"/>
        <v/>
      </c>
      <c r="AM53" s="12" t="str">
        <f t="shared" si="10"/>
        <v/>
      </c>
      <c r="AN53" s="12" t="str">
        <f t="shared" si="10"/>
        <v/>
      </c>
      <c r="AO53" s="12" t="str">
        <f t="shared" si="10"/>
        <v/>
      </c>
      <c r="AP53" s="12" t="str">
        <f t="shared" si="10"/>
        <v/>
      </c>
      <c r="AQ53" s="12" t="str">
        <f t="shared" si="10"/>
        <v/>
      </c>
      <c r="AR53" s="12" t="str">
        <f t="shared" si="10"/>
        <v/>
      </c>
      <c r="AS53" s="12" t="str">
        <f t="shared" si="10"/>
        <v/>
      </c>
      <c r="AT53" s="12" t="str">
        <f t="shared" si="10"/>
        <v/>
      </c>
      <c r="AU53" s="12" t="str">
        <f t="shared" si="10"/>
        <v/>
      </c>
      <c r="AV53" s="12" t="str">
        <f t="shared" si="10"/>
        <v/>
      </c>
      <c r="AW53" s="12" t="str">
        <f t="shared" si="10"/>
        <v/>
      </c>
      <c r="AX53" s="12">
        <f t="shared" si="10"/>
        <v>49</v>
      </c>
      <c r="AY53" s="12">
        <f t="shared" si="10"/>
        <v>50</v>
      </c>
      <c r="AZ53" s="12">
        <f t="shared" si="10"/>
        <v>51</v>
      </c>
      <c r="BA53" s="12">
        <f t="shared" si="10"/>
        <v>52</v>
      </c>
      <c r="BB53" s="12">
        <f t="shared" si="10"/>
        <v>53</v>
      </c>
      <c r="BC53" s="12">
        <f t="shared" si="10"/>
        <v>54</v>
      </c>
      <c r="BD53" s="12">
        <f t="shared" si="10"/>
        <v>55</v>
      </c>
      <c r="BE53" s="12">
        <f t="shared" si="10"/>
        <v>56</v>
      </c>
      <c r="BF53" s="12">
        <f t="shared" si="10"/>
        <v>57</v>
      </c>
      <c r="BG53" s="12">
        <f t="shared" si="10"/>
        <v>58</v>
      </c>
      <c r="BH53" s="12">
        <f t="shared" si="10"/>
        <v>59</v>
      </c>
      <c r="BI53" s="12">
        <f t="shared" si="10"/>
        <v>60</v>
      </c>
      <c r="BJ53" s="12">
        <f t="shared" si="10"/>
        <v>61</v>
      </c>
      <c r="BK53" s="12">
        <f t="shared" si="10"/>
        <v>62</v>
      </c>
      <c r="BL53" s="12">
        <f t="shared" si="10"/>
        <v>63</v>
      </c>
      <c r="BM53" s="12">
        <f t="shared" si="10"/>
        <v>64</v>
      </c>
      <c r="BN53" s="12">
        <f t="shared" si="10"/>
        <v>65</v>
      </c>
      <c r="BO53" s="12">
        <f t="shared" ref="BO53:CW53" si="11">IF(LEN(BO$3)&gt;0,BO$3,"")</f>
        <v>66</v>
      </c>
      <c r="BP53" s="12">
        <f t="shared" si="11"/>
        <v>67</v>
      </c>
      <c r="BQ53" s="12">
        <f t="shared" si="11"/>
        <v>68</v>
      </c>
      <c r="BR53" s="12">
        <f t="shared" si="11"/>
        <v>69</v>
      </c>
      <c r="BS53" s="12">
        <f t="shared" si="11"/>
        <v>70</v>
      </c>
      <c r="BT53" s="12">
        <f t="shared" si="11"/>
        <v>71</v>
      </c>
      <c r="BU53" s="12">
        <f t="shared" si="11"/>
        <v>72</v>
      </c>
      <c r="BV53" s="12">
        <f t="shared" si="11"/>
        <v>73</v>
      </c>
      <c r="BW53" s="12">
        <f t="shared" si="11"/>
        <v>74</v>
      </c>
      <c r="BX53" s="12">
        <f t="shared" si="11"/>
        <v>75</v>
      </c>
      <c r="BY53" s="12">
        <f t="shared" si="11"/>
        <v>76</v>
      </c>
      <c r="BZ53" s="12">
        <f t="shared" si="11"/>
        <v>77</v>
      </c>
      <c r="CA53" s="12">
        <f t="shared" si="11"/>
        <v>78</v>
      </c>
      <c r="CB53" s="12">
        <f t="shared" si="11"/>
        <v>79</v>
      </c>
      <c r="CC53" s="12">
        <f t="shared" si="11"/>
        <v>80</v>
      </c>
      <c r="CD53" s="12">
        <f t="shared" si="11"/>
        <v>81</v>
      </c>
      <c r="CE53" s="12">
        <f t="shared" si="11"/>
        <v>82</v>
      </c>
      <c r="CF53" s="12">
        <f t="shared" si="11"/>
        <v>83</v>
      </c>
      <c r="CG53" s="12">
        <f t="shared" si="11"/>
        <v>84</v>
      </c>
      <c r="CH53" s="12">
        <f t="shared" si="11"/>
        <v>85</v>
      </c>
      <c r="CI53" s="12">
        <f t="shared" si="11"/>
        <v>86</v>
      </c>
      <c r="CJ53" s="12">
        <f t="shared" si="11"/>
        <v>87</v>
      </c>
      <c r="CK53" s="12">
        <f t="shared" si="11"/>
        <v>88</v>
      </c>
      <c r="CL53" s="12">
        <f t="shared" si="11"/>
        <v>89</v>
      </c>
      <c r="CM53" s="12">
        <f t="shared" si="11"/>
        <v>90</v>
      </c>
      <c r="CN53" s="12">
        <f t="shared" si="11"/>
        <v>91</v>
      </c>
      <c r="CO53" s="12">
        <f t="shared" si="11"/>
        <v>92</v>
      </c>
      <c r="CP53" s="12">
        <f t="shared" si="11"/>
        <v>93</v>
      </c>
      <c r="CQ53" s="12">
        <f t="shared" si="11"/>
        <v>94</v>
      </c>
      <c r="CR53" s="12">
        <f t="shared" si="11"/>
        <v>95</v>
      </c>
      <c r="CS53" s="13">
        <f t="shared" si="11"/>
        <v>96</v>
      </c>
      <c r="CT53" s="13" t="str">
        <f t="shared" si="11"/>
        <v/>
      </c>
      <c r="CU53" s="13" t="str">
        <f t="shared" si="11"/>
        <v/>
      </c>
      <c r="CV53" s="13" t="str">
        <f t="shared" si="11"/>
        <v/>
      </c>
      <c r="CW53" s="17" t="str">
        <f t="shared" si="11"/>
        <v/>
      </c>
      <c r="CX53" s="18" t="s">
        <v>1</v>
      </c>
    </row>
    <row r="54" spans="1:102" ht="24.95" customHeight="1" thickBot="1" x14ac:dyDescent="0.25">
      <c r="A54" s="105" t="s">
        <v>42</v>
      </c>
      <c r="B54" s="106">
        <f>B18+B28+B42</f>
        <v>0</v>
      </c>
      <c r="C54" s="107">
        <f t="shared" ref="C54:BN54" si="12">C18+C28+C42</f>
        <v>0</v>
      </c>
      <c r="D54" s="107">
        <f t="shared" si="12"/>
        <v>0</v>
      </c>
      <c r="E54" s="107">
        <f t="shared" si="12"/>
        <v>0</v>
      </c>
      <c r="F54" s="107">
        <f t="shared" si="12"/>
        <v>0</v>
      </c>
      <c r="G54" s="107">
        <f t="shared" si="12"/>
        <v>0</v>
      </c>
      <c r="H54" s="107">
        <f t="shared" si="12"/>
        <v>0</v>
      </c>
      <c r="I54" s="107">
        <f t="shared" si="12"/>
        <v>0</v>
      </c>
      <c r="J54" s="107">
        <f t="shared" si="12"/>
        <v>0</v>
      </c>
      <c r="K54" s="107">
        <f t="shared" si="12"/>
        <v>0</v>
      </c>
      <c r="L54" s="107">
        <f t="shared" si="12"/>
        <v>0</v>
      </c>
      <c r="M54" s="107">
        <f t="shared" si="12"/>
        <v>0</v>
      </c>
      <c r="N54" s="107">
        <f t="shared" si="12"/>
        <v>0</v>
      </c>
      <c r="O54" s="107">
        <f t="shared" si="12"/>
        <v>0</v>
      </c>
      <c r="P54" s="107">
        <f t="shared" si="12"/>
        <v>0</v>
      </c>
      <c r="Q54" s="107">
        <f t="shared" si="12"/>
        <v>0</v>
      </c>
      <c r="R54" s="107">
        <f t="shared" si="12"/>
        <v>0</v>
      </c>
      <c r="S54" s="107">
        <f t="shared" si="12"/>
        <v>0</v>
      </c>
      <c r="T54" s="107">
        <f t="shared" si="12"/>
        <v>0</v>
      </c>
      <c r="U54" s="107">
        <f t="shared" si="12"/>
        <v>0</v>
      </c>
      <c r="V54" s="107">
        <f t="shared" si="12"/>
        <v>0</v>
      </c>
      <c r="W54" s="107">
        <f t="shared" si="12"/>
        <v>0</v>
      </c>
      <c r="X54" s="107">
        <f t="shared" si="12"/>
        <v>0</v>
      </c>
      <c r="Y54" s="107">
        <f t="shared" si="12"/>
        <v>0</v>
      </c>
      <c r="Z54" s="107">
        <f t="shared" si="12"/>
        <v>0</v>
      </c>
      <c r="AA54" s="107">
        <f t="shared" si="12"/>
        <v>0</v>
      </c>
      <c r="AB54" s="107">
        <f t="shared" si="12"/>
        <v>0</v>
      </c>
      <c r="AC54" s="107">
        <f t="shared" si="12"/>
        <v>0</v>
      </c>
      <c r="AD54" s="107">
        <f t="shared" si="12"/>
        <v>0</v>
      </c>
      <c r="AE54" s="107">
        <f t="shared" si="12"/>
        <v>0</v>
      </c>
      <c r="AF54" s="107">
        <f t="shared" si="12"/>
        <v>0</v>
      </c>
      <c r="AG54" s="107">
        <f t="shared" si="12"/>
        <v>0</v>
      </c>
      <c r="AH54" s="107">
        <f t="shared" si="12"/>
        <v>0</v>
      </c>
      <c r="AI54" s="107">
        <f t="shared" si="12"/>
        <v>0</v>
      </c>
      <c r="AJ54" s="107">
        <f t="shared" si="12"/>
        <v>0</v>
      </c>
      <c r="AK54" s="107">
        <f t="shared" si="12"/>
        <v>0</v>
      </c>
      <c r="AL54" s="107">
        <f t="shared" si="12"/>
        <v>0</v>
      </c>
      <c r="AM54" s="107">
        <f t="shared" si="12"/>
        <v>0</v>
      </c>
      <c r="AN54" s="107">
        <f t="shared" si="12"/>
        <v>0</v>
      </c>
      <c r="AO54" s="107">
        <f t="shared" si="12"/>
        <v>0</v>
      </c>
      <c r="AP54" s="107">
        <f t="shared" si="12"/>
        <v>0</v>
      </c>
      <c r="AQ54" s="107">
        <f t="shared" si="12"/>
        <v>0</v>
      </c>
      <c r="AR54" s="107">
        <f t="shared" si="12"/>
        <v>0</v>
      </c>
      <c r="AS54" s="107">
        <f t="shared" si="12"/>
        <v>0</v>
      </c>
      <c r="AT54" s="107">
        <f t="shared" si="12"/>
        <v>0</v>
      </c>
      <c r="AU54" s="107">
        <f t="shared" si="12"/>
        <v>0</v>
      </c>
      <c r="AV54" s="107">
        <f t="shared" si="12"/>
        <v>0</v>
      </c>
      <c r="AW54" s="107">
        <f t="shared" si="12"/>
        <v>0</v>
      </c>
      <c r="AX54" s="107">
        <f t="shared" si="12"/>
        <v>52.027000000000001</v>
      </c>
      <c r="AY54" s="107">
        <f t="shared" si="12"/>
        <v>40.106999999999999</v>
      </c>
      <c r="AZ54" s="107">
        <f t="shared" si="12"/>
        <v>59.998000000000005</v>
      </c>
      <c r="BA54" s="107">
        <f t="shared" si="12"/>
        <v>60.876999999999995</v>
      </c>
      <c r="BB54" s="107">
        <f t="shared" si="12"/>
        <v>61.966000000000008</v>
      </c>
      <c r="BC54" s="107">
        <f t="shared" si="12"/>
        <v>64.093000000000004</v>
      </c>
      <c r="BD54" s="107">
        <f t="shared" si="12"/>
        <v>54.311</v>
      </c>
      <c r="BE54" s="107">
        <f t="shared" si="12"/>
        <v>58.579000000000001</v>
      </c>
      <c r="BF54" s="107">
        <f t="shared" si="12"/>
        <v>51.131999999999998</v>
      </c>
      <c r="BG54" s="107">
        <f t="shared" si="12"/>
        <v>64.433999999999997</v>
      </c>
      <c r="BH54" s="107">
        <f t="shared" si="12"/>
        <v>87.14</v>
      </c>
      <c r="BI54" s="107">
        <f t="shared" si="12"/>
        <v>80</v>
      </c>
      <c r="BJ54" s="107">
        <f t="shared" si="12"/>
        <v>20.705000000000002</v>
      </c>
      <c r="BK54" s="107">
        <f t="shared" si="12"/>
        <v>38.228999999999999</v>
      </c>
      <c r="BL54" s="107">
        <f t="shared" si="12"/>
        <v>30.419</v>
      </c>
      <c r="BM54" s="107">
        <f t="shared" si="12"/>
        <v>28.62</v>
      </c>
      <c r="BN54" s="107">
        <f t="shared" si="12"/>
        <v>33.472999999999999</v>
      </c>
      <c r="BO54" s="107">
        <f t="shared" ref="BO54:CX54" si="13">BO18+BO28+BO42</f>
        <v>26.305</v>
      </c>
      <c r="BP54" s="107">
        <f t="shared" si="13"/>
        <v>105.86500000000001</v>
      </c>
      <c r="BQ54" s="107">
        <f t="shared" si="13"/>
        <v>130.51599999999999</v>
      </c>
      <c r="BR54" s="107">
        <f t="shared" si="13"/>
        <v>96.451999999999998</v>
      </c>
      <c r="BS54" s="107">
        <f t="shared" si="13"/>
        <v>140.94300000000001</v>
      </c>
      <c r="BT54" s="107">
        <f t="shared" si="13"/>
        <v>182.858</v>
      </c>
      <c r="BU54" s="107">
        <f t="shared" si="13"/>
        <v>153.184</v>
      </c>
      <c r="BV54" s="107">
        <f t="shared" si="13"/>
        <v>137.13499999999999</v>
      </c>
      <c r="BW54" s="107">
        <f t="shared" si="13"/>
        <v>116.27800000000001</v>
      </c>
      <c r="BX54" s="107">
        <f t="shared" si="13"/>
        <v>153.64400000000001</v>
      </c>
      <c r="BY54" s="107">
        <f t="shared" si="13"/>
        <v>131.09199999999998</v>
      </c>
      <c r="BZ54" s="107">
        <f t="shared" si="13"/>
        <v>112.389</v>
      </c>
      <c r="CA54" s="107">
        <f t="shared" si="13"/>
        <v>132.77200000000002</v>
      </c>
      <c r="CB54" s="107">
        <f t="shared" si="13"/>
        <v>140.458</v>
      </c>
      <c r="CC54" s="107">
        <f t="shared" si="13"/>
        <v>79.795999999999992</v>
      </c>
      <c r="CD54" s="107">
        <f t="shared" si="13"/>
        <v>110.00099999999999</v>
      </c>
      <c r="CE54" s="107">
        <f t="shared" si="13"/>
        <v>92.608000000000004</v>
      </c>
      <c r="CF54" s="107">
        <f t="shared" si="13"/>
        <v>108.86199999999999</v>
      </c>
      <c r="CG54" s="107">
        <f t="shared" si="13"/>
        <v>123.614</v>
      </c>
      <c r="CH54" s="107">
        <f t="shared" si="13"/>
        <v>130.79400000000001</v>
      </c>
      <c r="CI54" s="107">
        <f t="shared" si="13"/>
        <v>116.078</v>
      </c>
      <c r="CJ54" s="107">
        <f t="shared" si="13"/>
        <v>151.53799999999998</v>
      </c>
      <c r="CK54" s="107">
        <f t="shared" si="13"/>
        <v>93.8</v>
      </c>
      <c r="CL54" s="107">
        <f t="shared" si="13"/>
        <v>119.04300000000001</v>
      </c>
      <c r="CM54" s="107">
        <f t="shared" si="13"/>
        <v>104.536</v>
      </c>
      <c r="CN54" s="107">
        <f t="shared" si="13"/>
        <v>103.065</v>
      </c>
      <c r="CO54" s="107">
        <f t="shared" si="13"/>
        <v>98.192999999999998</v>
      </c>
      <c r="CP54" s="107">
        <f t="shared" si="13"/>
        <v>82.137</v>
      </c>
      <c r="CQ54" s="107">
        <f t="shared" si="13"/>
        <v>88.954999999999998</v>
      </c>
      <c r="CR54" s="107">
        <f t="shared" si="13"/>
        <v>82.432000000000002</v>
      </c>
      <c r="CS54" s="107">
        <f t="shared" si="13"/>
        <v>98.10199999999999</v>
      </c>
      <c r="CT54" s="108">
        <f t="shared" si="13"/>
        <v>0</v>
      </c>
      <c r="CU54" s="108">
        <f t="shared" si="13"/>
        <v>0</v>
      </c>
      <c r="CV54" s="108">
        <f t="shared" si="13"/>
        <v>0</v>
      </c>
      <c r="CW54" s="109">
        <f t="shared" si="13"/>
        <v>0</v>
      </c>
      <c r="CX54" s="126">
        <f t="shared" si="13"/>
        <v>1107.3887500000001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56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46146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53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/>
      <c r="BC5" s="25"/>
      <c r="BD5" s="25"/>
      <c r="BE5" s="25"/>
      <c r="BF5" s="25"/>
      <c r="BG5" s="25"/>
      <c r="BH5" s="25"/>
      <c r="BI5" s="25"/>
      <c r="BJ5" s="25"/>
      <c r="BK5" s="25"/>
      <c r="BL5" s="25"/>
      <c r="BM5" s="25"/>
      <c r="BN5" s="25"/>
      <c r="BO5" s="25"/>
      <c r="BP5" s="25"/>
      <c r="BQ5" s="25">
        <v>-128.30000000000001</v>
      </c>
      <c r="BR5" s="25">
        <v>-33.5</v>
      </c>
      <c r="BS5" s="25">
        <v>-118.8</v>
      </c>
      <c r="BT5" s="25">
        <v>-181.2</v>
      </c>
      <c r="BU5" s="25">
        <v>-108.8</v>
      </c>
      <c r="BV5" s="25">
        <v>-46</v>
      </c>
      <c r="BW5" s="25"/>
      <c r="BX5" s="25">
        <v>-94</v>
      </c>
      <c r="BY5" s="25">
        <v>-78.7</v>
      </c>
      <c r="BZ5" s="25">
        <v>-40</v>
      </c>
      <c r="CA5" s="25">
        <v>-40</v>
      </c>
      <c r="CB5" s="25">
        <v>-67</v>
      </c>
      <c r="CC5" s="25">
        <v>-40</v>
      </c>
      <c r="CD5" s="25">
        <v>-47</v>
      </c>
      <c r="CE5" s="25">
        <v>-45.6</v>
      </c>
      <c r="CF5" s="25">
        <v>-47</v>
      </c>
      <c r="CG5" s="25">
        <v>-47</v>
      </c>
      <c r="CH5" s="25">
        <v>-55</v>
      </c>
      <c r="CI5" s="25">
        <v>-67</v>
      </c>
      <c r="CJ5" s="25">
        <v>-58</v>
      </c>
      <c r="CK5" s="25">
        <v>-40</v>
      </c>
      <c r="CL5" s="25">
        <v>-80</v>
      </c>
      <c r="CM5" s="25">
        <v>-80</v>
      </c>
      <c r="CN5" s="25">
        <v>-67.900000000000006</v>
      </c>
      <c r="CO5" s="25">
        <v>-80</v>
      </c>
      <c r="CP5" s="25">
        <v>-60</v>
      </c>
      <c r="CQ5" s="25">
        <v>-60</v>
      </c>
      <c r="CR5" s="25">
        <v>-60</v>
      </c>
      <c r="CS5" s="25">
        <v>-60</v>
      </c>
      <c r="CT5" s="26"/>
      <c r="CU5" s="26"/>
      <c r="CV5" s="26"/>
      <c r="CW5" s="27"/>
      <c r="CX5" s="132">
        <f t="array" ref="CX5">SUMPRODUCT(B5:CW5*0.25)</f>
        <v>-482.70000000000005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/>
      <c r="C8" s="138"/>
      <c r="D8" s="138"/>
      <c r="E8" s="138"/>
      <c r="F8" s="138"/>
      <c r="G8" s="138"/>
      <c r="H8" s="138"/>
      <c r="I8" s="138"/>
      <c r="J8" s="138"/>
      <c r="K8" s="138"/>
      <c r="L8" s="138"/>
      <c r="M8" s="138"/>
      <c r="N8" s="138"/>
      <c r="O8" s="138"/>
      <c r="P8" s="138"/>
      <c r="Q8" s="138"/>
      <c r="R8" s="138"/>
      <c r="S8" s="138"/>
      <c r="T8" s="138"/>
      <c r="U8" s="138"/>
      <c r="V8" s="138"/>
      <c r="W8" s="138"/>
      <c r="X8" s="138"/>
      <c r="Y8" s="138"/>
      <c r="Z8" s="138"/>
      <c r="AA8" s="138"/>
      <c r="AB8" s="138"/>
      <c r="AC8" s="138"/>
      <c r="AD8" s="138"/>
      <c r="AE8" s="138"/>
      <c r="AF8" s="138"/>
      <c r="AG8" s="138"/>
      <c r="AH8" s="138"/>
      <c r="AI8" s="138"/>
      <c r="AJ8" s="138"/>
      <c r="AK8" s="138"/>
      <c r="AL8" s="138"/>
      <c r="AM8" s="138"/>
      <c r="AN8" s="138"/>
      <c r="AO8" s="138"/>
      <c r="AP8" s="138"/>
      <c r="AQ8" s="138"/>
      <c r="AR8" s="138"/>
      <c r="AS8" s="138"/>
      <c r="AT8" s="138"/>
      <c r="AU8" s="138"/>
      <c r="AV8" s="138"/>
      <c r="AW8" s="138"/>
      <c r="AX8" s="138">
        <v>-5.01</v>
      </c>
      <c r="AY8" s="138">
        <v>-5.01</v>
      </c>
      <c r="AZ8" s="138">
        <v>-5.01</v>
      </c>
      <c r="BA8" s="138">
        <v>-5.01</v>
      </c>
      <c r="BB8" s="138">
        <v>-5.0999999999999996</v>
      </c>
      <c r="BC8" s="138">
        <v>-5.0999999999999996</v>
      </c>
      <c r="BD8" s="138">
        <v>-5.01</v>
      </c>
      <c r="BE8" s="138">
        <v>-5.01</v>
      </c>
      <c r="BF8" s="138">
        <v>-5.01</v>
      </c>
      <c r="BG8" s="138">
        <v>-5.01</v>
      </c>
      <c r="BH8" s="138">
        <v>-4.28</v>
      </c>
      <c r="BI8" s="138">
        <v>-4.9800000000000004</v>
      </c>
      <c r="BJ8" s="138">
        <v>-8.5</v>
      </c>
      <c r="BK8" s="138">
        <v>0</v>
      </c>
      <c r="BL8" s="138">
        <v>1.91</v>
      </c>
      <c r="BM8" s="138">
        <v>8.02</v>
      </c>
      <c r="BN8" s="138">
        <v>-16.16</v>
      </c>
      <c r="BO8" s="138">
        <v>19.149999999999999</v>
      </c>
      <c r="BP8" s="138">
        <v>68.849999999999994</v>
      </c>
      <c r="BQ8" s="138">
        <v>115</v>
      </c>
      <c r="BR8" s="138">
        <v>94.12</v>
      </c>
      <c r="BS8" s="138">
        <v>114.85</v>
      </c>
      <c r="BT8" s="138">
        <v>129.97</v>
      </c>
      <c r="BU8" s="138">
        <v>153.16999999999999</v>
      </c>
      <c r="BV8" s="138">
        <v>134.65</v>
      </c>
      <c r="BW8" s="138">
        <v>157.01</v>
      </c>
      <c r="BX8" s="138">
        <v>189.82</v>
      </c>
      <c r="BY8" s="138">
        <v>223.78</v>
      </c>
      <c r="BZ8" s="138">
        <v>200.78</v>
      </c>
      <c r="CA8" s="138">
        <v>216.78</v>
      </c>
      <c r="CB8" s="138">
        <v>268.32</v>
      </c>
      <c r="CC8" s="138">
        <v>306.49</v>
      </c>
      <c r="CD8" s="138">
        <v>277.77</v>
      </c>
      <c r="CE8" s="138">
        <v>282.54000000000002</v>
      </c>
      <c r="CF8" s="138">
        <v>275.38</v>
      </c>
      <c r="CG8" s="138">
        <v>256.43</v>
      </c>
      <c r="CH8" s="138">
        <v>265.51</v>
      </c>
      <c r="CI8" s="138">
        <v>243.45</v>
      </c>
      <c r="CJ8" s="138">
        <v>231.04</v>
      </c>
      <c r="CK8" s="138">
        <v>212.61</v>
      </c>
      <c r="CL8" s="138">
        <v>202.59</v>
      </c>
      <c r="CM8" s="138">
        <v>193.88</v>
      </c>
      <c r="CN8" s="138">
        <v>177.53</v>
      </c>
      <c r="CO8" s="138">
        <v>181.5</v>
      </c>
      <c r="CP8" s="138">
        <v>206.2</v>
      </c>
      <c r="CQ8" s="138">
        <v>196.96</v>
      </c>
      <c r="CR8" s="138">
        <v>194.81</v>
      </c>
      <c r="CS8" s="138">
        <v>181.35</v>
      </c>
      <c r="CT8" s="139"/>
      <c r="CU8" s="139"/>
      <c r="CV8" s="139"/>
      <c r="CW8" s="140"/>
      <c r="CX8" s="141">
        <f>IF(SUM(B8:CW8)&lt;&gt;0,AVERAGEIF(B8:CW8,"&lt;&gt;"""),"")</f>
        <v>122.87541666666665</v>
      </c>
    </row>
    <row r="9" spans="1:102" ht="24.95" customHeight="1" thickBot="1" x14ac:dyDescent="0.25">
      <c r="A9" s="133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-5.01</v>
      </c>
      <c r="AY9" s="43">
        <v>-5.01</v>
      </c>
      <c r="AZ9" s="43">
        <v>-5.01</v>
      </c>
      <c r="BA9" s="43">
        <v>-5.01</v>
      </c>
      <c r="BB9" s="43">
        <v>-5.0549999999999997</v>
      </c>
      <c r="BC9" s="43">
        <v>-5.0549999999999997</v>
      </c>
      <c r="BD9" s="43">
        <v>-5.0549999999999997</v>
      </c>
      <c r="BE9" s="43">
        <v>-5.0549999999999997</v>
      </c>
      <c r="BF9" s="43">
        <v>-4.82</v>
      </c>
      <c r="BG9" s="43">
        <v>-4.82</v>
      </c>
      <c r="BH9" s="43">
        <v>-4.82</v>
      </c>
      <c r="BI9" s="43">
        <v>-4.82</v>
      </c>
      <c r="BJ9" s="43">
        <v>0.35749999999999998</v>
      </c>
      <c r="BK9" s="43">
        <v>0.35749999999999998</v>
      </c>
      <c r="BL9" s="43">
        <v>0.35749999999999998</v>
      </c>
      <c r="BM9" s="43">
        <v>0.35749999999999998</v>
      </c>
      <c r="BN9" s="43">
        <v>46.71</v>
      </c>
      <c r="BO9" s="43">
        <v>46.71</v>
      </c>
      <c r="BP9" s="43">
        <v>46.71</v>
      </c>
      <c r="BQ9" s="43">
        <v>46.71</v>
      </c>
      <c r="BR9" s="43">
        <v>123.0275</v>
      </c>
      <c r="BS9" s="43">
        <v>123.0275</v>
      </c>
      <c r="BT9" s="43">
        <v>123.0275</v>
      </c>
      <c r="BU9" s="43">
        <v>123.0275</v>
      </c>
      <c r="BV9" s="43">
        <v>176.315</v>
      </c>
      <c r="BW9" s="43">
        <v>176.315</v>
      </c>
      <c r="BX9" s="43">
        <v>176.315</v>
      </c>
      <c r="BY9" s="43">
        <v>176.315</v>
      </c>
      <c r="BZ9" s="43">
        <v>248.0925</v>
      </c>
      <c r="CA9" s="43">
        <v>248.0925</v>
      </c>
      <c r="CB9" s="43">
        <v>248.0925</v>
      </c>
      <c r="CC9" s="43">
        <v>248.0925</v>
      </c>
      <c r="CD9" s="43">
        <v>273.02999999999997</v>
      </c>
      <c r="CE9" s="43">
        <v>273.02999999999997</v>
      </c>
      <c r="CF9" s="43">
        <v>273.02999999999997</v>
      </c>
      <c r="CG9" s="43">
        <v>273.02999999999997</v>
      </c>
      <c r="CH9" s="43">
        <v>238.1525</v>
      </c>
      <c r="CI9" s="43">
        <v>238.1525</v>
      </c>
      <c r="CJ9" s="43">
        <v>238.1525</v>
      </c>
      <c r="CK9" s="43">
        <v>238.1525</v>
      </c>
      <c r="CL9" s="43">
        <v>188.875</v>
      </c>
      <c r="CM9" s="43">
        <v>188.875</v>
      </c>
      <c r="CN9" s="43">
        <v>188.875</v>
      </c>
      <c r="CO9" s="43">
        <v>188.875</v>
      </c>
      <c r="CP9" s="43">
        <v>194.83</v>
      </c>
      <c r="CQ9" s="43">
        <v>194.83</v>
      </c>
      <c r="CR9" s="43">
        <v>194.83</v>
      </c>
      <c r="CS9" s="43">
        <v>194.83</v>
      </c>
      <c r="CT9" s="44"/>
      <c r="CU9" s="44"/>
      <c r="CV9" s="44"/>
      <c r="CW9" s="45"/>
      <c r="CX9" s="142">
        <f>IF(SUM(B9:CW9)&lt;&gt;0,AVERAGEIF(B9:CW9,"&lt;&gt;"""),"")</f>
        <v>122.87541666666665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37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31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32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33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>
        <v>128.30000000000001</v>
      </c>
      <c r="BR14" s="149">
        <v>33.5</v>
      </c>
      <c r="BS14" s="149">
        <v>118.8</v>
      </c>
      <c r="BT14" s="149">
        <v>181.2</v>
      </c>
      <c r="BU14" s="149">
        <v>108.8</v>
      </c>
      <c r="BV14" s="149">
        <v>46</v>
      </c>
      <c r="BW14" s="149"/>
      <c r="BX14" s="149">
        <v>94</v>
      </c>
      <c r="BY14" s="149">
        <v>78.7</v>
      </c>
      <c r="BZ14" s="149">
        <v>40</v>
      </c>
      <c r="CA14" s="149">
        <v>40</v>
      </c>
      <c r="CB14" s="149">
        <v>67</v>
      </c>
      <c r="CC14" s="149">
        <v>40</v>
      </c>
      <c r="CD14" s="149">
        <v>47</v>
      </c>
      <c r="CE14" s="149">
        <v>45.6</v>
      </c>
      <c r="CF14" s="149">
        <v>47</v>
      </c>
      <c r="CG14" s="149">
        <v>47</v>
      </c>
      <c r="CH14" s="149">
        <v>55</v>
      </c>
      <c r="CI14" s="149">
        <v>67</v>
      </c>
      <c r="CJ14" s="149">
        <v>58</v>
      </c>
      <c r="CK14" s="149">
        <v>40</v>
      </c>
      <c r="CL14" s="149">
        <v>80</v>
      </c>
      <c r="CM14" s="149">
        <v>80</v>
      </c>
      <c r="CN14" s="149">
        <v>67.900000000000006</v>
      </c>
      <c r="CO14" s="149">
        <v>80</v>
      </c>
      <c r="CP14" s="149">
        <v>60</v>
      </c>
      <c r="CQ14" s="149">
        <v>60</v>
      </c>
      <c r="CR14" s="149">
        <v>60</v>
      </c>
      <c r="CS14" s="149">
        <v>60</v>
      </c>
      <c r="CT14" s="150"/>
      <c r="CU14" s="150"/>
      <c r="CV14" s="150"/>
      <c r="CW14" s="151"/>
      <c r="CX14" s="152">
        <f t="array" ref="CX14">SUMPRODUCT(B14:CW14*0.25)</f>
        <v>482.70000000000005</v>
      </c>
    </row>
    <row r="15" spans="1:102" ht="24.95" customHeight="1" x14ac:dyDescent="0.2">
      <c r="A15" s="118" t="s">
        <v>34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35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54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128.30000000000001</v>
      </c>
      <c r="BR17" s="160">
        <f t="shared" si="1"/>
        <v>33.5</v>
      </c>
      <c r="BS17" s="160">
        <f t="shared" si="1"/>
        <v>118.8</v>
      </c>
      <c r="BT17" s="160">
        <f t="shared" si="1"/>
        <v>181.2</v>
      </c>
      <c r="BU17" s="160">
        <f t="shared" si="1"/>
        <v>108.8</v>
      </c>
      <c r="BV17" s="160">
        <f t="shared" si="1"/>
        <v>46</v>
      </c>
      <c r="BW17" s="160">
        <f t="shared" si="1"/>
        <v>0</v>
      </c>
      <c r="BX17" s="160">
        <f t="shared" si="1"/>
        <v>94</v>
      </c>
      <c r="BY17" s="160">
        <f t="shared" si="1"/>
        <v>78.7</v>
      </c>
      <c r="BZ17" s="160">
        <f t="shared" si="1"/>
        <v>40</v>
      </c>
      <c r="CA17" s="160">
        <f t="shared" si="1"/>
        <v>40</v>
      </c>
      <c r="CB17" s="160">
        <f t="shared" si="1"/>
        <v>67</v>
      </c>
      <c r="CC17" s="160">
        <f t="shared" si="1"/>
        <v>40</v>
      </c>
      <c r="CD17" s="160">
        <f t="shared" si="1"/>
        <v>47</v>
      </c>
      <c r="CE17" s="160">
        <f t="shared" si="1"/>
        <v>45.6</v>
      </c>
      <c r="CF17" s="160">
        <f t="shared" si="1"/>
        <v>47</v>
      </c>
      <c r="CG17" s="160">
        <f t="shared" si="1"/>
        <v>47</v>
      </c>
      <c r="CH17" s="160">
        <f t="shared" si="1"/>
        <v>55</v>
      </c>
      <c r="CI17" s="160">
        <f t="shared" si="1"/>
        <v>67</v>
      </c>
      <c r="CJ17" s="160">
        <f t="shared" si="1"/>
        <v>58</v>
      </c>
      <c r="CK17" s="160">
        <f t="shared" si="1"/>
        <v>40</v>
      </c>
      <c r="CL17" s="160">
        <f t="shared" si="1"/>
        <v>80</v>
      </c>
      <c r="CM17" s="160">
        <f t="shared" si="1"/>
        <v>80</v>
      </c>
      <c r="CN17" s="160">
        <f t="shared" si="1"/>
        <v>67.900000000000006</v>
      </c>
      <c r="CO17" s="160">
        <f t="shared" si="1"/>
        <v>80</v>
      </c>
      <c r="CP17" s="160">
        <f t="shared" si="1"/>
        <v>60</v>
      </c>
      <c r="CQ17" s="160">
        <f t="shared" si="1"/>
        <v>60</v>
      </c>
      <c r="CR17" s="160">
        <f t="shared" si="1"/>
        <v>60</v>
      </c>
      <c r="CS17" s="160">
        <f t="shared" si="1"/>
        <v>60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482.70000000000005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50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44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45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46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/>
      <c r="AE22" s="149"/>
      <c r="AF22" s="149"/>
      <c r="AG22" s="149"/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/>
      <c r="BG22" s="149"/>
      <c r="BH22" s="149"/>
      <c r="BI22" s="149"/>
      <c r="BJ22" s="149"/>
      <c r="BK22" s="149"/>
      <c r="BL22" s="149"/>
      <c r="BM22" s="149"/>
      <c r="BN22" s="149"/>
      <c r="BO22" s="149"/>
      <c r="BP22" s="149"/>
      <c r="BQ22" s="149"/>
      <c r="BR22" s="149"/>
      <c r="BS22" s="149"/>
      <c r="BT22" s="149"/>
      <c r="BU22" s="149"/>
      <c r="BV22" s="149"/>
      <c r="BW22" s="149"/>
      <c r="BX22" s="149"/>
      <c r="BY22" s="149"/>
      <c r="BZ22" s="149"/>
      <c r="CA22" s="149"/>
      <c r="CB22" s="149"/>
      <c r="CC22" s="149"/>
      <c r="CD22" s="149"/>
      <c r="CE22" s="149"/>
      <c r="CF22" s="149"/>
      <c r="CG22" s="149"/>
      <c r="CH22" s="149"/>
      <c r="CI22" s="149"/>
      <c r="CJ22" s="149"/>
      <c r="CK22" s="149"/>
      <c r="CL22" s="149"/>
      <c r="CM22" s="149"/>
      <c r="CN22" s="149"/>
      <c r="CO22" s="149"/>
      <c r="CP22" s="149"/>
      <c r="CQ22" s="149"/>
      <c r="CR22" s="149"/>
      <c r="CS22" s="149"/>
      <c r="CT22" s="150"/>
      <c r="CU22" s="150"/>
      <c r="CV22" s="150"/>
      <c r="CW22" s="151"/>
      <c r="CX22" s="152">
        <f t="array" ref="CX22">SUMPRODUCT(B22:CW22*0.25)</f>
        <v>0</v>
      </c>
    </row>
    <row r="23" spans="1:102" ht="24.95" customHeight="1" x14ac:dyDescent="0.2">
      <c r="A23" s="118" t="s">
        <v>47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48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25">
      <c r="A25" s="105" t="s">
        <v>52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0</v>
      </c>
      <c r="AZ25" s="160">
        <f t="shared" si="2"/>
        <v>0</v>
      </c>
      <c r="BA25" s="160">
        <f t="shared" si="2"/>
        <v>0</v>
      </c>
      <c r="BB25" s="160">
        <f t="shared" si="2"/>
        <v>0</v>
      </c>
      <c r="BC25" s="160">
        <f t="shared" si="2"/>
        <v>0</v>
      </c>
      <c r="BD25" s="160">
        <f t="shared" si="2"/>
        <v>0</v>
      </c>
      <c r="BE25" s="160">
        <f t="shared" si="2"/>
        <v>0</v>
      </c>
      <c r="BF25" s="160">
        <f t="shared" si="2"/>
        <v>0</v>
      </c>
      <c r="BG25" s="160">
        <f t="shared" si="2"/>
        <v>0</v>
      </c>
      <c r="BH25" s="160">
        <f t="shared" si="2"/>
        <v>0</v>
      </c>
      <c r="BI25" s="160">
        <f t="shared" si="2"/>
        <v>0</v>
      </c>
      <c r="BJ25" s="160">
        <f t="shared" si="2"/>
        <v>0</v>
      </c>
      <c r="BK25" s="160">
        <f t="shared" si="2"/>
        <v>0</v>
      </c>
      <c r="BL25" s="160">
        <f t="shared" si="2"/>
        <v>0</v>
      </c>
      <c r="BM25" s="160">
        <f t="shared" si="2"/>
        <v>0</v>
      </c>
      <c r="BN25" s="160">
        <f t="shared" si="2"/>
        <v>0</v>
      </c>
      <c r="BO25" s="160">
        <f t="shared" ref="BO25:CW25" si="3">SUM(BO20:BO24)</f>
        <v>0</v>
      </c>
      <c r="BP25" s="160">
        <f t="shared" si="3"/>
        <v>0</v>
      </c>
      <c r="BQ25" s="160">
        <f t="shared" si="3"/>
        <v>0</v>
      </c>
      <c r="BR25" s="160">
        <f t="shared" si="3"/>
        <v>0</v>
      </c>
      <c r="BS25" s="160">
        <f t="shared" si="3"/>
        <v>0</v>
      </c>
      <c r="BT25" s="160">
        <f t="shared" si="3"/>
        <v>0</v>
      </c>
      <c r="BU25" s="160">
        <f t="shared" si="3"/>
        <v>0</v>
      </c>
      <c r="BV25" s="160">
        <f t="shared" si="3"/>
        <v>0</v>
      </c>
      <c r="BW25" s="160">
        <f t="shared" si="3"/>
        <v>0</v>
      </c>
      <c r="BX25" s="160">
        <f t="shared" si="3"/>
        <v>0</v>
      </c>
      <c r="BY25" s="160">
        <f t="shared" si="3"/>
        <v>0</v>
      </c>
      <c r="BZ25" s="160">
        <f t="shared" si="3"/>
        <v>0</v>
      </c>
      <c r="CA25" s="160">
        <f t="shared" si="3"/>
        <v>0</v>
      </c>
      <c r="CB25" s="160">
        <f t="shared" si="3"/>
        <v>0</v>
      </c>
      <c r="CC25" s="160">
        <f t="shared" si="3"/>
        <v>0</v>
      </c>
      <c r="CD25" s="160">
        <f t="shared" si="3"/>
        <v>0</v>
      </c>
      <c r="CE25" s="160">
        <f t="shared" si="3"/>
        <v>0</v>
      </c>
      <c r="CF25" s="160">
        <f t="shared" si="3"/>
        <v>0</v>
      </c>
      <c r="CG25" s="160">
        <f t="shared" si="3"/>
        <v>0</v>
      </c>
      <c r="CH25" s="160">
        <f t="shared" si="3"/>
        <v>0</v>
      </c>
      <c r="CI25" s="160">
        <f t="shared" si="3"/>
        <v>0</v>
      </c>
      <c r="CJ25" s="160">
        <f t="shared" si="3"/>
        <v>0</v>
      </c>
      <c r="CK25" s="160">
        <f t="shared" si="3"/>
        <v>0</v>
      </c>
      <c r="CL25" s="160">
        <f t="shared" si="3"/>
        <v>0</v>
      </c>
      <c r="CM25" s="160">
        <f t="shared" si="3"/>
        <v>0</v>
      </c>
      <c r="CN25" s="160">
        <f t="shared" si="3"/>
        <v>0</v>
      </c>
      <c r="CO25" s="160">
        <f t="shared" si="3"/>
        <v>0</v>
      </c>
      <c r="CP25" s="160">
        <f t="shared" si="3"/>
        <v>0</v>
      </c>
      <c r="CQ25" s="160">
        <f t="shared" si="3"/>
        <v>0</v>
      </c>
      <c r="CR25" s="160">
        <f t="shared" si="3"/>
        <v>0</v>
      </c>
      <c r="CS25" s="160">
        <f t="shared" si="3"/>
        <v>0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0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83</vt:i4>
      </vt:variant>
    </vt:vector>
  </HeadingPairs>
  <TitlesOfParts>
    <vt:vector size="88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UNITS_BESS_VALUES_SUM_BUY</vt:lpstr>
      <vt:lpstr>UNITS_BESS_VALUES_SUM_SELL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2026-05-04T08:20:36Z</dcterms:created>
  <dcterms:modified xsi:type="dcterms:W3CDTF">2026-05-04T08:20:38Z</dcterms:modified>
</cp:coreProperties>
</file>