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<sst xmlns="http://schemas.openxmlformats.org/spreadsheetml/2006/main" count="119" uniqueCount="54">
  <si>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16/08/2025 14:22:50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</si>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</sst>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302-4C01-9CFC-7CF5DF32ED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302-4C01-9CFC-7CF5DF32ED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302-4C01-9CFC-7CF5DF32ED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302-4C01-9CFC-7CF5DF32ED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302-4C01-9CFC-7CF5DF32ED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302-4C01-9CFC-7CF5DF32ED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302-4C01-9CFC-7CF5DF32ED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302-4C01-9CFC-7CF5DF32ED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137</c:v>
                </c:pt>
                <c:pt idx="1">
                  <c:v>125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125</c:v>
                </c:pt>
                <c:pt idx="6">
                  <c:v>151</c:v>
                </c:pt>
                <c:pt idx="7">
                  <c:v>178</c:v>
                </c:pt>
                <c:pt idx="8">
                  <c:v>183</c:v>
                </c:pt>
                <c:pt idx="9">
                  <c:v>186</c:v>
                </c:pt>
                <c:pt idx="10">
                  <c:v>199</c:v>
                </c:pt>
                <c:pt idx="11">
                  <c:v>201</c:v>
                </c:pt>
                <c:pt idx="12">
                  <c:v>207</c:v>
                </c:pt>
                <c:pt idx="13">
                  <c:v>196</c:v>
                </c:pt>
                <c:pt idx="14">
                  <c:v>188</c:v>
                </c:pt>
                <c:pt idx="15">
                  <c:v>192</c:v>
                </c:pt>
                <c:pt idx="16">
                  <c:v>232</c:v>
                </c:pt>
                <c:pt idx="17">
                  <c:v>269</c:v>
                </c:pt>
                <c:pt idx="18">
                  <c:v>298</c:v>
                </c:pt>
                <c:pt idx="19">
                  <c:v>299</c:v>
                </c:pt>
                <c:pt idx="20">
                  <c:v>288</c:v>
                </c:pt>
                <c:pt idx="21">
                  <c:v>272</c:v>
                </c:pt>
                <c:pt idx="22">
                  <c:v>245</c:v>
                </c:pt>
                <c:pt idx="23">
                  <c:v>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02-4C01-9CFC-7CF5DF32ED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3643.8320000000003</c:v>
                </c:pt>
                <c:pt idx="1">
                  <c:v>3286.0620000000004</c:v>
                </c:pt>
                <c:pt idx="2">
                  <c:v>2724.4980000000005</c:v>
                </c:pt>
                <c:pt idx="3">
                  <c:v>2601.5219999999999</c:v>
                </c:pt>
                <c:pt idx="4">
                  <c:v>2543.4560000000001</c:v>
                </c:pt>
                <c:pt idx="5">
                  <c:v>2572.1149999999998</c:v>
                </c:pt>
                <c:pt idx="6">
                  <c:v>2574.3440000000001</c:v>
                </c:pt>
                <c:pt idx="7">
                  <c:v>2113.3230000000003</c:v>
                </c:pt>
                <c:pt idx="8">
                  <c:v>1542.9</c:v>
                </c:pt>
                <c:pt idx="9">
                  <c:v>1542.9</c:v>
                </c:pt>
                <c:pt idx="10">
                  <c:v>1062.9000000000001</c:v>
                </c:pt>
                <c:pt idx="11">
                  <c:v>577.9</c:v>
                </c:pt>
                <c:pt idx="12">
                  <c:v>127.9</c:v>
                </c:pt>
                <c:pt idx="13">
                  <c:v>127.9</c:v>
                </c:pt>
                <c:pt idx="14">
                  <c:v>257.89999999999998</c:v>
                </c:pt>
                <c:pt idx="15">
                  <c:v>672.9</c:v>
                </c:pt>
                <c:pt idx="16">
                  <c:v>1414.5</c:v>
                </c:pt>
                <c:pt idx="17">
                  <c:v>3262.922</c:v>
                </c:pt>
                <c:pt idx="18">
                  <c:v>3719.8250000000003</c:v>
                </c:pt>
                <c:pt idx="19">
                  <c:v>3897.9120000000003</c:v>
                </c:pt>
                <c:pt idx="20">
                  <c:v>3988.7290000000003</c:v>
                </c:pt>
                <c:pt idx="21">
                  <c:v>4012.192</c:v>
                </c:pt>
                <c:pt idx="22">
                  <c:v>4317.7709999999997</c:v>
                </c:pt>
                <c:pt idx="23">
                  <c:v>4456.9830000000002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02-4C01-9CFC-7CF5DF32ED1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60</c:v>
                </c:pt>
                <c:pt idx="1">
                  <c:v>72</c:v>
                </c:pt>
                <c:pt idx="2">
                  <c:v>252.2</c:v>
                </c:pt>
                <c:pt idx="3">
                  <c:v>272.5</c:v>
                </c:pt>
                <c:pt idx="4">
                  <c:v>354.4</c:v>
                </c:pt>
                <c:pt idx="5">
                  <c:v>227.8</c:v>
                </c:pt>
                <c:pt idx="6">
                  <c:v>47</c:v>
                </c:pt>
                <c:pt idx="7">
                  <c:v>90</c:v>
                </c:pt>
                <c:pt idx="8">
                  <c:v>21</c:v>
                </c:pt>
                <c:pt idx="9">
                  <c:v>0</c:v>
                </c:pt>
                <c:pt idx="10">
                  <c:v>8</c:v>
                </c:pt>
                <c:pt idx="11">
                  <c:v>39</c:v>
                </c:pt>
                <c:pt idx="12">
                  <c:v>65</c:v>
                </c:pt>
                <c:pt idx="13">
                  <c:v>260</c:v>
                </c:pt>
                <c:pt idx="14">
                  <c:v>339</c:v>
                </c:pt>
                <c:pt idx="15">
                  <c:v>195.9</c:v>
                </c:pt>
                <c:pt idx="16">
                  <c:v>872</c:v>
                </c:pt>
                <c:pt idx="17">
                  <c:v>740</c:v>
                </c:pt>
                <c:pt idx="18">
                  <c:v>679.6</c:v>
                </c:pt>
                <c:pt idx="19">
                  <c:v>581.4</c:v>
                </c:pt>
                <c:pt idx="20">
                  <c:v>750</c:v>
                </c:pt>
                <c:pt idx="21">
                  <c:v>745</c:v>
                </c:pt>
                <c:pt idx="22">
                  <c:v>710</c:v>
                </c:pt>
                <c:pt idx="23">
                  <c:v>830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02-4C01-9CFC-7CF5DF32ED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2402.41</c:v>
                </c:pt>
                <c:pt idx="1">
                  <c:v>2375.6570000000002</c:v>
                </c:pt>
                <c:pt idx="2">
                  <c:v>2348.9830000000002</c:v>
                </c:pt>
                <c:pt idx="3">
                  <c:v>2317.0410000000002</c:v>
                </c:pt>
                <c:pt idx="4">
                  <c:v>2261.8039999999996</c:v>
                </c:pt>
                <c:pt idx="5">
                  <c:v>2224.8150000000005</c:v>
                </c:pt>
                <c:pt idx="6">
                  <c:v>2535.9009999999994</c:v>
                </c:pt>
                <c:pt idx="7">
                  <c:v>3640.8329999999996</c:v>
                </c:pt>
                <c:pt idx="8">
                  <c:v>4801.0449999999992</c:v>
                </c:pt>
                <c:pt idx="9">
                  <c:v>5061.424</c:v>
                </c:pt>
                <c:pt idx="10">
                  <c:v>5819.1420000000007</c:v>
                </c:pt>
                <c:pt idx="11">
                  <c:v>6406.6479999999992</c:v>
                </c:pt>
                <c:pt idx="12">
                  <c:v>6934.735999999999</c:v>
                </c:pt>
                <c:pt idx="13">
                  <c:v>6242.4370000000008</c:v>
                </c:pt>
                <c:pt idx="14">
                  <c:v>5962.8100000000013</c:v>
                </c:pt>
                <c:pt idx="15">
                  <c:v>5584.6519999999991</c:v>
                </c:pt>
                <c:pt idx="16">
                  <c:v>4332.6929999999993</c:v>
                </c:pt>
                <c:pt idx="17">
                  <c:v>2770.5410000000006</c:v>
                </c:pt>
                <c:pt idx="18">
                  <c:v>1393.385</c:v>
                </c:pt>
                <c:pt idx="19">
                  <c:v>859.32699999999977</c:v>
                </c:pt>
                <c:pt idx="20">
                  <c:v>772.38900000000001</c:v>
                </c:pt>
                <c:pt idx="21">
                  <c:v>711.87300000000016</c:v>
                </c:pt>
                <c:pt idx="22">
                  <c:v>663.89299999999992</c:v>
                </c:pt>
                <c:pt idx="23">
                  <c:v>634.40900000000011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02-4C01-9CFC-7CF5DF32ED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78</c:v>
                </c:pt>
                <c:pt idx="1">
                  <c:v>76</c:v>
                </c:pt>
                <c:pt idx="2">
                  <c:v>76</c:v>
                </c:pt>
                <c:pt idx="3">
                  <c:v>74</c:v>
                </c:pt>
                <c:pt idx="4">
                  <c:v>70</c:v>
                </c:pt>
                <c:pt idx="5">
                  <c:v>66</c:v>
                </c:pt>
                <c:pt idx="6">
                  <c:v>65</c:v>
                </c:pt>
                <c:pt idx="7">
                  <c:v>75</c:v>
                </c:pt>
                <c:pt idx="8">
                  <c:v>92</c:v>
                </c:pt>
                <c:pt idx="9">
                  <c:v>107</c:v>
                </c:pt>
                <c:pt idx="10">
                  <c:v>117</c:v>
                </c:pt>
                <c:pt idx="11">
                  <c:v>123</c:v>
                </c:pt>
                <c:pt idx="12">
                  <c:v>123</c:v>
                </c:pt>
                <c:pt idx="13">
                  <c:v>119</c:v>
                </c:pt>
                <c:pt idx="14">
                  <c:v>110</c:v>
                </c:pt>
                <c:pt idx="15">
                  <c:v>98</c:v>
                </c:pt>
                <c:pt idx="16">
                  <c:v>80</c:v>
                </c:pt>
                <c:pt idx="17">
                  <c:v>56</c:v>
                </c:pt>
                <c:pt idx="18">
                  <c:v>38</c:v>
                </c:pt>
                <c:pt idx="19">
                  <c:v>30</c:v>
                </c:pt>
                <c:pt idx="20">
                  <c:v>26</c:v>
                </c:pt>
                <c:pt idx="21">
                  <c:v>24</c:v>
                </c:pt>
                <c:pt idx="22">
                  <c:v>22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302-4C01-9CFC-7CF5DF32ED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70</c:v>
                </c:pt>
                <c:pt idx="1">
                  <c:v>70</c:v>
                </c:pt>
                <c:pt idx="2">
                  <c:v>96</c:v>
                </c:pt>
                <c:pt idx="3">
                  <c:v>96</c:v>
                </c:pt>
                <c:pt idx="4">
                  <c:v>96</c:v>
                </c:pt>
                <c:pt idx="5">
                  <c:v>174</c:v>
                </c:pt>
                <c:pt idx="6">
                  <c:v>228</c:v>
                </c:pt>
                <c:pt idx="7">
                  <c:v>202</c:v>
                </c:pt>
                <c:pt idx="8">
                  <c:v>206</c:v>
                </c:pt>
                <c:pt idx="9">
                  <c:v>156</c:v>
                </c:pt>
                <c:pt idx="10">
                  <c:v>117</c:v>
                </c:pt>
                <c:pt idx="11">
                  <c:v>98</c:v>
                </c:pt>
                <c:pt idx="12">
                  <c:v>102</c:v>
                </c:pt>
                <c:pt idx="13">
                  <c:v>102</c:v>
                </c:pt>
                <c:pt idx="14">
                  <c:v>98</c:v>
                </c:pt>
                <c:pt idx="15">
                  <c:v>70</c:v>
                </c:pt>
                <c:pt idx="16">
                  <c:v>70</c:v>
                </c:pt>
                <c:pt idx="17">
                  <c:v>70</c:v>
                </c:pt>
                <c:pt idx="18">
                  <c:v>1053</c:v>
                </c:pt>
                <c:pt idx="19">
                  <c:v>1670</c:v>
                </c:pt>
                <c:pt idx="20">
                  <c:v>1670</c:v>
                </c:pt>
                <c:pt idx="21">
                  <c:v>1494</c:v>
                </c:pt>
                <c:pt idx="22">
                  <c:v>832</c:v>
                </c:pt>
                <c:pt idx="23">
                  <c:v>227.38400000000001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02-4C01-9CFC-7CF5DF32E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90.08</c:v>
                </c:pt>
                <c:pt idx="1">
                  <c:v>83.78</c:v>
                </c:pt>
                <c:pt idx="2">
                  <c:v>84.31</c:v>
                </c:pt>
                <c:pt idx="3">
                  <c:v>83.27</c:v>
                </c:pt>
                <c:pt idx="4">
                  <c:v>83.76</c:v>
                </c:pt>
                <c:pt idx="5">
                  <c:v>85.11</c:v>
                </c:pt>
                <c:pt idx="6">
                  <c:v>85.08</c:v>
                </c:pt>
                <c:pt idx="7">
                  <c:v>67.08</c:v>
                </c:pt>
                <c:pt idx="8">
                  <c:v>0</c:v>
                </c:pt>
                <c:pt idx="9">
                  <c:v>-1</c:v>
                </c:pt>
                <c:pt idx="10">
                  <c:v>-0.7</c:v>
                </c:pt>
                <c:pt idx="11">
                  <c:v>-0.04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0.65</c:v>
                </c:pt>
                <c:pt idx="16">
                  <c:v>65</c:v>
                </c:pt>
                <c:pt idx="17">
                  <c:v>99.32</c:v>
                </c:pt>
                <c:pt idx="18">
                  <c:v>99.48</c:v>
                </c:pt>
                <c:pt idx="19">
                  <c:v>111.8</c:v>
                </c:pt>
                <c:pt idx="20">
                  <c:v>128.66</c:v>
                </c:pt>
                <c:pt idx="21">
                  <c:v>116.61</c:v>
                </c:pt>
                <c:pt idx="22">
                  <c:v>119.67</c:v>
                </c:pt>
                <c:pt idx="23">
                  <c:v>153.08000000000001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02-4C01-9CFC-7CF5DF32E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98</c:v>
                </c:pt>
                <c:pt idx="1">
                  <c:v>93.5</c:v>
                </c:pt>
                <c:pt idx="2">
                  <c:v>97.5</c:v>
                </c:pt>
                <c:pt idx="3">
                  <c:v>104.5</c:v>
                </c:pt>
                <c:pt idx="4">
                  <c:v>107.5</c:v>
                </c:pt>
                <c:pt idx="5">
                  <c:v>105.5</c:v>
                </c:pt>
                <c:pt idx="6">
                  <c:v>92</c:v>
                </c:pt>
                <c:pt idx="7">
                  <c:v>100</c:v>
                </c:pt>
                <c:pt idx="8">
                  <c:v>102</c:v>
                </c:pt>
                <c:pt idx="9">
                  <c:v>107.5</c:v>
                </c:pt>
                <c:pt idx="10">
                  <c:v>122.5</c:v>
                </c:pt>
                <c:pt idx="11">
                  <c:v>123</c:v>
                </c:pt>
                <c:pt idx="12">
                  <c:v>117.5</c:v>
                </c:pt>
                <c:pt idx="13">
                  <c:v>110.5</c:v>
                </c:pt>
                <c:pt idx="14">
                  <c:v>99</c:v>
                </c:pt>
                <c:pt idx="15">
                  <c:v>103.5</c:v>
                </c:pt>
                <c:pt idx="16">
                  <c:v>112</c:v>
                </c:pt>
                <c:pt idx="17">
                  <c:v>163</c:v>
                </c:pt>
                <c:pt idx="18">
                  <c:v>199</c:v>
                </c:pt>
                <c:pt idx="19">
                  <c:v>212.5</c:v>
                </c:pt>
                <c:pt idx="20">
                  <c:v>221</c:v>
                </c:pt>
                <c:pt idx="21">
                  <c:v>200.5</c:v>
                </c:pt>
                <c:pt idx="22">
                  <c:v>189</c:v>
                </c:pt>
                <c:pt idx="23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4-49DB-BA4E-8F20619C9E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677.87</c:v>
                </c:pt>
                <c:pt idx="1">
                  <c:v>670.73799999999994</c:v>
                </c:pt>
                <c:pt idx="2">
                  <c:v>667.2410000000001</c:v>
                </c:pt>
                <c:pt idx="3">
                  <c:v>672.22900000000004</c:v>
                </c:pt>
                <c:pt idx="4">
                  <c:v>665.06499999999994</c:v>
                </c:pt>
                <c:pt idx="5">
                  <c:v>659.37699999999995</c:v>
                </c:pt>
                <c:pt idx="6">
                  <c:v>658.97299999999996</c:v>
                </c:pt>
                <c:pt idx="7">
                  <c:v>657.94100000000003</c:v>
                </c:pt>
                <c:pt idx="8">
                  <c:v>661.50700000000006</c:v>
                </c:pt>
                <c:pt idx="9">
                  <c:v>664.29899999999998</c:v>
                </c:pt>
                <c:pt idx="10">
                  <c:v>658.4319999999999</c:v>
                </c:pt>
                <c:pt idx="11">
                  <c:v>642.05300000000011</c:v>
                </c:pt>
                <c:pt idx="12">
                  <c:v>639.06100000000004</c:v>
                </c:pt>
                <c:pt idx="13">
                  <c:v>645.41700000000003</c:v>
                </c:pt>
                <c:pt idx="14">
                  <c:v>654.70000000000005</c:v>
                </c:pt>
                <c:pt idx="15">
                  <c:v>664.71400000000006</c:v>
                </c:pt>
                <c:pt idx="16">
                  <c:v>652.84800000000007</c:v>
                </c:pt>
                <c:pt idx="17">
                  <c:v>649.64300000000003</c:v>
                </c:pt>
                <c:pt idx="18">
                  <c:v>651.15300000000002</c:v>
                </c:pt>
                <c:pt idx="19">
                  <c:v>654.55099999999993</c:v>
                </c:pt>
                <c:pt idx="20">
                  <c:v>647.34</c:v>
                </c:pt>
                <c:pt idx="21">
                  <c:v>645.92100000000005</c:v>
                </c:pt>
                <c:pt idx="22">
                  <c:v>641.06100000000004</c:v>
                </c:pt>
                <c:pt idx="23">
                  <c:v>644.20400000000006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94-49DB-BA4E-8F20619C9E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1079.1760000000002</c:v>
                </c:pt>
                <c:pt idx="1">
                  <c:v>1042.203</c:v>
                </c:pt>
                <c:pt idx="2">
                  <c:v>1034.165</c:v>
                </c:pt>
                <c:pt idx="3">
                  <c:v>1024.1540000000002</c:v>
                </c:pt>
                <c:pt idx="4">
                  <c:v>1026.1679999999999</c:v>
                </c:pt>
                <c:pt idx="5">
                  <c:v>1027.2249999999999</c:v>
                </c:pt>
                <c:pt idx="6">
                  <c:v>1018.3029999999998</c:v>
                </c:pt>
                <c:pt idx="7">
                  <c:v>1041.1890000000003</c:v>
                </c:pt>
                <c:pt idx="8">
                  <c:v>1050.1319999999998</c:v>
                </c:pt>
                <c:pt idx="9">
                  <c:v>996.28800000000012</c:v>
                </c:pt>
                <c:pt idx="10">
                  <c:v>972.25</c:v>
                </c:pt>
                <c:pt idx="11">
                  <c:v>963.23200000000008</c:v>
                </c:pt>
                <c:pt idx="12">
                  <c:v>973.35599999999999</c:v>
                </c:pt>
                <c:pt idx="13">
                  <c:v>990.41800000000001</c:v>
                </c:pt>
                <c:pt idx="14">
                  <c:v>1035.2060000000001</c:v>
                </c:pt>
                <c:pt idx="15">
                  <c:v>1077.2939999999999</c:v>
                </c:pt>
                <c:pt idx="16">
                  <c:v>1139.6039999999998</c:v>
                </c:pt>
                <c:pt idx="17">
                  <c:v>1161.4770000000003</c:v>
                </c:pt>
                <c:pt idx="18">
                  <c:v>1165.7700000000002</c:v>
                </c:pt>
                <c:pt idx="19">
                  <c:v>1179.8529999999998</c:v>
                </c:pt>
                <c:pt idx="20">
                  <c:v>1174.8760000000002</c:v>
                </c:pt>
                <c:pt idx="21">
                  <c:v>1122.2629999999999</c:v>
                </c:pt>
                <c:pt idx="22">
                  <c:v>1094.194</c:v>
                </c:pt>
                <c:pt idx="23">
                  <c:v>1048.6660000000002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94-49DB-BA4E-8F20619C9E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3389.1750000000002</c:v>
                </c:pt>
                <c:pt idx="1">
                  <c:v>3191.3070000000002</c:v>
                </c:pt>
                <c:pt idx="2">
                  <c:v>3028.7260000000001</c:v>
                </c:pt>
                <c:pt idx="3">
                  <c:v>2916.1960000000004</c:v>
                </c:pt>
                <c:pt idx="4">
                  <c:v>2860.9539999999997</c:v>
                </c:pt>
                <c:pt idx="5">
                  <c:v>2804.9609999999993</c:v>
                </c:pt>
                <c:pt idx="6">
                  <c:v>2836.1129999999998</c:v>
                </c:pt>
                <c:pt idx="7">
                  <c:v>3077.0259999999998</c:v>
                </c:pt>
                <c:pt idx="8">
                  <c:v>3425.306</c:v>
                </c:pt>
                <c:pt idx="9">
                  <c:v>3571.2369999999996</c:v>
                </c:pt>
                <c:pt idx="10">
                  <c:v>3851.8599999999992</c:v>
                </c:pt>
                <c:pt idx="11">
                  <c:v>4104.2629999999999</c:v>
                </c:pt>
                <c:pt idx="12">
                  <c:v>4211.7190000000001</c:v>
                </c:pt>
                <c:pt idx="13">
                  <c:v>4148.0020000000004</c:v>
                </c:pt>
                <c:pt idx="14">
                  <c:v>4030.8040000000001</c:v>
                </c:pt>
                <c:pt idx="15">
                  <c:v>3949.9320000000002</c:v>
                </c:pt>
                <c:pt idx="16">
                  <c:v>4106.8289999999997</c:v>
                </c:pt>
                <c:pt idx="17">
                  <c:v>4142.8860000000004</c:v>
                </c:pt>
                <c:pt idx="18">
                  <c:v>4128.884</c:v>
                </c:pt>
                <c:pt idx="19">
                  <c:v>4236.9000000000005</c:v>
                </c:pt>
                <c:pt idx="20">
                  <c:v>4402.902000000001</c:v>
                </c:pt>
                <c:pt idx="21">
                  <c:v>4244.3810000000003</c:v>
                </c:pt>
                <c:pt idx="22">
                  <c:v>3952.4090000000001</c:v>
                </c:pt>
                <c:pt idx="23">
                  <c:v>3650.9059999999999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94-49DB-BA4E-8F20619C9E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364.99999999999994</c:v>
                </c:pt>
                <c:pt idx="1">
                  <c:v>349.00000000000006</c:v>
                </c:pt>
                <c:pt idx="2">
                  <c:v>336.99999999999994</c:v>
                </c:pt>
                <c:pt idx="3">
                  <c:v>331.00000000000006</c:v>
                </c:pt>
                <c:pt idx="4">
                  <c:v>332.99999999999994</c:v>
                </c:pt>
                <c:pt idx="5">
                  <c:v>341</c:v>
                </c:pt>
                <c:pt idx="6">
                  <c:v>366</c:v>
                </c:pt>
                <c:pt idx="7">
                  <c:v>403</c:v>
                </c:pt>
                <c:pt idx="8">
                  <c:v>425</c:v>
                </c:pt>
                <c:pt idx="9">
                  <c:v>443</c:v>
                </c:pt>
                <c:pt idx="10">
                  <c:v>466</c:v>
                </c:pt>
                <c:pt idx="11">
                  <c:v>474</c:v>
                </c:pt>
                <c:pt idx="12">
                  <c:v>479.99999999999994</c:v>
                </c:pt>
                <c:pt idx="13">
                  <c:v>465</c:v>
                </c:pt>
                <c:pt idx="14">
                  <c:v>448</c:v>
                </c:pt>
                <c:pt idx="15">
                  <c:v>440</c:v>
                </c:pt>
                <c:pt idx="16">
                  <c:v>461.99999999999994</c:v>
                </c:pt>
                <c:pt idx="17">
                  <c:v>475</c:v>
                </c:pt>
                <c:pt idx="18">
                  <c:v>486</c:v>
                </c:pt>
                <c:pt idx="19">
                  <c:v>479</c:v>
                </c:pt>
                <c:pt idx="20">
                  <c:v>464</c:v>
                </c:pt>
                <c:pt idx="21">
                  <c:v>446</c:v>
                </c:pt>
                <c:pt idx="22">
                  <c:v>417.00000000000006</c:v>
                </c:pt>
                <c:pt idx="23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94-49DB-BA4E-8F20619C9E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94-49DB-BA4E-8F20619C9E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794-49DB-BA4E-8F20619C9E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94-49DB-BA4E-8F20619C9E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94-49DB-BA4E-8F20619C9E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794-49DB-BA4E-8F20619C9E5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767</c:v>
                </c:pt>
                <c:pt idx="1">
                  <c:v>643</c:v>
                </c:pt>
                <c:pt idx="2">
                  <c:v>437</c:v>
                </c:pt>
                <c:pt idx="3">
                  <c:v>417</c:v>
                </c:pt>
                <c:pt idx="4">
                  <c:v>437</c:v>
                </c:pt>
                <c:pt idx="5">
                  <c:v>437</c:v>
                </c:pt>
                <c:pt idx="6">
                  <c:v>619.9</c:v>
                </c:pt>
                <c:pt idx="7">
                  <c:v>1020</c:v>
                </c:pt>
                <c:pt idx="8">
                  <c:v>1182</c:v>
                </c:pt>
                <c:pt idx="9">
                  <c:v>1161</c:v>
                </c:pt>
                <c:pt idx="10">
                  <c:v>1142</c:v>
                </c:pt>
                <c:pt idx="11">
                  <c:v>1029</c:v>
                </c:pt>
                <c:pt idx="12">
                  <c:v>1028</c:v>
                </c:pt>
                <c:pt idx="13">
                  <c:v>578</c:v>
                </c:pt>
                <c:pt idx="14">
                  <c:v>578</c:v>
                </c:pt>
                <c:pt idx="15">
                  <c:v>578</c:v>
                </c:pt>
                <c:pt idx="16">
                  <c:v>527.91200000000003</c:v>
                </c:pt>
                <c:pt idx="17">
                  <c:v>575</c:v>
                </c:pt>
                <c:pt idx="18">
                  <c:v>540</c:v>
                </c:pt>
                <c:pt idx="19">
                  <c:v>560</c:v>
                </c:pt>
                <c:pt idx="20">
                  <c:v>570</c:v>
                </c:pt>
                <c:pt idx="21">
                  <c:v>585</c:v>
                </c:pt>
                <c:pt idx="22">
                  <c:v>482</c:v>
                </c:pt>
                <c:pt idx="23">
                  <c:v>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94-49DB-BA4E-8F20619C9E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14.677</c:v>
                </c:pt>
                <c:pt idx="6">
                  <c:v>9.9160000000000004</c:v>
                </c:pt>
                <c:pt idx="17">
                  <c:v>1.4570000000000001</c:v>
                </c:pt>
                <c:pt idx="18">
                  <c:v>11.035</c:v>
                </c:pt>
                <c:pt idx="19">
                  <c:v>14.819000000000001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94-49DB-BA4E-8F20619C9E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94-49DB-BA4E-8F20619C9E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94-49DB-BA4E-8F20619C9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90.08</c:v>
                </c:pt>
                <c:pt idx="1">
                  <c:v>83.78</c:v>
                </c:pt>
                <c:pt idx="2">
                  <c:v>84.31</c:v>
                </c:pt>
                <c:pt idx="3">
                  <c:v>83.27</c:v>
                </c:pt>
                <c:pt idx="4">
                  <c:v>83.76</c:v>
                </c:pt>
                <c:pt idx="5">
                  <c:v>85.11</c:v>
                </c:pt>
                <c:pt idx="6">
                  <c:v>85.08</c:v>
                </c:pt>
                <c:pt idx="7">
                  <c:v>67.08</c:v>
                </c:pt>
                <c:pt idx="8">
                  <c:v>0</c:v>
                </c:pt>
                <c:pt idx="9">
                  <c:v>-1</c:v>
                </c:pt>
                <c:pt idx="10">
                  <c:v>-0.7</c:v>
                </c:pt>
                <c:pt idx="11">
                  <c:v>-0.04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0.65</c:v>
                </c:pt>
                <c:pt idx="16">
                  <c:v>65</c:v>
                </c:pt>
                <c:pt idx="17">
                  <c:v>99.32</c:v>
                </c:pt>
                <c:pt idx="18">
                  <c:v>99.48</c:v>
                </c:pt>
                <c:pt idx="19">
                  <c:v>111.8</c:v>
                </c:pt>
                <c:pt idx="20">
                  <c:v>128.66</c:v>
                </c:pt>
                <c:pt idx="21">
                  <c:v>116.61</c:v>
                </c:pt>
                <c:pt idx="22">
                  <c:v>119.67</c:v>
                </c:pt>
                <c:pt idx="23">
                  <c:v>153.08000000000001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94-49DB-BA4E-8F20619C9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6391.2420000000002</v>
      </c>
      <c r="C4" s="18">
        <v>6004.7190000000001</v>
      </c>
      <c r="D4" s="18">
        <v>5616.6810000000005</v>
      </c>
      <c r="E4" s="18">
        <v>5480.0630000000001</v>
      </c>
      <c r="F4" s="18">
        <v>5444.6599999999989</v>
      </c>
      <c r="G4" s="18">
        <v>5389.73</v>
      </c>
      <c r="H4" s="18">
        <v>5601.2449999999999</v>
      </c>
      <c r="I4" s="18">
        <v>6299.1560000000009</v>
      </c>
      <c r="J4" s="18">
        <v>6845.9449999999988</v>
      </c>
      <c r="K4" s="18">
        <v>7053.3240000000005</v>
      </c>
      <c r="L4" s="18">
        <v>7323.0420000000004</v>
      </c>
      <c r="M4" s="18">
        <v>7445.5479999999998</v>
      </c>
      <c r="N4" s="18">
        <v>7559.6360000000004</v>
      </c>
      <c r="O4" s="18">
        <v>7047.3370000000004</v>
      </c>
      <c r="P4" s="18">
        <v>6955.7100000000028</v>
      </c>
      <c r="Q4" s="18">
        <v>6813.4519999999993</v>
      </c>
      <c r="R4" s="18">
        <v>7001.1930000000002</v>
      </c>
      <c r="S4" s="18">
        <v>7168.4630000000006</v>
      </c>
      <c r="T4" s="18">
        <v>7181.8099999999977</v>
      </c>
      <c r="U4" s="18">
        <v>7337.6389999999992</v>
      </c>
      <c r="V4" s="18">
        <v>7495.1179999999977</v>
      </c>
      <c r="W4" s="18">
        <v>7259.0649999999978</v>
      </c>
      <c r="X4" s="18">
        <v>6790.6640000000007</v>
      </c>
      <c r="Y4" s="18">
        <v>6368.7760000000017</v>
      </c>
      <c r="Z4" s="19"/>
      <c r="AA4" s="20">
        <f>SUM(B4:Z4)</f>
        <v>159874.21799999999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90.08</v>
      </c>
      <c r="C7" s="28">
        <v>83.78</v>
      </c>
      <c r="D7" s="28">
        <v>84.31</v>
      </c>
      <c r="E7" s="28">
        <v>83.27</v>
      </c>
      <c r="F7" s="28">
        <v>83.76</v>
      </c>
      <c r="G7" s="28">
        <v>85.11</v>
      </c>
      <c r="H7" s="28">
        <v>85.08</v>
      </c>
      <c r="I7" s="28">
        <v>67.08</v>
      </c>
      <c r="J7" s="28">
        <v>0</v>
      </c>
      <c r="K7" s="28">
        <v>-1</v>
      </c>
      <c r="L7" s="28">
        <v>-0.7</v>
      </c>
      <c r="M7" s="28">
        <v>-0.04</v>
      </c>
      <c r="N7" s="28">
        <v>0</v>
      </c>
      <c r="O7" s="28">
        <v>0</v>
      </c>
      <c r="P7" s="28">
        <v>0</v>
      </c>
      <c r="Q7" s="28">
        <v>0.65</v>
      </c>
      <c r="R7" s="28">
        <v>65</v>
      </c>
      <c r="S7" s="28">
        <v>99.32</v>
      </c>
      <c r="T7" s="28">
        <v>99.48</v>
      </c>
      <c r="U7" s="28">
        <v>111.8</v>
      </c>
      <c r="V7" s="28">
        <v>128.66</v>
      </c>
      <c r="W7" s="28">
        <v>116.61</v>
      </c>
      <c r="X7" s="28">
        <v>119.67</v>
      </c>
      <c r="Y7" s="28">
        <v>153.08000000000001</v>
      </c>
      <c r="Z7" s="29"/>
      <c r="AA7" s="30">
        <f>IF(SUM(B7:Z7)&lt;&gt;0,AVERAGEIF(B7:Z7,"&lt;&gt;"""),"")</f>
        <v>64.791666666666671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137</v>
      </c>
      <c r="C11" s="47">
        <v>125</v>
      </c>
      <c r="D11" s="47">
        <v>119</v>
      </c>
      <c r="E11" s="47">
        <v>119</v>
      </c>
      <c r="F11" s="47">
        <v>119</v>
      </c>
      <c r="G11" s="47">
        <v>125</v>
      </c>
      <c r="H11" s="47">
        <v>151</v>
      </c>
      <c r="I11" s="47">
        <v>178</v>
      </c>
      <c r="J11" s="47">
        <v>183</v>
      </c>
      <c r="K11" s="47">
        <v>186</v>
      </c>
      <c r="L11" s="47">
        <v>199</v>
      </c>
      <c r="M11" s="47">
        <v>201</v>
      </c>
      <c r="N11" s="47">
        <v>207</v>
      </c>
      <c r="O11" s="47">
        <v>196</v>
      </c>
      <c r="P11" s="47">
        <v>188</v>
      </c>
      <c r="Q11" s="47">
        <v>192</v>
      </c>
      <c r="R11" s="47">
        <v>232</v>
      </c>
      <c r="S11" s="47">
        <v>269</v>
      </c>
      <c r="T11" s="47">
        <v>298</v>
      </c>
      <c r="U11" s="47">
        <v>299</v>
      </c>
      <c r="V11" s="47">
        <v>288</v>
      </c>
      <c r="W11" s="47">
        <v>272</v>
      </c>
      <c r="X11" s="47">
        <v>245</v>
      </c>
      <c r="Y11" s="47">
        <v>199</v>
      </c>
      <c r="Z11" s="48"/>
      <c r="AA11" s="49">
        <f t="shared" si="0"/>
        <v>4727</v>
      </c>
    </row>
    <row r="12" spans="1:27" ht="24.95" customHeight="1" x14ac:dyDescent="0.2">
      <c r="A12" s="50" t="s">
        <v>8</v>
      </c>
      <c r="B12" s="51">
        <v>3643.8320000000003</v>
      </c>
      <c r="C12" s="52">
        <v>3286.0620000000004</v>
      </c>
      <c r="D12" s="52">
        <v>2724.4980000000005</v>
      </c>
      <c r="E12" s="52">
        <v>2601.5219999999999</v>
      </c>
      <c r="F12" s="52">
        <v>2543.4560000000001</v>
      </c>
      <c r="G12" s="52">
        <v>2572.1149999999998</v>
      </c>
      <c r="H12" s="52">
        <v>2574.3440000000001</v>
      </c>
      <c r="I12" s="52">
        <v>2113.3230000000003</v>
      </c>
      <c r="J12" s="52">
        <v>1542.9</v>
      </c>
      <c r="K12" s="52">
        <v>1542.9</v>
      </c>
      <c r="L12" s="52">
        <v>1062.9000000000001</v>
      </c>
      <c r="M12" s="52">
        <v>577.9</v>
      </c>
      <c r="N12" s="52">
        <v>127.9</v>
      </c>
      <c r="O12" s="52">
        <v>127.9</v>
      </c>
      <c r="P12" s="52">
        <v>257.89999999999998</v>
      </c>
      <c r="Q12" s="52">
        <v>672.9</v>
      </c>
      <c r="R12" s="52">
        <v>1414.5</v>
      </c>
      <c r="S12" s="52">
        <v>3262.922</v>
      </c>
      <c r="T12" s="52">
        <v>3719.8250000000003</v>
      </c>
      <c r="U12" s="52">
        <v>3897.9120000000003</v>
      </c>
      <c r="V12" s="52">
        <v>3988.7290000000003</v>
      </c>
      <c r="W12" s="52">
        <v>4012.192</v>
      </c>
      <c r="X12" s="52">
        <v>4317.7709999999997</v>
      </c>
      <c r="Y12" s="52">
        <v>4456.9830000000002</v>
      </c>
      <c r="Z12" s="53"/>
      <c r="AA12" s="54">
        <f t="shared" si="0"/>
        <v>57043.186000000016</v>
      </c>
    </row>
    <row r="13" spans="1:27" ht="24.95" customHeight="1" x14ac:dyDescent="0.2">
      <c r="A13" s="50" t="s">
        <v>9</v>
      </c>
      <c r="B13" s="51">
        <v>70</v>
      </c>
      <c r="C13" s="52">
        <v>70</v>
      </c>
      <c r="D13" s="52">
        <v>96</v>
      </c>
      <c r="E13" s="52">
        <v>96</v>
      </c>
      <c r="F13" s="52">
        <v>96</v>
      </c>
      <c r="G13" s="52">
        <v>174</v>
      </c>
      <c r="H13" s="52">
        <v>228</v>
      </c>
      <c r="I13" s="52">
        <v>202</v>
      </c>
      <c r="J13" s="52">
        <v>206</v>
      </c>
      <c r="K13" s="52">
        <v>156</v>
      </c>
      <c r="L13" s="52">
        <v>117</v>
      </c>
      <c r="M13" s="52">
        <v>98</v>
      </c>
      <c r="N13" s="52">
        <v>102</v>
      </c>
      <c r="O13" s="52">
        <v>102</v>
      </c>
      <c r="P13" s="52">
        <v>98</v>
      </c>
      <c r="Q13" s="52">
        <v>70</v>
      </c>
      <c r="R13" s="52">
        <v>70</v>
      </c>
      <c r="S13" s="52">
        <v>70</v>
      </c>
      <c r="T13" s="52">
        <v>1053</v>
      </c>
      <c r="U13" s="52">
        <v>1670</v>
      </c>
      <c r="V13" s="52">
        <v>1670</v>
      </c>
      <c r="W13" s="52">
        <v>1494</v>
      </c>
      <c r="X13" s="52">
        <v>832</v>
      </c>
      <c r="Y13" s="52">
        <v>227.38400000000001</v>
      </c>
      <c r="Z13" s="53"/>
      <c r="AA13" s="54">
        <f t="shared" si="0"/>
        <v>9067.384</v>
      </c>
    </row>
    <row r="14" spans="1:27" ht="24.95" customHeight="1" x14ac:dyDescent="0.2">
      <c r="A14" s="55" t="s">
        <v>10</v>
      </c>
      <c r="B14" s="56">
        <v>2402.41</v>
      </c>
      <c r="C14" s="57">
        <v>2375.6570000000002</v>
      </c>
      <c r="D14" s="57">
        <v>2348.9830000000002</v>
      </c>
      <c r="E14" s="57">
        <v>2317.0410000000002</v>
      </c>
      <c r="F14" s="57">
        <v>2261.8039999999996</v>
      </c>
      <c r="G14" s="57">
        <v>2224.8150000000005</v>
      </c>
      <c r="H14" s="57">
        <v>2535.9009999999994</v>
      </c>
      <c r="I14" s="57">
        <v>3640.8329999999996</v>
      </c>
      <c r="J14" s="57">
        <v>4801.0449999999992</v>
      </c>
      <c r="K14" s="57">
        <v>5061.424</v>
      </c>
      <c r="L14" s="57">
        <v>5819.1420000000007</v>
      </c>
      <c r="M14" s="57">
        <v>6406.6479999999992</v>
      </c>
      <c r="N14" s="57">
        <v>6934.735999999999</v>
      </c>
      <c r="O14" s="57">
        <v>6242.4370000000008</v>
      </c>
      <c r="P14" s="57">
        <v>5962.8100000000013</v>
      </c>
      <c r="Q14" s="57">
        <v>5584.6519999999991</v>
      </c>
      <c r="R14" s="57">
        <v>4332.6929999999993</v>
      </c>
      <c r="S14" s="57">
        <v>2770.5410000000006</v>
      </c>
      <c r="T14" s="57">
        <v>1393.385</v>
      </c>
      <c r="U14" s="57">
        <v>859.32699999999977</v>
      </c>
      <c r="V14" s="57">
        <v>772.38900000000001</v>
      </c>
      <c r="W14" s="57">
        <v>711.87300000000016</v>
      </c>
      <c r="X14" s="57">
        <v>663.89299999999992</v>
      </c>
      <c r="Y14" s="57">
        <v>634.40900000000011</v>
      </c>
      <c r="Z14" s="58"/>
      <c r="AA14" s="59">
        <f t="shared" si="0"/>
        <v>79058.847999999998</v>
      </c>
    </row>
    <row r="15" spans="1:27" ht="24.95" customHeight="1" x14ac:dyDescent="0.2">
      <c r="A15" s="55" t="s">
        <v>11</v>
      </c>
      <c r="B15" s="56">
        <v>78</v>
      </c>
      <c r="C15" s="57">
        <v>76</v>
      </c>
      <c r="D15" s="57">
        <v>76</v>
      </c>
      <c r="E15" s="57">
        <v>74</v>
      </c>
      <c r="F15" s="57">
        <v>70</v>
      </c>
      <c r="G15" s="57">
        <v>66</v>
      </c>
      <c r="H15" s="57">
        <v>65</v>
      </c>
      <c r="I15" s="57">
        <v>75</v>
      </c>
      <c r="J15" s="57">
        <v>92</v>
      </c>
      <c r="K15" s="57">
        <v>107</v>
      </c>
      <c r="L15" s="57">
        <v>117</v>
      </c>
      <c r="M15" s="57">
        <v>123</v>
      </c>
      <c r="N15" s="57">
        <v>123</v>
      </c>
      <c r="O15" s="57">
        <v>119</v>
      </c>
      <c r="P15" s="57">
        <v>110</v>
      </c>
      <c r="Q15" s="57">
        <v>98</v>
      </c>
      <c r="R15" s="57">
        <v>80</v>
      </c>
      <c r="S15" s="57">
        <v>56</v>
      </c>
      <c r="T15" s="57">
        <v>38</v>
      </c>
      <c r="U15" s="57">
        <v>30</v>
      </c>
      <c r="V15" s="57">
        <v>26</v>
      </c>
      <c r="W15" s="57">
        <v>24</v>
      </c>
      <c r="X15" s="57">
        <v>22</v>
      </c>
      <c r="Y15" s="57">
        <v>21</v>
      </c>
      <c r="Z15" s="58"/>
      <c r="AA15" s="59">
        <f t="shared" si="0"/>
        <v>1766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6331.2420000000002</v>
      </c>
      <c r="C16" s="62">
        <f t="shared" si="1"/>
        <v>5932.719000000001</v>
      </c>
      <c r="D16" s="62">
        <f t="shared" si="1"/>
        <v>5364.4810000000007</v>
      </c>
      <c r="E16" s="62">
        <f t="shared" si="1"/>
        <v>5207.5630000000001</v>
      </c>
      <c r="F16" s="62">
        <f t="shared" si="1"/>
        <v>5090.26</v>
      </c>
      <c r="G16" s="62">
        <f t="shared" si="1"/>
        <v>5161.93</v>
      </c>
      <c r="H16" s="62">
        <f t="shared" si="1"/>
        <v>5554.244999999999</v>
      </c>
      <c r="I16" s="62">
        <f t="shared" si="1"/>
        <v>6209.1559999999999</v>
      </c>
      <c r="J16" s="62">
        <f t="shared" si="1"/>
        <v>6824.9449999999997</v>
      </c>
      <c r="K16" s="62">
        <f t="shared" si="1"/>
        <v>7053.3240000000005</v>
      </c>
      <c r="L16" s="62">
        <f t="shared" si="1"/>
        <v>7315.0420000000013</v>
      </c>
      <c r="M16" s="62">
        <f t="shared" si="1"/>
        <v>7406.5479999999989</v>
      </c>
      <c r="N16" s="62">
        <f t="shared" si="1"/>
        <v>7494.6359999999986</v>
      </c>
      <c r="O16" s="62">
        <f t="shared" si="1"/>
        <v>6787.3370000000004</v>
      </c>
      <c r="P16" s="62">
        <f t="shared" si="1"/>
        <v>6616.7100000000009</v>
      </c>
      <c r="Q16" s="62">
        <f t="shared" si="1"/>
        <v>6617.5519999999988</v>
      </c>
      <c r="R16" s="62">
        <f t="shared" si="1"/>
        <v>6129.1929999999993</v>
      </c>
      <c r="S16" s="62">
        <f t="shared" si="1"/>
        <v>6428.4630000000006</v>
      </c>
      <c r="T16" s="62">
        <f t="shared" si="1"/>
        <v>6502.2100000000009</v>
      </c>
      <c r="U16" s="62">
        <f t="shared" si="1"/>
        <v>6756.2389999999996</v>
      </c>
      <c r="V16" s="62">
        <f t="shared" si="1"/>
        <v>6745.1180000000004</v>
      </c>
      <c r="W16" s="62">
        <f t="shared" si="1"/>
        <v>6514.0650000000005</v>
      </c>
      <c r="X16" s="62">
        <f t="shared" si="1"/>
        <v>6080.6639999999998</v>
      </c>
      <c r="Y16" s="62">
        <f t="shared" si="1"/>
        <v>5538.7759999999998</v>
      </c>
      <c r="Z16" s="63" t="str">
        <f t="shared" si="1"/>
        <v/>
      </c>
      <c r="AA16" s="64">
        <f>SUM(AA10:AA15)</f>
        <v>151662.41800000001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2421.9</v>
      </c>
      <c r="C29" s="72">
        <v>2390.9</v>
      </c>
      <c r="D29" s="72">
        <v>2395.9</v>
      </c>
      <c r="E29" s="72">
        <v>2385.9</v>
      </c>
      <c r="F29" s="72">
        <v>2225.9</v>
      </c>
      <c r="G29" s="72">
        <v>2283.9</v>
      </c>
      <c r="H29" s="72">
        <v>2327.9</v>
      </c>
      <c r="I29" s="72">
        <v>2386.9</v>
      </c>
      <c r="J29" s="72">
        <v>2565.9</v>
      </c>
      <c r="K29" s="72">
        <v>2928.9</v>
      </c>
      <c r="L29" s="72">
        <v>3182.9</v>
      </c>
      <c r="M29" s="72">
        <v>3305.9</v>
      </c>
      <c r="N29" s="72">
        <v>3311.9</v>
      </c>
      <c r="O29" s="72">
        <v>3186.9</v>
      </c>
      <c r="P29" s="72">
        <v>2912.9</v>
      </c>
      <c r="Q29" s="72">
        <v>2576.9</v>
      </c>
      <c r="R29" s="72">
        <v>2357.9</v>
      </c>
      <c r="S29" s="72">
        <v>2117.9</v>
      </c>
      <c r="T29" s="72">
        <v>2954.9</v>
      </c>
      <c r="U29" s="72">
        <v>3435.9</v>
      </c>
      <c r="V29" s="72">
        <v>3407.9</v>
      </c>
      <c r="W29" s="72">
        <v>3196.9</v>
      </c>
      <c r="X29" s="72">
        <v>2439.9</v>
      </c>
      <c r="Y29" s="72">
        <v>1767.9</v>
      </c>
      <c r="Z29" s="73"/>
      <c r="AA29" s="74">
        <f>SUM(B29:Z29)</f>
        <v>64470.60000000002</v>
      </c>
    </row>
    <row r="30" spans="1:27" ht="24.95" customHeight="1" x14ac:dyDescent="0.2">
      <c r="A30" s="75" t="s">
        <v>24</v>
      </c>
      <c r="B30" s="76">
        <v>2117.3420000000001</v>
      </c>
      <c r="C30" s="77">
        <v>1761.819</v>
      </c>
      <c r="D30" s="77">
        <v>1612.5809999999999</v>
      </c>
      <c r="E30" s="77">
        <v>1449.663</v>
      </c>
      <c r="F30" s="77">
        <v>1492.36</v>
      </c>
      <c r="G30" s="77">
        <v>1497.03</v>
      </c>
      <c r="H30" s="77">
        <v>1761.345</v>
      </c>
      <c r="I30" s="77">
        <v>2295.2559999999999</v>
      </c>
      <c r="J30" s="77">
        <v>2893.0450000000001</v>
      </c>
      <c r="K30" s="77">
        <v>2709.424</v>
      </c>
      <c r="L30" s="77">
        <v>3205.1419999999998</v>
      </c>
      <c r="M30" s="77">
        <v>3689.6480000000001</v>
      </c>
      <c r="N30" s="77">
        <v>4247.7359999999999</v>
      </c>
      <c r="O30" s="77">
        <v>3660.4369999999999</v>
      </c>
      <c r="P30" s="77">
        <v>3712.81</v>
      </c>
      <c r="Q30" s="77">
        <v>3652.652</v>
      </c>
      <c r="R30" s="77">
        <v>2999.2930000000001</v>
      </c>
      <c r="S30" s="77">
        <v>2559.5630000000001</v>
      </c>
      <c r="T30" s="77">
        <v>1445.31</v>
      </c>
      <c r="U30" s="77">
        <v>1243.3389999999999</v>
      </c>
      <c r="V30" s="77">
        <v>1260.2180000000001</v>
      </c>
      <c r="W30" s="77">
        <v>1235.165</v>
      </c>
      <c r="X30" s="77">
        <v>1523.7639999999999</v>
      </c>
      <c r="Y30" s="77">
        <v>1653.876</v>
      </c>
      <c r="Z30" s="78"/>
      <c r="AA30" s="79">
        <f>SUM(B30:Z30)</f>
        <v>55678.817999999999</v>
      </c>
    </row>
    <row r="31" spans="1:27" ht="24.95" customHeight="1" x14ac:dyDescent="0.2">
      <c r="A31" s="82" t="s">
        <v>25</v>
      </c>
      <c r="B31" s="80">
        <v>1852</v>
      </c>
      <c r="C31" s="81">
        <v>1852</v>
      </c>
      <c r="D31" s="81">
        <v>1428</v>
      </c>
      <c r="E31" s="81">
        <v>1432</v>
      </c>
      <c r="F31" s="81">
        <v>1432</v>
      </c>
      <c r="G31" s="81">
        <v>1431</v>
      </c>
      <c r="H31" s="81">
        <v>1512</v>
      </c>
      <c r="I31" s="81">
        <v>1617</v>
      </c>
      <c r="J31" s="81">
        <v>1387</v>
      </c>
      <c r="K31" s="81">
        <v>1415</v>
      </c>
      <c r="L31" s="81">
        <v>935</v>
      </c>
      <c r="M31" s="81">
        <v>450</v>
      </c>
      <c r="N31" s="81"/>
      <c r="O31" s="81"/>
      <c r="P31" s="81">
        <v>130</v>
      </c>
      <c r="Q31" s="81">
        <v>517</v>
      </c>
      <c r="R31" s="81">
        <v>994</v>
      </c>
      <c r="S31" s="81">
        <v>1841</v>
      </c>
      <c r="T31" s="81">
        <v>2177</v>
      </c>
      <c r="U31" s="81">
        <v>2177</v>
      </c>
      <c r="V31" s="81">
        <v>2177</v>
      </c>
      <c r="W31" s="81">
        <v>2177</v>
      </c>
      <c r="X31" s="81">
        <v>2177</v>
      </c>
      <c r="Y31" s="81">
        <v>2297</v>
      </c>
      <c r="Z31" s="83"/>
      <c r="AA31" s="84">
        <f>SUM(B31:Z31)</f>
        <v>33407</v>
      </c>
    </row>
    <row r="32" spans="1:27" ht="30" customHeight="1" thickBot="1" x14ac:dyDescent="0.25">
      <c r="A32" s="60" t="s">
        <v>26</v>
      </c>
      <c r="B32" s="61">
        <f>IF(LEN(B$2)&gt;0,SUM(B29:B31),"")</f>
        <v>6391.2420000000002</v>
      </c>
      <c r="C32" s="62">
        <f t="shared" ref="C32:Z32" si="4">IF(LEN(C$2)&gt;0,SUM(C29:C31),"")</f>
        <v>6004.7190000000001</v>
      </c>
      <c r="D32" s="62">
        <f t="shared" si="4"/>
        <v>5436.4809999999998</v>
      </c>
      <c r="E32" s="62">
        <f t="shared" si="4"/>
        <v>5267.5630000000001</v>
      </c>
      <c r="F32" s="62">
        <f t="shared" si="4"/>
        <v>5150.26</v>
      </c>
      <c r="G32" s="62">
        <f t="shared" si="4"/>
        <v>5211.93</v>
      </c>
      <c r="H32" s="62">
        <f t="shared" si="4"/>
        <v>5601.2449999999999</v>
      </c>
      <c r="I32" s="62">
        <f t="shared" si="4"/>
        <v>6299.1559999999999</v>
      </c>
      <c r="J32" s="62">
        <f t="shared" si="4"/>
        <v>6845.9449999999997</v>
      </c>
      <c r="K32" s="62">
        <f t="shared" si="4"/>
        <v>7053.3240000000005</v>
      </c>
      <c r="L32" s="62">
        <f t="shared" si="4"/>
        <v>7323.0419999999995</v>
      </c>
      <c r="M32" s="62">
        <f t="shared" si="4"/>
        <v>7445.5480000000007</v>
      </c>
      <c r="N32" s="62">
        <f t="shared" si="4"/>
        <v>7559.6360000000004</v>
      </c>
      <c r="O32" s="62">
        <f t="shared" si="4"/>
        <v>6847.3369999999995</v>
      </c>
      <c r="P32" s="62">
        <f t="shared" si="4"/>
        <v>6755.71</v>
      </c>
      <c r="Q32" s="62">
        <f t="shared" si="4"/>
        <v>6746.5519999999997</v>
      </c>
      <c r="R32" s="62">
        <f t="shared" si="4"/>
        <v>6351.1930000000002</v>
      </c>
      <c r="S32" s="62">
        <f t="shared" si="4"/>
        <v>6518.4629999999997</v>
      </c>
      <c r="T32" s="62">
        <f t="shared" si="4"/>
        <v>6577.21</v>
      </c>
      <c r="U32" s="62">
        <f t="shared" si="4"/>
        <v>6856.2389999999996</v>
      </c>
      <c r="V32" s="62">
        <f t="shared" si="4"/>
        <v>6845.1180000000004</v>
      </c>
      <c r="W32" s="62">
        <f t="shared" si="4"/>
        <v>6609.0650000000005</v>
      </c>
      <c r="X32" s="62">
        <f t="shared" si="4"/>
        <v>6140.6639999999998</v>
      </c>
      <c r="Y32" s="62">
        <f t="shared" si="4"/>
        <v>5718.7759999999998</v>
      </c>
      <c r="Z32" s="63" t="str">
        <f t="shared" si="4"/>
        <v/>
      </c>
      <c r="AA32" s="64">
        <f>SUM(AA29:AA31)</f>
        <v>153556.41800000001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>
        <v>20</v>
      </c>
      <c r="S35" s="95">
        <v>25</v>
      </c>
      <c r="T35" s="95">
        <v>20</v>
      </c>
      <c r="U35" s="95">
        <v>50</v>
      </c>
      <c r="V35" s="95">
        <v>50</v>
      </c>
      <c r="W35" s="95">
        <v>40</v>
      </c>
      <c r="X35" s="95"/>
      <c r="Y35" s="95">
        <v>40</v>
      </c>
      <c r="Z35" s="96"/>
      <c r="AA35" s="74">
        <f t="shared" ref="AA35:AA40" si="5">SUM(B35:Z35)</f>
        <v>245</v>
      </c>
    </row>
    <row r="36" spans="1:27" ht="24.95" customHeight="1" x14ac:dyDescent="0.2">
      <c r="A36" s="97" t="s">
        <v>29</v>
      </c>
      <c r="B36" s="98">
        <v>10</v>
      </c>
      <c r="C36" s="99">
        <v>22</v>
      </c>
      <c r="D36" s="99">
        <v>22</v>
      </c>
      <c r="E36" s="99">
        <v>10</v>
      </c>
      <c r="F36" s="99">
        <v>10</v>
      </c>
      <c r="G36" s="99"/>
      <c r="H36" s="99"/>
      <c r="I36" s="99">
        <v>25</v>
      </c>
      <c r="J36" s="99"/>
      <c r="K36" s="99"/>
      <c r="L36" s="99">
        <v>8</v>
      </c>
      <c r="M36" s="99">
        <v>39</v>
      </c>
      <c r="N36" s="99">
        <v>65</v>
      </c>
      <c r="O36" s="99">
        <v>60</v>
      </c>
      <c r="P36" s="99">
        <v>139</v>
      </c>
      <c r="Q36" s="99">
        <v>129</v>
      </c>
      <c r="R36" s="99">
        <v>131</v>
      </c>
      <c r="S36" s="99">
        <v>10</v>
      </c>
      <c r="T36" s="99">
        <v>5</v>
      </c>
      <c r="U36" s="99"/>
      <c r="V36" s="99"/>
      <c r="W36" s="99">
        <v>5</v>
      </c>
      <c r="X36" s="99">
        <v>10</v>
      </c>
      <c r="Y36" s="99">
        <v>90</v>
      </c>
      <c r="Z36" s="100"/>
      <c r="AA36" s="79">
        <f t="shared" si="5"/>
        <v>790</v>
      </c>
    </row>
    <row r="37" spans="1:27" ht="24.95" customHeight="1" x14ac:dyDescent="0.2">
      <c r="A37" s="97" t="s">
        <v>30</v>
      </c>
      <c r="B37" s="98"/>
      <c r="C37" s="99"/>
      <c r="D37" s="99">
        <v>180.2</v>
      </c>
      <c r="E37" s="99">
        <v>212.5</v>
      </c>
      <c r="F37" s="99">
        <v>294.39999999999998</v>
      </c>
      <c r="G37" s="99">
        <v>177.8</v>
      </c>
      <c r="H37" s="99"/>
      <c r="I37" s="99"/>
      <c r="J37" s="99"/>
      <c r="K37" s="99"/>
      <c r="L37" s="99"/>
      <c r="M37" s="99"/>
      <c r="N37" s="99"/>
      <c r="O37" s="99">
        <v>200</v>
      </c>
      <c r="P37" s="99">
        <v>200</v>
      </c>
      <c r="Q37" s="99">
        <v>66.900000000000006</v>
      </c>
      <c r="R37" s="99">
        <v>650</v>
      </c>
      <c r="S37" s="99">
        <v>650</v>
      </c>
      <c r="T37" s="99">
        <v>604.6</v>
      </c>
      <c r="U37" s="99">
        <v>481.4</v>
      </c>
      <c r="V37" s="99">
        <v>650</v>
      </c>
      <c r="W37" s="99">
        <v>650</v>
      </c>
      <c r="X37" s="99">
        <v>650</v>
      </c>
      <c r="Y37" s="99">
        <v>650</v>
      </c>
      <c r="Z37" s="100"/>
      <c r="AA37" s="79">
        <f t="shared" si="5"/>
        <v>6317.8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47</v>
      </c>
      <c r="I38" s="99">
        <v>65</v>
      </c>
      <c r="J38" s="99">
        <v>21</v>
      </c>
      <c r="K38" s="99"/>
      <c r="L38" s="99"/>
      <c r="M38" s="99"/>
      <c r="N38" s="99"/>
      <c r="O38" s="99"/>
      <c r="P38" s="99"/>
      <c r="Q38" s="99"/>
      <c r="R38" s="99">
        <v>71</v>
      </c>
      <c r="S38" s="99">
        <v>55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859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60</v>
      </c>
      <c r="C40" s="88">
        <f t="shared" si="6"/>
        <v>72</v>
      </c>
      <c r="D40" s="88">
        <f t="shared" si="6"/>
        <v>252.2</v>
      </c>
      <c r="E40" s="88">
        <f t="shared" si="6"/>
        <v>272.5</v>
      </c>
      <c r="F40" s="88">
        <f t="shared" si="6"/>
        <v>354.4</v>
      </c>
      <c r="G40" s="88">
        <f t="shared" si="6"/>
        <v>227.8</v>
      </c>
      <c r="H40" s="88">
        <f t="shared" si="6"/>
        <v>47</v>
      </c>
      <c r="I40" s="88">
        <f t="shared" si="6"/>
        <v>90</v>
      </c>
      <c r="J40" s="88">
        <f t="shared" si="6"/>
        <v>21</v>
      </c>
      <c r="K40" s="88">
        <f t="shared" si="6"/>
        <v>0</v>
      </c>
      <c r="L40" s="88">
        <f t="shared" si="6"/>
        <v>8</v>
      </c>
      <c r="M40" s="88">
        <f t="shared" si="6"/>
        <v>39</v>
      </c>
      <c r="N40" s="88">
        <f t="shared" si="6"/>
        <v>65</v>
      </c>
      <c r="O40" s="88">
        <f t="shared" si="6"/>
        <v>260</v>
      </c>
      <c r="P40" s="88">
        <f t="shared" si="6"/>
        <v>339</v>
      </c>
      <c r="Q40" s="88">
        <f t="shared" si="6"/>
        <v>195.9</v>
      </c>
      <c r="R40" s="88">
        <f t="shared" si="6"/>
        <v>872</v>
      </c>
      <c r="S40" s="88">
        <f t="shared" si="6"/>
        <v>740</v>
      </c>
      <c r="T40" s="88">
        <f t="shared" si="6"/>
        <v>679.6</v>
      </c>
      <c r="U40" s="88">
        <f t="shared" si="6"/>
        <v>581.4</v>
      </c>
      <c r="V40" s="88">
        <f t="shared" si="6"/>
        <v>750</v>
      </c>
      <c r="W40" s="88">
        <f t="shared" si="6"/>
        <v>745</v>
      </c>
      <c r="X40" s="88">
        <f t="shared" si="6"/>
        <v>710</v>
      </c>
      <c r="Y40" s="88">
        <f t="shared" si="6"/>
        <v>830</v>
      </c>
      <c r="Z40" s="89" t="str">
        <f t="shared" si="6"/>
        <v/>
      </c>
      <c r="AA40" s="90">
        <f t="shared" si="5"/>
        <v>8211.7999999999993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180.2</v>
      </c>
      <c r="E45" s="99">
        <v>212.5</v>
      </c>
      <c r="F45" s="99">
        <v>294.39999999999998</v>
      </c>
      <c r="G45" s="99">
        <v>177.8</v>
      </c>
      <c r="H45" s="99"/>
      <c r="I45" s="99"/>
      <c r="J45" s="99"/>
      <c r="K45" s="99"/>
      <c r="L45" s="99"/>
      <c r="M45" s="99"/>
      <c r="N45" s="99"/>
      <c r="O45" s="99">
        <v>200</v>
      </c>
      <c r="P45" s="99">
        <v>200</v>
      </c>
      <c r="Q45" s="99">
        <v>66.900000000000006</v>
      </c>
      <c r="R45" s="99">
        <v>650</v>
      </c>
      <c r="S45" s="99">
        <v>650</v>
      </c>
      <c r="T45" s="99">
        <v>604.6</v>
      </c>
      <c r="U45" s="99">
        <v>481.4</v>
      </c>
      <c r="V45" s="99">
        <v>650</v>
      </c>
      <c r="W45" s="99">
        <v>650</v>
      </c>
      <c r="X45" s="99">
        <v>650</v>
      </c>
      <c r="Y45" s="99">
        <v>650</v>
      </c>
      <c r="Z45" s="100"/>
      <c r="AA45" s="79">
        <f t="shared" si="7"/>
        <v>6317.8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180.2</v>
      </c>
      <c r="E49" s="88">
        <f t="shared" si="8"/>
        <v>212.5</v>
      </c>
      <c r="F49" s="88">
        <f t="shared" si="8"/>
        <v>294.39999999999998</v>
      </c>
      <c r="G49" s="88">
        <f t="shared" si="8"/>
        <v>177.8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200</v>
      </c>
      <c r="P49" s="88">
        <f t="shared" si="8"/>
        <v>200</v>
      </c>
      <c r="Q49" s="88">
        <f t="shared" si="8"/>
        <v>66.900000000000006</v>
      </c>
      <c r="R49" s="88">
        <f t="shared" si="8"/>
        <v>650</v>
      </c>
      <c r="S49" s="88">
        <f t="shared" si="8"/>
        <v>650</v>
      </c>
      <c r="T49" s="88">
        <f t="shared" si="8"/>
        <v>604.6</v>
      </c>
      <c r="U49" s="88">
        <f t="shared" si="8"/>
        <v>481.4</v>
      </c>
      <c r="V49" s="88">
        <f t="shared" si="8"/>
        <v>650</v>
      </c>
      <c r="W49" s="88">
        <f t="shared" si="8"/>
        <v>650</v>
      </c>
      <c r="X49" s="88">
        <f t="shared" si="8"/>
        <v>650</v>
      </c>
      <c r="Y49" s="88">
        <f t="shared" si="8"/>
        <v>650</v>
      </c>
      <c r="Z49" s="89" t="str">
        <f t="shared" si="8"/>
        <v/>
      </c>
      <c r="AA49" s="90">
        <f t="shared" si="7"/>
        <v>6317.8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6391.2420000000002</v>
      </c>
      <c r="C52" s="88">
        <f t="shared" si="10"/>
        <v>6004.719000000001</v>
      </c>
      <c r="D52" s="88">
        <f t="shared" si="10"/>
        <v>5616.6810000000005</v>
      </c>
      <c r="E52" s="88">
        <f t="shared" si="10"/>
        <v>5480.0630000000001</v>
      </c>
      <c r="F52" s="88">
        <f t="shared" si="10"/>
        <v>5444.66</v>
      </c>
      <c r="G52" s="88">
        <f t="shared" si="10"/>
        <v>5389.7300000000005</v>
      </c>
      <c r="H52" s="88">
        <f t="shared" si="10"/>
        <v>5601.244999999999</v>
      </c>
      <c r="I52" s="88">
        <f t="shared" si="10"/>
        <v>6299.1559999999999</v>
      </c>
      <c r="J52" s="88">
        <f t="shared" si="10"/>
        <v>6845.9449999999997</v>
      </c>
      <c r="K52" s="88">
        <f t="shared" si="10"/>
        <v>7053.3240000000005</v>
      </c>
      <c r="L52" s="88">
        <f t="shared" si="10"/>
        <v>7323.0420000000013</v>
      </c>
      <c r="M52" s="88">
        <f t="shared" si="10"/>
        <v>7445.5479999999989</v>
      </c>
      <c r="N52" s="88">
        <f t="shared" si="10"/>
        <v>7559.6359999999986</v>
      </c>
      <c r="O52" s="88">
        <f t="shared" si="10"/>
        <v>7047.3370000000004</v>
      </c>
      <c r="P52" s="88">
        <f t="shared" si="10"/>
        <v>6955.7100000000009</v>
      </c>
      <c r="Q52" s="88">
        <f t="shared" si="10"/>
        <v>6813.4519999999984</v>
      </c>
      <c r="R52" s="88">
        <f t="shared" si="10"/>
        <v>7001.1929999999993</v>
      </c>
      <c r="S52" s="88">
        <f t="shared" si="10"/>
        <v>7168.4630000000006</v>
      </c>
      <c r="T52" s="88">
        <f t="shared" si="10"/>
        <v>7181.8100000000013</v>
      </c>
      <c r="U52" s="88">
        <f t="shared" si="10"/>
        <v>7337.6389999999992</v>
      </c>
      <c r="V52" s="88">
        <f t="shared" si="10"/>
        <v>7495.1180000000004</v>
      </c>
      <c r="W52" s="88">
        <f t="shared" si="10"/>
        <v>7259.0650000000005</v>
      </c>
      <c r="X52" s="88">
        <f t="shared" si="10"/>
        <v>6790.6639999999998</v>
      </c>
      <c r="Y52" s="88">
        <f t="shared" si="10"/>
        <v>6368.7759999999998</v>
      </c>
      <c r="Z52" s="89" t="str">
        <f t="shared" si="10"/>
        <v/>
      </c>
      <c r="AA52" s="104">
        <f>SUM(B52:Z52)</f>
        <v>159874.21799999999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6391.2210000000014</v>
      </c>
      <c r="C4" s="18">
        <v>6004.7480000000005</v>
      </c>
      <c r="D4" s="18">
        <v>5616.6320000000005</v>
      </c>
      <c r="E4" s="18">
        <v>5480.0789999999997</v>
      </c>
      <c r="F4" s="18">
        <v>5444.6870000000017</v>
      </c>
      <c r="G4" s="18">
        <v>5389.74</v>
      </c>
      <c r="H4" s="18">
        <v>5601.204999999999</v>
      </c>
      <c r="I4" s="18">
        <v>6299.1560000000018</v>
      </c>
      <c r="J4" s="18">
        <v>6845.9449999999988</v>
      </c>
      <c r="K4" s="18">
        <v>7053.3239999999996</v>
      </c>
      <c r="L4" s="18">
        <v>7323.0420000000004</v>
      </c>
      <c r="M4" s="18">
        <v>7445.5479999999998</v>
      </c>
      <c r="N4" s="18">
        <v>7559.6360000000013</v>
      </c>
      <c r="O4" s="18">
        <v>7047.3369999999995</v>
      </c>
      <c r="P4" s="18">
        <v>6955.7100000000019</v>
      </c>
      <c r="Q4" s="18">
        <v>6813.4400000000005</v>
      </c>
      <c r="R4" s="18">
        <v>7001.1929999999993</v>
      </c>
      <c r="S4" s="18">
        <v>7168.4630000000006</v>
      </c>
      <c r="T4" s="18">
        <v>7181.8419999999996</v>
      </c>
      <c r="U4" s="18">
        <v>7337.6229999999996</v>
      </c>
      <c r="V4" s="18">
        <v>7495.1180000000004</v>
      </c>
      <c r="W4" s="18">
        <v>7259.0649999999996</v>
      </c>
      <c r="X4" s="18">
        <v>6790.6639999999998</v>
      </c>
      <c r="Y4" s="18">
        <v>6368.7760000000007</v>
      </c>
      <c r="Z4" s="19"/>
      <c r="AA4" s="20">
        <f>SUM(B4:Z4)</f>
        <v>159874.19400000002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90.08</v>
      </c>
      <c r="C7" s="28">
        <v>83.78</v>
      </c>
      <c r="D7" s="28">
        <v>84.31</v>
      </c>
      <c r="E7" s="28">
        <v>83.27</v>
      </c>
      <c r="F7" s="28">
        <v>83.76</v>
      </c>
      <c r="G7" s="28">
        <v>85.11</v>
      </c>
      <c r="H7" s="28">
        <v>85.08</v>
      </c>
      <c r="I7" s="28">
        <v>67.08</v>
      </c>
      <c r="J7" s="28">
        <v>0</v>
      </c>
      <c r="K7" s="28">
        <v>-1</v>
      </c>
      <c r="L7" s="28">
        <v>-0.7</v>
      </c>
      <c r="M7" s="28">
        <v>-0.04</v>
      </c>
      <c r="N7" s="28">
        <v>0</v>
      </c>
      <c r="O7" s="28">
        <v>0</v>
      </c>
      <c r="P7" s="28">
        <v>0</v>
      </c>
      <c r="Q7" s="28">
        <v>0.65</v>
      </c>
      <c r="R7" s="28">
        <v>65</v>
      </c>
      <c r="S7" s="28">
        <v>99.32</v>
      </c>
      <c r="T7" s="28">
        <v>99.48</v>
      </c>
      <c r="U7" s="28">
        <v>111.8</v>
      </c>
      <c r="V7" s="28">
        <v>128.66</v>
      </c>
      <c r="W7" s="28">
        <v>116.61</v>
      </c>
      <c r="X7" s="28">
        <v>119.67</v>
      </c>
      <c r="Y7" s="28">
        <v>153.08000000000001</v>
      </c>
      <c r="Z7" s="29"/>
      <c r="AA7" s="30">
        <f>IF(SUM(B7:Z7)&lt;&gt;0,AVERAGEIF(B7:Z7,"&lt;&gt;"""),"")</f>
        <v>64.791666666666671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14.677</v>
      </c>
      <c r="H14" s="57">
        <v>9.9160000000000004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1.4570000000000001</v>
      </c>
      <c r="T14" s="57">
        <v>11.035</v>
      </c>
      <c r="U14" s="57">
        <v>14.819000000000001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186.904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14.677</v>
      </c>
      <c r="H16" s="62">
        <f t="shared" si="1"/>
        <v>9.9160000000000004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1.4570000000000001</v>
      </c>
      <c r="T16" s="62">
        <f t="shared" si="1"/>
        <v>11.035</v>
      </c>
      <c r="U16" s="62">
        <f t="shared" si="1"/>
        <v>14.819000000000001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186.904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677.87</v>
      </c>
      <c r="C19" s="72">
        <v>670.73799999999994</v>
      </c>
      <c r="D19" s="72">
        <v>667.2410000000001</v>
      </c>
      <c r="E19" s="72">
        <v>672.22900000000004</v>
      </c>
      <c r="F19" s="72">
        <v>665.06499999999994</v>
      </c>
      <c r="G19" s="72">
        <v>659.37699999999995</v>
      </c>
      <c r="H19" s="72">
        <v>658.97299999999996</v>
      </c>
      <c r="I19" s="72">
        <v>657.94100000000003</v>
      </c>
      <c r="J19" s="72">
        <v>661.50700000000006</v>
      </c>
      <c r="K19" s="72">
        <v>664.29899999999998</v>
      </c>
      <c r="L19" s="72">
        <v>658.4319999999999</v>
      </c>
      <c r="M19" s="72">
        <v>642.05300000000011</v>
      </c>
      <c r="N19" s="72">
        <v>639.06100000000004</v>
      </c>
      <c r="O19" s="72">
        <v>645.41700000000003</v>
      </c>
      <c r="P19" s="72">
        <v>654.70000000000005</v>
      </c>
      <c r="Q19" s="72">
        <v>664.71400000000006</v>
      </c>
      <c r="R19" s="72">
        <v>652.84800000000007</v>
      </c>
      <c r="S19" s="72">
        <v>649.64300000000003</v>
      </c>
      <c r="T19" s="72">
        <v>651.15300000000002</v>
      </c>
      <c r="U19" s="72">
        <v>654.55099999999993</v>
      </c>
      <c r="V19" s="72">
        <v>647.34</v>
      </c>
      <c r="W19" s="72">
        <v>645.92100000000005</v>
      </c>
      <c r="X19" s="72">
        <v>641.06100000000004</v>
      </c>
      <c r="Y19" s="72">
        <v>644.20400000000006</v>
      </c>
      <c r="Z19" s="73"/>
      <c r="AA19" s="74">
        <f t="shared" ref="AA19:AA25" si="2">SUM(B19:Z19)</f>
        <v>15746.338</v>
      </c>
    </row>
    <row r="20" spans="1:27" ht="24.95" customHeight="1" x14ac:dyDescent="0.2">
      <c r="A20" s="75" t="s">
        <v>15</v>
      </c>
      <c r="B20" s="76">
        <v>1079.1760000000002</v>
      </c>
      <c r="C20" s="77">
        <v>1042.203</v>
      </c>
      <c r="D20" s="77">
        <v>1034.165</v>
      </c>
      <c r="E20" s="77">
        <v>1024.1540000000002</v>
      </c>
      <c r="F20" s="77">
        <v>1026.1679999999999</v>
      </c>
      <c r="G20" s="77">
        <v>1027.2249999999999</v>
      </c>
      <c r="H20" s="77">
        <v>1018.3029999999998</v>
      </c>
      <c r="I20" s="77">
        <v>1041.1890000000003</v>
      </c>
      <c r="J20" s="77">
        <v>1050.1319999999998</v>
      </c>
      <c r="K20" s="77">
        <v>996.28800000000012</v>
      </c>
      <c r="L20" s="77">
        <v>972.25</v>
      </c>
      <c r="M20" s="77">
        <v>963.23200000000008</v>
      </c>
      <c r="N20" s="77">
        <v>973.35599999999999</v>
      </c>
      <c r="O20" s="77">
        <v>990.41800000000001</v>
      </c>
      <c r="P20" s="77">
        <v>1035.2060000000001</v>
      </c>
      <c r="Q20" s="77">
        <v>1077.2939999999999</v>
      </c>
      <c r="R20" s="77">
        <v>1139.6039999999998</v>
      </c>
      <c r="S20" s="77">
        <v>1161.4770000000003</v>
      </c>
      <c r="T20" s="77">
        <v>1165.7700000000002</v>
      </c>
      <c r="U20" s="77">
        <v>1179.8529999999998</v>
      </c>
      <c r="V20" s="77">
        <v>1174.8760000000002</v>
      </c>
      <c r="W20" s="77">
        <v>1122.2629999999999</v>
      </c>
      <c r="X20" s="77">
        <v>1094.194</v>
      </c>
      <c r="Y20" s="77">
        <v>1048.6660000000002</v>
      </c>
      <c r="Z20" s="78"/>
      <c r="AA20" s="79">
        <f t="shared" si="2"/>
        <v>25437.462</v>
      </c>
    </row>
    <row r="21" spans="1:27" ht="24.95" customHeight="1" x14ac:dyDescent="0.2">
      <c r="A21" s="75" t="s">
        <v>16</v>
      </c>
      <c r="B21" s="80">
        <v>3389.1750000000002</v>
      </c>
      <c r="C21" s="81">
        <v>3191.3070000000002</v>
      </c>
      <c r="D21" s="81">
        <v>3028.7260000000001</v>
      </c>
      <c r="E21" s="81">
        <v>2916.1960000000004</v>
      </c>
      <c r="F21" s="81">
        <v>2860.9539999999997</v>
      </c>
      <c r="G21" s="81">
        <v>2804.9609999999993</v>
      </c>
      <c r="H21" s="81">
        <v>2836.1129999999998</v>
      </c>
      <c r="I21" s="81">
        <v>3077.0259999999998</v>
      </c>
      <c r="J21" s="81">
        <v>3425.306</v>
      </c>
      <c r="K21" s="81">
        <v>3571.2369999999996</v>
      </c>
      <c r="L21" s="81">
        <v>3851.8599999999992</v>
      </c>
      <c r="M21" s="81">
        <v>4104.2629999999999</v>
      </c>
      <c r="N21" s="81">
        <v>4211.7190000000001</v>
      </c>
      <c r="O21" s="81">
        <v>4148.0020000000004</v>
      </c>
      <c r="P21" s="81">
        <v>4030.8040000000001</v>
      </c>
      <c r="Q21" s="81">
        <v>3949.9320000000002</v>
      </c>
      <c r="R21" s="81">
        <v>4106.8289999999997</v>
      </c>
      <c r="S21" s="81">
        <v>4142.8860000000004</v>
      </c>
      <c r="T21" s="81">
        <v>4128.884</v>
      </c>
      <c r="U21" s="81">
        <v>4236.9000000000005</v>
      </c>
      <c r="V21" s="81">
        <v>4402.902000000001</v>
      </c>
      <c r="W21" s="81">
        <v>4244.3810000000003</v>
      </c>
      <c r="X21" s="81">
        <v>3952.4090000000001</v>
      </c>
      <c r="Y21" s="81">
        <v>3650.9059999999999</v>
      </c>
      <c r="Z21" s="78"/>
      <c r="AA21" s="79">
        <f t="shared" si="2"/>
        <v>88263.677999999985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98</v>
      </c>
      <c r="C23" s="77">
        <v>93.5</v>
      </c>
      <c r="D23" s="77">
        <v>97.5</v>
      </c>
      <c r="E23" s="77">
        <v>104.5</v>
      </c>
      <c r="F23" s="77">
        <v>107.5</v>
      </c>
      <c r="G23" s="77">
        <v>105.5</v>
      </c>
      <c r="H23" s="77">
        <v>92</v>
      </c>
      <c r="I23" s="77">
        <v>100</v>
      </c>
      <c r="J23" s="77">
        <v>102</v>
      </c>
      <c r="K23" s="77">
        <v>107.5</v>
      </c>
      <c r="L23" s="77">
        <v>122.5</v>
      </c>
      <c r="M23" s="77">
        <v>123</v>
      </c>
      <c r="N23" s="77">
        <v>117.5</v>
      </c>
      <c r="O23" s="77">
        <v>110.5</v>
      </c>
      <c r="P23" s="77">
        <v>99</v>
      </c>
      <c r="Q23" s="77">
        <v>103.5</v>
      </c>
      <c r="R23" s="77">
        <v>112</v>
      </c>
      <c r="S23" s="77">
        <v>163</v>
      </c>
      <c r="T23" s="77">
        <v>199</v>
      </c>
      <c r="U23" s="77">
        <v>212.5</v>
      </c>
      <c r="V23" s="77">
        <v>221</v>
      </c>
      <c r="W23" s="77">
        <v>200.5</v>
      </c>
      <c r="X23" s="77">
        <v>189</v>
      </c>
      <c r="Y23" s="77">
        <v>158</v>
      </c>
      <c r="Z23" s="77"/>
      <c r="AA23" s="79">
        <f t="shared" si="2"/>
        <v>3139</v>
      </c>
    </row>
    <row r="24" spans="1:27" ht="24.95" customHeight="1" x14ac:dyDescent="0.2">
      <c r="A24" s="85" t="s">
        <v>19</v>
      </c>
      <c r="B24" s="77">
        <v>364.99999999999994</v>
      </c>
      <c r="C24" s="77">
        <v>349.00000000000006</v>
      </c>
      <c r="D24" s="77">
        <v>336.99999999999994</v>
      </c>
      <c r="E24" s="77">
        <v>331.00000000000006</v>
      </c>
      <c r="F24" s="77">
        <v>332.99999999999994</v>
      </c>
      <c r="G24" s="77">
        <v>341</v>
      </c>
      <c r="H24" s="77">
        <v>366</v>
      </c>
      <c r="I24" s="77">
        <v>403</v>
      </c>
      <c r="J24" s="77">
        <v>425</v>
      </c>
      <c r="K24" s="77">
        <v>443</v>
      </c>
      <c r="L24" s="77">
        <v>466</v>
      </c>
      <c r="M24" s="77">
        <v>474</v>
      </c>
      <c r="N24" s="77">
        <v>479.99999999999994</v>
      </c>
      <c r="O24" s="77">
        <v>465</v>
      </c>
      <c r="P24" s="77">
        <v>448</v>
      </c>
      <c r="Q24" s="77">
        <v>440</v>
      </c>
      <c r="R24" s="77">
        <v>461.99999999999994</v>
      </c>
      <c r="S24" s="77">
        <v>475</v>
      </c>
      <c r="T24" s="77">
        <v>486</v>
      </c>
      <c r="U24" s="77">
        <v>479</v>
      </c>
      <c r="V24" s="77">
        <v>464</v>
      </c>
      <c r="W24" s="77">
        <v>446</v>
      </c>
      <c r="X24" s="77">
        <v>417.00000000000006</v>
      </c>
      <c r="Y24" s="77">
        <v>370</v>
      </c>
      <c r="Z24" s="77"/>
      <c r="AA24" s="79">
        <f t="shared" si="2"/>
        <v>10065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5609.2210000000005</v>
      </c>
      <c r="C26" s="88">
        <f t="shared" ref="C26:Z26" si="3">IF(LEN(C$2)&gt;0,SUM(C19:C25),"")</f>
        <v>5346.7479999999996</v>
      </c>
      <c r="D26" s="88">
        <f t="shared" si="3"/>
        <v>5164.6319999999996</v>
      </c>
      <c r="E26" s="88">
        <f t="shared" si="3"/>
        <v>5048.0790000000006</v>
      </c>
      <c r="F26" s="88">
        <f t="shared" si="3"/>
        <v>4992.6869999999999</v>
      </c>
      <c r="G26" s="88">
        <f t="shared" si="3"/>
        <v>4938.0629999999992</v>
      </c>
      <c r="H26" s="88">
        <f t="shared" si="3"/>
        <v>4971.3889999999992</v>
      </c>
      <c r="I26" s="88">
        <f t="shared" si="3"/>
        <v>5279.1559999999999</v>
      </c>
      <c r="J26" s="88">
        <f t="shared" si="3"/>
        <v>5663.9449999999997</v>
      </c>
      <c r="K26" s="88">
        <f t="shared" si="3"/>
        <v>5892.3239999999996</v>
      </c>
      <c r="L26" s="88">
        <f t="shared" si="3"/>
        <v>6181.0419999999995</v>
      </c>
      <c r="M26" s="88">
        <f t="shared" si="3"/>
        <v>6416.5480000000007</v>
      </c>
      <c r="N26" s="88">
        <f t="shared" si="3"/>
        <v>6531.6360000000004</v>
      </c>
      <c r="O26" s="88">
        <f t="shared" si="3"/>
        <v>6469.3370000000004</v>
      </c>
      <c r="P26" s="88">
        <f t="shared" si="3"/>
        <v>6377.71</v>
      </c>
      <c r="Q26" s="88">
        <f t="shared" si="3"/>
        <v>6235.4400000000005</v>
      </c>
      <c r="R26" s="88">
        <f t="shared" si="3"/>
        <v>6473.280999999999</v>
      </c>
      <c r="S26" s="88">
        <f t="shared" si="3"/>
        <v>6592.0060000000012</v>
      </c>
      <c r="T26" s="88">
        <f t="shared" si="3"/>
        <v>6630.8070000000007</v>
      </c>
      <c r="U26" s="88">
        <f t="shared" si="3"/>
        <v>6762.8040000000001</v>
      </c>
      <c r="V26" s="88">
        <f t="shared" si="3"/>
        <v>6910.1180000000013</v>
      </c>
      <c r="W26" s="88">
        <f t="shared" si="3"/>
        <v>6659.0650000000005</v>
      </c>
      <c r="X26" s="88">
        <f t="shared" si="3"/>
        <v>6293.6640000000007</v>
      </c>
      <c r="Y26" s="88">
        <f t="shared" si="3"/>
        <v>5871.7759999999998</v>
      </c>
      <c r="Z26" s="89" t="str">
        <f t="shared" si="3"/>
        <v/>
      </c>
      <c r="AA26" s="90">
        <f>SUM(AA19:AA25)</f>
        <v>143311.478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694</v>
      </c>
      <c r="C29" s="72">
        <v>673.5</v>
      </c>
      <c r="D29" s="72">
        <v>665.5</v>
      </c>
      <c r="E29" s="72">
        <v>666.5</v>
      </c>
      <c r="F29" s="72">
        <v>671.5</v>
      </c>
      <c r="G29" s="72">
        <v>677.5</v>
      </c>
      <c r="H29" s="72">
        <v>704</v>
      </c>
      <c r="I29" s="72">
        <v>813</v>
      </c>
      <c r="J29" s="72">
        <v>879</v>
      </c>
      <c r="K29" s="72">
        <v>915.5</v>
      </c>
      <c r="L29" s="72">
        <v>926.5</v>
      </c>
      <c r="M29" s="72">
        <v>926</v>
      </c>
      <c r="N29" s="72">
        <v>926.5</v>
      </c>
      <c r="O29" s="72">
        <v>904.5</v>
      </c>
      <c r="P29" s="72">
        <v>846</v>
      </c>
      <c r="Q29" s="72">
        <v>872.5</v>
      </c>
      <c r="R29" s="72">
        <v>846</v>
      </c>
      <c r="S29" s="72">
        <v>849</v>
      </c>
      <c r="T29" s="72">
        <v>905</v>
      </c>
      <c r="U29" s="72">
        <v>908.5</v>
      </c>
      <c r="V29" s="72">
        <v>898</v>
      </c>
      <c r="W29" s="72">
        <v>859.5</v>
      </c>
      <c r="X29" s="72">
        <v>822</v>
      </c>
      <c r="Y29" s="72">
        <v>757</v>
      </c>
      <c r="Z29" s="73"/>
      <c r="AA29" s="74">
        <f>SUM(B29:Z29)</f>
        <v>19607</v>
      </c>
    </row>
    <row r="30" spans="1:27" ht="24.95" customHeight="1" x14ac:dyDescent="0.2">
      <c r="A30" s="75" t="s">
        <v>24</v>
      </c>
      <c r="B30" s="76">
        <v>5381.2209999999995</v>
      </c>
      <c r="C30" s="77">
        <v>5139.2479999999996</v>
      </c>
      <c r="D30" s="77">
        <v>4951.1319999999996</v>
      </c>
      <c r="E30" s="77">
        <v>4813.5789999999997</v>
      </c>
      <c r="F30" s="77">
        <v>4773.1869999999999</v>
      </c>
      <c r="G30" s="77">
        <v>4712.24</v>
      </c>
      <c r="H30" s="77">
        <v>4734.3050000000003</v>
      </c>
      <c r="I30" s="77">
        <v>5036.1559999999999</v>
      </c>
      <c r="J30" s="77">
        <v>5516.9449999999997</v>
      </c>
      <c r="K30" s="77">
        <v>5687.8239999999996</v>
      </c>
      <c r="L30" s="77">
        <v>5946.5420000000004</v>
      </c>
      <c r="M30" s="77">
        <v>6069.5479999999998</v>
      </c>
      <c r="N30" s="77">
        <v>6183.1360000000004</v>
      </c>
      <c r="O30" s="77">
        <v>6142.8370000000004</v>
      </c>
      <c r="P30" s="77">
        <v>6109.71</v>
      </c>
      <c r="Q30" s="77">
        <v>5940.94</v>
      </c>
      <c r="R30" s="77">
        <v>6155.1930000000002</v>
      </c>
      <c r="S30" s="77">
        <v>6319.4629999999997</v>
      </c>
      <c r="T30" s="77">
        <v>6276.8419999999996</v>
      </c>
      <c r="U30" s="77">
        <v>6429.1229999999996</v>
      </c>
      <c r="V30" s="77">
        <v>6597.1180000000004</v>
      </c>
      <c r="W30" s="77">
        <v>6399.5649999999996</v>
      </c>
      <c r="X30" s="77">
        <v>5968.6639999999998</v>
      </c>
      <c r="Y30" s="77">
        <v>5611.7759999999998</v>
      </c>
      <c r="Z30" s="78"/>
      <c r="AA30" s="79">
        <f>SUM(B30:Z30)</f>
        <v>136896.29400000005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6075.2209999999995</v>
      </c>
      <c r="C32" s="62">
        <f t="shared" ref="C32:Z32" si="4">IF(LEN(C$2)&gt;0,SUM(C29:C31),"")</f>
        <v>5812.7479999999996</v>
      </c>
      <c r="D32" s="62">
        <f t="shared" si="4"/>
        <v>5616.6319999999996</v>
      </c>
      <c r="E32" s="62">
        <f t="shared" si="4"/>
        <v>5480.0789999999997</v>
      </c>
      <c r="F32" s="62">
        <f t="shared" si="4"/>
        <v>5444.6869999999999</v>
      </c>
      <c r="G32" s="62">
        <f t="shared" si="4"/>
        <v>5389.74</v>
      </c>
      <c r="H32" s="62">
        <f t="shared" si="4"/>
        <v>5438.3050000000003</v>
      </c>
      <c r="I32" s="62">
        <f t="shared" si="4"/>
        <v>5849.1559999999999</v>
      </c>
      <c r="J32" s="62">
        <f t="shared" si="4"/>
        <v>6395.9449999999997</v>
      </c>
      <c r="K32" s="62">
        <f t="shared" si="4"/>
        <v>6603.3239999999996</v>
      </c>
      <c r="L32" s="62">
        <f t="shared" si="4"/>
        <v>6873.0420000000004</v>
      </c>
      <c r="M32" s="62">
        <f t="shared" si="4"/>
        <v>6995.5479999999998</v>
      </c>
      <c r="N32" s="62">
        <f t="shared" si="4"/>
        <v>7109.6360000000004</v>
      </c>
      <c r="O32" s="62">
        <f t="shared" si="4"/>
        <v>7047.3370000000004</v>
      </c>
      <c r="P32" s="62">
        <f t="shared" si="4"/>
        <v>6955.71</v>
      </c>
      <c r="Q32" s="62">
        <f t="shared" si="4"/>
        <v>6813.44</v>
      </c>
      <c r="R32" s="62">
        <f t="shared" si="4"/>
        <v>7001.1930000000002</v>
      </c>
      <c r="S32" s="62">
        <f t="shared" si="4"/>
        <v>7168.4629999999997</v>
      </c>
      <c r="T32" s="62">
        <f t="shared" si="4"/>
        <v>7181.8419999999996</v>
      </c>
      <c r="U32" s="62">
        <f t="shared" si="4"/>
        <v>7337.6229999999996</v>
      </c>
      <c r="V32" s="62">
        <f t="shared" si="4"/>
        <v>7495.1180000000004</v>
      </c>
      <c r="W32" s="62">
        <f t="shared" si="4"/>
        <v>7259.0649999999996</v>
      </c>
      <c r="X32" s="62">
        <f t="shared" si="4"/>
        <v>6790.6639999999998</v>
      </c>
      <c r="Y32" s="62">
        <f t="shared" si="4"/>
        <v>6368.7759999999998</v>
      </c>
      <c r="Z32" s="63" t="str">
        <f t="shared" si="4"/>
        <v/>
      </c>
      <c r="AA32" s="64">
        <f>SUM(AA29:AA31)</f>
        <v>156503.29400000005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220</v>
      </c>
      <c r="S35" s="95">
        <v>220</v>
      </c>
      <c r="T35" s="95">
        <v>190</v>
      </c>
      <c r="U35" s="95">
        <v>210</v>
      </c>
      <c r="V35" s="95">
        <v>220</v>
      </c>
      <c r="W35" s="95">
        <v>235</v>
      </c>
      <c r="X35" s="95">
        <v>195</v>
      </c>
      <c r="Y35" s="95">
        <v>195</v>
      </c>
      <c r="Z35" s="96"/>
      <c r="AA35" s="74">
        <f t="shared" ref="AA35:AA40" si="5">SUM(B35:Z35)</f>
        <v>4885</v>
      </c>
    </row>
    <row r="36" spans="1:27" ht="24.95" customHeight="1" x14ac:dyDescent="0.2">
      <c r="A36" s="97" t="s">
        <v>42</v>
      </c>
      <c r="B36" s="98">
        <v>251</v>
      </c>
      <c r="C36" s="99">
        <v>251</v>
      </c>
      <c r="D36" s="99">
        <v>237</v>
      </c>
      <c r="E36" s="99">
        <v>217</v>
      </c>
      <c r="F36" s="99">
        <v>237</v>
      </c>
      <c r="G36" s="99">
        <v>237</v>
      </c>
      <c r="H36" s="99">
        <v>257</v>
      </c>
      <c r="I36" s="99">
        <v>350</v>
      </c>
      <c r="J36" s="99">
        <v>345</v>
      </c>
      <c r="K36" s="99">
        <v>345</v>
      </c>
      <c r="L36" s="99">
        <v>326</v>
      </c>
      <c r="M36" s="99">
        <v>213</v>
      </c>
      <c r="N36" s="99">
        <v>212</v>
      </c>
      <c r="O36" s="99">
        <v>212</v>
      </c>
      <c r="P36" s="99">
        <v>212</v>
      </c>
      <c r="Q36" s="99">
        <v>212</v>
      </c>
      <c r="R36" s="99">
        <v>222</v>
      </c>
      <c r="S36" s="99">
        <v>350</v>
      </c>
      <c r="T36" s="99">
        <v>350</v>
      </c>
      <c r="U36" s="99">
        <v>350</v>
      </c>
      <c r="V36" s="99">
        <v>350</v>
      </c>
      <c r="W36" s="99">
        <v>350</v>
      </c>
      <c r="X36" s="99">
        <v>287</v>
      </c>
      <c r="Y36" s="99">
        <v>287</v>
      </c>
      <c r="Z36" s="100"/>
      <c r="AA36" s="79">
        <f t="shared" si="5"/>
        <v>6660</v>
      </c>
    </row>
    <row r="37" spans="1:27" ht="24.95" customHeight="1" x14ac:dyDescent="0.2">
      <c r="A37" s="97" t="s">
        <v>43</v>
      </c>
      <c r="B37" s="98">
        <v>316</v>
      </c>
      <c r="C37" s="99">
        <v>192</v>
      </c>
      <c r="D37" s="99"/>
      <c r="E37" s="99"/>
      <c r="F37" s="99"/>
      <c r="G37" s="99"/>
      <c r="H37" s="99">
        <v>162.9</v>
      </c>
      <c r="I37" s="99">
        <v>450</v>
      </c>
      <c r="J37" s="99">
        <v>450</v>
      </c>
      <c r="K37" s="99">
        <v>450</v>
      </c>
      <c r="L37" s="99">
        <v>450</v>
      </c>
      <c r="M37" s="99">
        <v>450</v>
      </c>
      <c r="N37" s="99">
        <v>450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3370.9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20</v>
      </c>
      <c r="J38" s="99">
        <v>187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85.912000000000006</v>
      </c>
      <c r="S38" s="99">
        <v>5</v>
      </c>
      <c r="T38" s="99"/>
      <c r="U38" s="99"/>
      <c r="V38" s="99"/>
      <c r="W38" s="99"/>
      <c r="X38" s="99"/>
      <c r="Y38" s="99"/>
      <c r="Z38" s="100"/>
      <c r="AA38" s="79">
        <f t="shared" si="5"/>
        <v>1459.912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767</v>
      </c>
      <c r="C40" s="88">
        <f t="shared" ref="C40:Z40" si="6">IF(LEN(C$2)&gt;0,SUM(C35:C39),"")</f>
        <v>643</v>
      </c>
      <c r="D40" s="88">
        <f t="shared" si="6"/>
        <v>437</v>
      </c>
      <c r="E40" s="88">
        <f t="shared" si="6"/>
        <v>417</v>
      </c>
      <c r="F40" s="88">
        <f t="shared" si="6"/>
        <v>437</v>
      </c>
      <c r="G40" s="88">
        <f t="shared" si="6"/>
        <v>437</v>
      </c>
      <c r="H40" s="88">
        <f t="shared" si="6"/>
        <v>619.9</v>
      </c>
      <c r="I40" s="88">
        <f t="shared" si="6"/>
        <v>1020</v>
      </c>
      <c r="J40" s="88">
        <f t="shared" si="6"/>
        <v>1182</v>
      </c>
      <c r="K40" s="88">
        <f t="shared" si="6"/>
        <v>1161</v>
      </c>
      <c r="L40" s="88">
        <f t="shared" si="6"/>
        <v>1142</v>
      </c>
      <c r="M40" s="88">
        <f t="shared" si="6"/>
        <v>1029</v>
      </c>
      <c r="N40" s="88">
        <f t="shared" si="6"/>
        <v>1028</v>
      </c>
      <c r="O40" s="88">
        <f t="shared" si="6"/>
        <v>578</v>
      </c>
      <c r="P40" s="88">
        <f t="shared" si="6"/>
        <v>578</v>
      </c>
      <c r="Q40" s="88">
        <f t="shared" si="6"/>
        <v>578</v>
      </c>
      <c r="R40" s="88">
        <f t="shared" si="6"/>
        <v>527.91200000000003</v>
      </c>
      <c r="S40" s="88">
        <f t="shared" si="6"/>
        <v>575</v>
      </c>
      <c r="T40" s="88">
        <f t="shared" si="6"/>
        <v>540</v>
      </c>
      <c r="U40" s="88">
        <f t="shared" si="6"/>
        <v>560</v>
      </c>
      <c r="V40" s="88">
        <f t="shared" si="6"/>
        <v>570</v>
      </c>
      <c r="W40" s="88">
        <f t="shared" si="6"/>
        <v>585</v>
      </c>
      <c r="X40" s="88">
        <f t="shared" si="6"/>
        <v>482</v>
      </c>
      <c r="Y40" s="88">
        <f t="shared" si="6"/>
        <v>482</v>
      </c>
      <c r="Z40" s="89" t="str">
        <f t="shared" si="6"/>
        <v/>
      </c>
      <c r="AA40" s="90">
        <f t="shared" si="5"/>
        <v>16375.812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316</v>
      </c>
      <c r="C45" s="99">
        <v>192</v>
      </c>
      <c r="D45" s="99"/>
      <c r="E45" s="99"/>
      <c r="F45" s="99"/>
      <c r="G45" s="99"/>
      <c r="H45" s="99">
        <v>162.9</v>
      </c>
      <c r="I45" s="99">
        <v>450</v>
      </c>
      <c r="J45" s="99">
        <v>450</v>
      </c>
      <c r="K45" s="99">
        <v>450</v>
      </c>
      <c r="L45" s="99">
        <v>450</v>
      </c>
      <c r="M45" s="99">
        <v>450</v>
      </c>
      <c r="N45" s="99">
        <v>450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3370.9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148</v>
      </c>
      <c r="D48" s="99">
        <v>142</v>
      </c>
      <c r="E48" s="99">
        <v>138</v>
      </c>
      <c r="F48" s="99">
        <v>144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3572</v>
      </c>
    </row>
    <row r="49" spans="1:27" ht="30" customHeight="1" thickBot="1" x14ac:dyDescent="0.25">
      <c r="A49" s="86" t="s">
        <v>49</v>
      </c>
      <c r="B49" s="87">
        <f>IF(LEN(B$2)&gt;0,SUM(B43:B48),"")</f>
        <v>466</v>
      </c>
      <c r="C49" s="88">
        <f t="shared" ref="C49:Z49" si="8">IF(LEN(C$2)&gt;0,SUM(C43:C48),"")</f>
        <v>340</v>
      </c>
      <c r="D49" s="88">
        <f t="shared" si="8"/>
        <v>142</v>
      </c>
      <c r="E49" s="88">
        <f t="shared" si="8"/>
        <v>138</v>
      </c>
      <c r="F49" s="88">
        <f t="shared" si="8"/>
        <v>144</v>
      </c>
      <c r="G49" s="88">
        <f t="shared" si="8"/>
        <v>150</v>
      </c>
      <c r="H49" s="88">
        <f t="shared" si="8"/>
        <v>312.89999999999998</v>
      </c>
      <c r="I49" s="88">
        <f t="shared" si="8"/>
        <v>600</v>
      </c>
      <c r="J49" s="88">
        <f t="shared" si="8"/>
        <v>600</v>
      </c>
      <c r="K49" s="88">
        <f t="shared" si="8"/>
        <v>600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6942.9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6391.2210000000005</v>
      </c>
      <c r="C52" s="88">
        <f t="shared" ref="C52:Z52" si="10">IF(LEN(C$2)&gt;0,SUM(C10:C15)+C26+C40,"")</f>
        <v>6004.7479999999996</v>
      </c>
      <c r="D52" s="88">
        <f t="shared" si="10"/>
        <v>5616.6319999999996</v>
      </c>
      <c r="E52" s="88">
        <f t="shared" si="10"/>
        <v>5480.0790000000006</v>
      </c>
      <c r="F52" s="88">
        <f t="shared" si="10"/>
        <v>5444.6869999999999</v>
      </c>
      <c r="G52" s="88">
        <f t="shared" si="10"/>
        <v>5389.7399999999989</v>
      </c>
      <c r="H52" s="88">
        <f t="shared" si="10"/>
        <v>5601.204999999999</v>
      </c>
      <c r="I52" s="88">
        <f t="shared" si="10"/>
        <v>6299.1559999999999</v>
      </c>
      <c r="J52" s="88">
        <f t="shared" si="10"/>
        <v>6845.9449999999997</v>
      </c>
      <c r="K52" s="88">
        <f t="shared" si="10"/>
        <v>7053.3239999999996</v>
      </c>
      <c r="L52" s="88">
        <f t="shared" si="10"/>
        <v>7323.0419999999995</v>
      </c>
      <c r="M52" s="88">
        <f t="shared" si="10"/>
        <v>7445.5480000000007</v>
      </c>
      <c r="N52" s="88">
        <f t="shared" si="10"/>
        <v>7559.6360000000004</v>
      </c>
      <c r="O52" s="88">
        <f t="shared" si="10"/>
        <v>7047.3370000000004</v>
      </c>
      <c r="P52" s="88">
        <f t="shared" si="10"/>
        <v>6955.71</v>
      </c>
      <c r="Q52" s="88">
        <f t="shared" si="10"/>
        <v>6813.4400000000005</v>
      </c>
      <c r="R52" s="88">
        <f t="shared" si="10"/>
        <v>7001.1929999999993</v>
      </c>
      <c r="S52" s="88">
        <f t="shared" si="10"/>
        <v>7168.4630000000016</v>
      </c>
      <c r="T52" s="88">
        <f t="shared" si="10"/>
        <v>7181.8420000000006</v>
      </c>
      <c r="U52" s="88">
        <f t="shared" si="10"/>
        <v>7337.6230000000005</v>
      </c>
      <c r="V52" s="88">
        <f t="shared" si="10"/>
        <v>7495.1180000000013</v>
      </c>
      <c r="W52" s="88">
        <f t="shared" si="10"/>
        <v>7259.0650000000005</v>
      </c>
      <c r="X52" s="88">
        <f t="shared" si="10"/>
        <v>6790.6640000000007</v>
      </c>
      <c r="Y52" s="88">
        <f t="shared" si="10"/>
        <v>6368.7759999999998</v>
      </c>
      <c r="Z52" s="89" t="str">
        <f t="shared" si="10"/>
        <v/>
      </c>
      <c r="AA52" s="104">
        <f>SUM(B52:Z52)</f>
        <v>159874.19400000002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316</v>
      </c>
      <c r="C4" s="18">
        <v>192</v>
      </c>
      <c r="D4" s="18">
        <v>-180.2</v>
      </c>
      <c r="E4" s="18">
        <v>-212.5</v>
      </c>
      <c r="F4" s="18">
        <v>-294.39999999999998</v>
      </c>
      <c r="G4" s="18">
        <v>-177.8</v>
      </c>
      <c r="H4" s="18">
        <v>162.9</v>
      </c>
      <c r="I4" s="18">
        <v>450</v>
      </c>
      <c r="J4" s="18">
        <v>450</v>
      </c>
      <c r="K4" s="18">
        <v>450</v>
      </c>
      <c r="L4" s="18">
        <v>450</v>
      </c>
      <c r="M4" s="18">
        <v>450</v>
      </c>
      <c r="N4" s="18">
        <v>450</v>
      </c>
      <c r="O4" s="18">
        <v>-200</v>
      </c>
      <c r="P4" s="18">
        <v>-200</v>
      </c>
      <c r="Q4" s="18">
        <v>-66.900000000000006</v>
      </c>
      <c r="R4" s="18">
        <v>-650</v>
      </c>
      <c r="S4" s="18">
        <v>-650</v>
      </c>
      <c r="T4" s="18">
        <v>-604.6</v>
      </c>
      <c r="U4" s="18">
        <v>-481.4</v>
      </c>
      <c r="V4" s="18">
        <v>-650</v>
      </c>
      <c r="W4" s="18">
        <v>-650</v>
      </c>
      <c r="X4" s="18">
        <v>-650</v>
      </c>
      <c r="Y4" s="18">
        <v>-650</v>
      </c>
      <c r="Z4" s="19"/>
      <c r="AA4" s="111">
        <f>SUM(B4:Z4)</f>
        <v>-2946.9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90.08</v>
      </c>
      <c r="C7" s="117">
        <v>83.78</v>
      </c>
      <c r="D7" s="117">
        <v>84.31</v>
      </c>
      <c r="E7" s="117">
        <v>83.27</v>
      </c>
      <c r="F7" s="117">
        <v>83.76</v>
      </c>
      <c r="G7" s="117">
        <v>85.11</v>
      </c>
      <c r="H7" s="117">
        <v>85.08</v>
      </c>
      <c r="I7" s="117">
        <v>67.08</v>
      </c>
      <c r="J7" s="117">
        <v>0</v>
      </c>
      <c r="K7" s="117">
        <v>-1</v>
      </c>
      <c r="L7" s="117">
        <v>-0.7</v>
      </c>
      <c r="M7" s="117">
        <v>-0.04</v>
      </c>
      <c r="N7" s="117">
        <v>0</v>
      </c>
      <c r="O7" s="117">
        <v>0</v>
      </c>
      <c r="P7" s="117">
        <v>0</v>
      </c>
      <c r="Q7" s="117">
        <v>0.65</v>
      </c>
      <c r="R7" s="117">
        <v>65</v>
      </c>
      <c r="S7" s="117">
        <v>99.32</v>
      </c>
      <c r="T7" s="117">
        <v>99.48</v>
      </c>
      <c r="U7" s="117">
        <v>111.8</v>
      </c>
      <c r="V7" s="117">
        <v>128.66</v>
      </c>
      <c r="W7" s="117">
        <v>116.61</v>
      </c>
      <c r="X7" s="117">
        <v>119.67</v>
      </c>
      <c r="Y7" s="117">
        <v>153.08000000000001</v>
      </c>
      <c r="Z7" s="118"/>
      <c r="AA7" s="119">
        <f>IF(SUM(B7:Z7)&lt;&gt;0,AVERAGEIF(B7:Z7,"&lt;&gt;"""),"")</f>
        <v>64.791666666666671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180.2</v>
      </c>
      <c r="E13" s="129">
        <v>212.5</v>
      </c>
      <c r="F13" s="129">
        <v>294.39999999999998</v>
      </c>
      <c r="G13" s="129">
        <v>177.8</v>
      </c>
      <c r="H13" s="129"/>
      <c r="I13" s="129"/>
      <c r="J13" s="129"/>
      <c r="K13" s="129"/>
      <c r="L13" s="129"/>
      <c r="M13" s="129"/>
      <c r="N13" s="129"/>
      <c r="O13" s="129">
        <v>200</v>
      </c>
      <c r="P13" s="129">
        <v>200</v>
      </c>
      <c r="Q13" s="129">
        <v>66.900000000000006</v>
      </c>
      <c r="R13" s="129">
        <v>650</v>
      </c>
      <c r="S13" s="129">
        <v>650</v>
      </c>
      <c r="T13" s="129">
        <v>604.6</v>
      </c>
      <c r="U13" s="129">
        <v>481.4</v>
      </c>
      <c r="V13" s="129">
        <v>650</v>
      </c>
      <c r="W13" s="129">
        <v>650</v>
      </c>
      <c r="X13" s="129">
        <v>650</v>
      </c>
      <c r="Y13" s="130">
        <v>650</v>
      </c>
      <c r="Z13" s="131"/>
      <c r="AA13" s="132">
        <f t="shared" si="0"/>
        <v>6317.8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180.2</v>
      </c>
      <c r="E16" s="135">
        <f t="shared" si="1"/>
        <v>212.5</v>
      </c>
      <c r="F16" s="135">
        <f t="shared" si="1"/>
        <v>294.39999999999998</v>
      </c>
      <c r="G16" s="135">
        <f t="shared" si="1"/>
        <v>177.8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200</v>
      </c>
      <c r="P16" s="135">
        <f t="shared" si="1"/>
        <v>200</v>
      </c>
      <c r="Q16" s="135">
        <f t="shared" si="1"/>
        <v>66.900000000000006</v>
      </c>
      <c r="R16" s="135">
        <f t="shared" si="1"/>
        <v>650</v>
      </c>
      <c r="S16" s="135">
        <f t="shared" si="1"/>
        <v>650</v>
      </c>
      <c r="T16" s="135">
        <f t="shared" si="1"/>
        <v>604.6</v>
      </c>
      <c r="U16" s="135">
        <f t="shared" si="1"/>
        <v>481.4</v>
      </c>
      <c r="V16" s="135">
        <f t="shared" si="1"/>
        <v>650</v>
      </c>
      <c r="W16" s="135">
        <f t="shared" si="1"/>
        <v>650</v>
      </c>
      <c r="X16" s="135">
        <f t="shared" si="1"/>
        <v>650</v>
      </c>
      <c r="Y16" s="135">
        <f t="shared" si="1"/>
        <v>650</v>
      </c>
      <c r="Z16" s="136" t="str">
        <f t="shared" si="1"/>
        <v/>
      </c>
      <c r="AA16" s="90">
        <f t="shared" si="0"/>
        <v>6317.8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316</v>
      </c>
      <c r="C21" s="129">
        <v>192</v>
      </c>
      <c r="D21" s="129"/>
      <c r="E21" s="129"/>
      <c r="F21" s="129"/>
      <c r="G21" s="129"/>
      <c r="H21" s="129">
        <v>162.9</v>
      </c>
      <c r="I21" s="129">
        <v>450</v>
      </c>
      <c r="J21" s="129">
        <v>450</v>
      </c>
      <c r="K21" s="129">
        <v>450</v>
      </c>
      <c r="L21" s="129">
        <v>450</v>
      </c>
      <c r="M21" s="129">
        <v>450</v>
      </c>
      <c r="N21" s="129">
        <v>450</v>
      </c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3370.9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316</v>
      </c>
      <c r="C24" s="135">
        <f t="shared" si="3"/>
        <v>192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162.9</v>
      </c>
      <c r="I24" s="135">
        <f t="shared" si="3"/>
        <v>450</v>
      </c>
      <c r="J24" s="135">
        <f t="shared" si="3"/>
        <v>450</v>
      </c>
      <c r="K24" s="135">
        <f t="shared" si="3"/>
        <v>450</v>
      </c>
      <c r="L24" s="135">
        <f t="shared" si="3"/>
        <v>450</v>
      </c>
      <c r="M24" s="135">
        <f t="shared" si="3"/>
        <v>450</v>
      </c>
      <c r="N24" s="135">
        <f t="shared" si="3"/>
        <v>450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3370.9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2025-08-16T11:22:50Z</dcterms:created>
  <dcterms:modified xsi:type="dcterms:W3CDTF">2025-08-16T11:22:52Z</dcterms:modified>
</cp:coreProperties>
</file>