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<sst xmlns="http://schemas.openxmlformats.org/spreadsheetml/2006/main" count="119" uniqueCount="54">
  <si>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15/08/2025 14:19:19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</si>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</sst>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D7A-462D-AB06-FE5E9E3A788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D7A-462D-AB06-FE5E9E3A788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D7A-462D-AB06-FE5E9E3A788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D7A-462D-AB06-FE5E9E3A788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D7A-462D-AB06-FE5E9E3A788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D7A-462D-AB06-FE5E9E3A788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D7A-462D-AB06-FE5E9E3A788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D7A-462D-AB06-FE5E9E3A788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157</c:v>
                </c:pt>
                <c:pt idx="1">
                  <c:v>134</c:v>
                </c:pt>
                <c:pt idx="2">
                  <c:v>134</c:v>
                </c:pt>
                <c:pt idx="3">
                  <c:v>134</c:v>
                </c:pt>
                <c:pt idx="4">
                  <c:v>134</c:v>
                </c:pt>
                <c:pt idx="5">
                  <c:v>134</c:v>
                </c:pt>
                <c:pt idx="6">
                  <c:v>134</c:v>
                </c:pt>
                <c:pt idx="7">
                  <c:v>174</c:v>
                </c:pt>
                <c:pt idx="8">
                  <c:v>206</c:v>
                </c:pt>
                <c:pt idx="9">
                  <c:v>211</c:v>
                </c:pt>
                <c:pt idx="10">
                  <c:v>218</c:v>
                </c:pt>
                <c:pt idx="11">
                  <c:v>228</c:v>
                </c:pt>
                <c:pt idx="12">
                  <c:v>238</c:v>
                </c:pt>
                <c:pt idx="13">
                  <c:v>224</c:v>
                </c:pt>
                <c:pt idx="14">
                  <c:v>220</c:v>
                </c:pt>
                <c:pt idx="15">
                  <c:v>222</c:v>
                </c:pt>
                <c:pt idx="16">
                  <c:v>257</c:v>
                </c:pt>
                <c:pt idx="17">
                  <c:v>292</c:v>
                </c:pt>
                <c:pt idx="18">
                  <c:v>297</c:v>
                </c:pt>
                <c:pt idx="19">
                  <c:v>296</c:v>
                </c:pt>
                <c:pt idx="20">
                  <c:v>281</c:v>
                </c:pt>
                <c:pt idx="21">
                  <c:v>245</c:v>
                </c:pt>
                <c:pt idx="22">
                  <c:v>205</c:v>
                </c:pt>
                <c:pt idx="23">
                  <c:v>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D7A-462D-AB06-FE5E9E3A788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2974.7070000000003</c:v>
                </c:pt>
                <c:pt idx="1">
                  <c:v>2668.4740000000002</c:v>
                </c:pt>
                <c:pt idx="2">
                  <c:v>2421.8879999999999</c:v>
                </c:pt>
                <c:pt idx="3">
                  <c:v>2269.6580000000004</c:v>
                </c:pt>
                <c:pt idx="4">
                  <c:v>2207.3040000000001</c:v>
                </c:pt>
                <c:pt idx="5">
                  <c:v>2102.509</c:v>
                </c:pt>
                <c:pt idx="6">
                  <c:v>1776.9</c:v>
                </c:pt>
                <c:pt idx="7">
                  <c:v>1484.9</c:v>
                </c:pt>
                <c:pt idx="8">
                  <c:v>1484.9</c:v>
                </c:pt>
                <c:pt idx="9">
                  <c:v>1324.9</c:v>
                </c:pt>
                <c:pt idx="10">
                  <c:v>1024.9000000000001</c:v>
                </c:pt>
                <c:pt idx="11">
                  <c:v>302.89999999999998</c:v>
                </c:pt>
                <c:pt idx="12">
                  <c:v>127.9</c:v>
                </c:pt>
                <c:pt idx="13">
                  <c:v>127.9</c:v>
                </c:pt>
                <c:pt idx="14">
                  <c:v>257.89999999999998</c:v>
                </c:pt>
                <c:pt idx="15">
                  <c:v>732.9</c:v>
                </c:pt>
                <c:pt idx="16">
                  <c:v>1411.9</c:v>
                </c:pt>
                <c:pt idx="17">
                  <c:v>2626.3089999999997</c:v>
                </c:pt>
                <c:pt idx="18">
                  <c:v>2949.4090000000001</c:v>
                </c:pt>
                <c:pt idx="19">
                  <c:v>3030.0810000000001</c:v>
                </c:pt>
                <c:pt idx="20">
                  <c:v>3177.232</c:v>
                </c:pt>
                <c:pt idx="21">
                  <c:v>3245.741</c:v>
                </c:pt>
                <c:pt idx="22">
                  <c:v>3567.442</c:v>
                </c:pt>
                <c:pt idx="23">
                  <c:v>3443.096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D7A-462D-AB06-FE5E9E3A788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13</c:v>
                </c:pt>
                <c:pt idx="8">
                  <c:v>0</c:v>
                </c:pt>
                <c:pt idx="9">
                  <c:v>0</c:v>
                </c:pt>
                <c:pt idx="10">
                  <c:v>18</c:v>
                </c:pt>
                <c:pt idx="11">
                  <c:v>10</c:v>
                </c:pt>
                <c:pt idx="12">
                  <c:v>33</c:v>
                </c:pt>
                <c:pt idx="13">
                  <c:v>24</c:v>
                </c:pt>
                <c:pt idx="14">
                  <c:v>23</c:v>
                </c:pt>
                <c:pt idx="15">
                  <c:v>20</c:v>
                </c:pt>
                <c:pt idx="16">
                  <c:v>20</c:v>
                </c:pt>
                <c:pt idx="17">
                  <c:v>50</c:v>
                </c:pt>
                <c:pt idx="18">
                  <c:v>65</c:v>
                </c:pt>
                <c:pt idx="19">
                  <c:v>50</c:v>
                </c:pt>
                <c:pt idx="20">
                  <c:v>57</c:v>
                </c:pt>
                <c:pt idx="21">
                  <c:v>50</c:v>
                </c:pt>
                <c:pt idx="22">
                  <c:v>50</c:v>
                </c:pt>
                <c:pt idx="23">
                  <c:v>121.5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7A-462D-AB06-FE5E9E3A788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3184.4400000000005</c:v>
                </c:pt>
                <c:pt idx="1">
                  <c:v>3268.6589999999997</c:v>
                </c:pt>
                <c:pt idx="2">
                  <c:v>3322.1210000000001</c:v>
                </c:pt>
                <c:pt idx="3">
                  <c:v>3369.4580000000001</c:v>
                </c:pt>
                <c:pt idx="4">
                  <c:v>3404.67</c:v>
                </c:pt>
                <c:pt idx="5">
                  <c:v>3448.0529999999994</c:v>
                </c:pt>
                <c:pt idx="6">
                  <c:v>3896.2219999999998</c:v>
                </c:pt>
                <c:pt idx="7">
                  <c:v>4802.2299999999996</c:v>
                </c:pt>
                <c:pt idx="8">
                  <c:v>5091.2280000000001</c:v>
                </c:pt>
                <c:pt idx="9">
                  <c:v>5506.38</c:v>
                </c:pt>
                <c:pt idx="10">
                  <c:v>6102.2120000000004</c:v>
                </c:pt>
                <c:pt idx="11">
                  <c:v>7058.04</c:v>
                </c:pt>
                <c:pt idx="12">
                  <c:v>7319.7489999999998</c:v>
                </c:pt>
                <c:pt idx="13">
                  <c:v>7331.0630000000001</c:v>
                </c:pt>
                <c:pt idx="14">
                  <c:v>7137.1589999999997</c:v>
                </c:pt>
                <c:pt idx="15">
                  <c:v>6712.3010000000004</c:v>
                </c:pt>
                <c:pt idx="16">
                  <c:v>6219.6230000000005</c:v>
                </c:pt>
                <c:pt idx="17">
                  <c:v>4838.8960000000006</c:v>
                </c:pt>
                <c:pt idx="18">
                  <c:v>3485.2670000000003</c:v>
                </c:pt>
                <c:pt idx="19">
                  <c:v>2899.0440000000008</c:v>
                </c:pt>
                <c:pt idx="20">
                  <c:v>2749.6040000000003</c:v>
                </c:pt>
                <c:pt idx="21">
                  <c:v>2599.998</c:v>
                </c:pt>
                <c:pt idx="22">
                  <c:v>2500.2809999999999</c:v>
                </c:pt>
                <c:pt idx="23">
                  <c:v>2430.3910000000005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D7A-462D-AB06-FE5E9E3A788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117</c:v>
                </c:pt>
                <c:pt idx="1">
                  <c:v>117</c:v>
                </c:pt>
                <c:pt idx="2">
                  <c:v>117</c:v>
                </c:pt>
                <c:pt idx="3">
                  <c:v>118</c:v>
                </c:pt>
                <c:pt idx="4">
                  <c:v>119</c:v>
                </c:pt>
                <c:pt idx="5">
                  <c:v>119</c:v>
                </c:pt>
                <c:pt idx="6">
                  <c:v>120</c:v>
                </c:pt>
                <c:pt idx="7">
                  <c:v>131</c:v>
                </c:pt>
                <c:pt idx="8">
                  <c:v>148</c:v>
                </c:pt>
                <c:pt idx="9">
                  <c:v>164</c:v>
                </c:pt>
                <c:pt idx="10">
                  <c:v>174</c:v>
                </c:pt>
                <c:pt idx="11">
                  <c:v>180</c:v>
                </c:pt>
                <c:pt idx="12">
                  <c:v>181</c:v>
                </c:pt>
                <c:pt idx="13">
                  <c:v>178</c:v>
                </c:pt>
                <c:pt idx="14">
                  <c:v>174</c:v>
                </c:pt>
                <c:pt idx="15">
                  <c:v>165</c:v>
                </c:pt>
                <c:pt idx="16">
                  <c:v>151</c:v>
                </c:pt>
                <c:pt idx="17">
                  <c:v>133</c:v>
                </c:pt>
                <c:pt idx="18">
                  <c:v>115</c:v>
                </c:pt>
                <c:pt idx="19">
                  <c:v>104</c:v>
                </c:pt>
                <c:pt idx="20">
                  <c:v>98</c:v>
                </c:pt>
                <c:pt idx="21">
                  <c:v>95</c:v>
                </c:pt>
                <c:pt idx="22">
                  <c:v>93</c:v>
                </c:pt>
                <c:pt idx="23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D7A-462D-AB06-FE5E9E3A788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70</c:v>
                </c:pt>
                <c:pt idx="1">
                  <c:v>70</c:v>
                </c:pt>
                <c:pt idx="2">
                  <c:v>96</c:v>
                </c:pt>
                <c:pt idx="3">
                  <c:v>96</c:v>
                </c:pt>
                <c:pt idx="4">
                  <c:v>96</c:v>
                </c:pt>
                <c:pt idx="5">
                  <c:v>174</c:v>
                </c:pt>
                <c:pt idx="6">
                  <c:v>228</c:v>
                </c:pt>
                <c:pt idx="7">
                  <c:v>202</c:v>
                </c:pt>
                <c:pt idx="8">
                  <c:v>206</c:v>
                </c:pt>
                <c:pt idx="9">
                  <c:v>156</c:v>
                </c:pt>
                <c:pt idx="10">
                  <c:v>117</c:v>
                </c:pt>
                <c:pt idx="11">
                  <c:v>98</c:v>
                </c:pt>
                <c:pt idx="12">
                  <c:v>102</c:v>
                </c:pt>
                <c:pt idx="13">
                  <c:v>102</c:v>
                </c:pt>
                <c:pt idx="14">
                  <c:v>98</c:v>
                </c:pt>
                <c:pt idx="15">
                  <c:v>70</c:v>
                </c:pt>
                <c:pt idx="16">
                  <c:v>70</c:v>
                </c:pt>
                <c:pt idx="17">
                  <c:v>70</c:v>
                </c:pt>
                <c:pt idx="18">
                  <c:v>1123</c:v>
                </c:pt>
                <c:pt idx="19">
                  <c:v>1670</c:v>
                </c:pt>
                <c:pt idx="20">
                  <c:v>1670</c:v>
                </c:pt>
                <c:pt idx="21">
                  <c:v>1424</c:v>
                </c:pt>
                <c:pt idx="22">
                  <c:v>832</c:v>
                </c:pt>
                <c:pt idx="23">
                  <c:v>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D7A-462D-AB06-FE5E9E3A7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83.73</c:v>
                </c:pt>
                <c:pt idx="1">
                  <c:v>83.4</c:v>
                </c:pt>
                <c:pt idx="2">
                  <c:v>83.92</c:v>
                </c:pt>
                <c:pt idx="3">
                  <c:v>77.040000000000006</c:v>
                </c:pt>
                <c:pt idx="4">
                  <c:v>77.959999999999994</c:v>
                </c:pt>
                <c:pt idx="5">
                  <c:v>74.47</c:v>
                </c:pt>
                <c:pt idx="6">
                  <c:v>65</c:v>
                </c:pt>
                <c:pt idx="7">
                  <c:v>0</c:v>
                </c:pt>
                <c:pt idx="8">
                  <c:v>-0.39</c:v>
                </c:pt>
                <c:pt idx="9">
                  <c:v>-5</c:v>
                </c:pt>
                <c:pt idx="10">
                  <c:v>-5</c:v>
                </c:pt>
                <c:pt idx="11">
                  <c:v>-3.64</c:v>
                </c:pt>
                <c:pt idx="12">
                  <c:v>-2</c:v>
                </c:pt>
                <c:pt idx="13">
                  <c:v>-1</c:v>
                </c:pt>
                <c:pt idx="14">
                  <c:v>-0.1</c:v>
                </c:pt>
                <c:pt idx="15">
                  <c:v>0</c:v>
                </c:pt>
                <c:pt idx="16">
                  <c:v>0.01</c:v>
                </c:pt>
                <c:pt idx="17">
                  <c:v>84.46</c:v>
                </c:pt>
                <c:pt idx="18">
                  <c:v>77.12</c:v>
                </c:pt>
                <c:pt idx="19">
                  <c:v>83.93</c:v>
                </c:pt>
                <c:pt idx="20">
                  <c:v>91.28</c:v>
                </c:pt>
                <c:pt idx="21">
                  <c:v>91.66</c:v>
                </c:pt>
                <c:pt idx="22">
                  <c:v>104.07</c:v>
                </c:pt>
                <c:pt idx="23">
                  <c:v>89.78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D7A-462D-AB06-FE5E9E3A7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98.5</c:v>
                </c:pt>
                <c:pt idx="1">
                  <c:v>99.5</c:v>
                </c:pt>
                <c:pt idx="2">
                  <c:v>98</c:v>
                </c:pt>
                <c:pt idx="3">
                  <c:v>99</c:v>
                </c:pt>
                <c:pt idx="4">
                  <c:v>102</c:v>
                </c:pt>
                <c:pt idx="5">
                  <c:v>100</c:v>
                </c:pt>
                <c:pt idx="6">
                  <c:v>97.5</c:v>
                </c:pt>
                <c:pt idx="7">
                  <c:v>110</c:v>
                </c:pt>
                <c:pt idx="8">
                  <c:v>137.5</c:v>
                </c:pt>
                <c:pt idx="9">
                  <c:v>173.5</c:v>
                </c:pt>
                <c:pt idx="10">
                  <c:v>200</c:v>
                </c:pt>
                <c:pt idx="11">
                  <c:v>218.5</c:v>
                </c:pt>
                <c:pt idx="12">
                  <c:v>226</c:v>
                </c:pt>
                <c:pt idx="13">
                  <c:v>217.5</c:v>
                </c:pt>
                <c:pt idx="14">
                  <c:v>200</c:v>
                </c:pt>
                <c:pt idx="15">
                  <c:v>154.5</c:v>
                </c:pt>
                <c:pt idx="16">
                  <c:v>119.5</c:v>
                </c:pt>
                <c:pt idx="17">
                  <c:v>116</c:v>
                </c:pt>
                <c:pt idx="18">
                  <c:v>119</c:v>
                </c:pt>
                <c:pt idx="19">
                  <c:v>130.5</c:v>
                </c:pt>
                <c:pt idx="20">
                  <c:v>129.5</c:v>
                </c:pt>
                <c:pt idx="21">
                  <c:v>116</c:v>
                </c:pt>
                <c:pt idx="22">
                  <c:v>111.5</c:v>
                </c:pt>
                <c:pt idx="23">
                  <c:v>99.5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D0-4909-AB81-5146D7F926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679.13800000000003</c:v>
                </c:pt>
                <c:pt idx="1">
                  <c:v>679.55200000000002</c:v>
                </c:pt>
                <c:pt idx="2">
                  <c:v>686.97799999999995</c:v>
                </c:pt>
                <c:pt idx="3">
                  <c:v>687.79399999999987</c:v>
                </c:pt>
                <c:pt idx="4">
                  <c:v>692.99699999999996</c:v>
                </c:pt>
                <c:pt idx="5">
                  <c:v>686.529</c:v>
                </c:pt>
                <c:pt idx="6">
                  <c:v>674.88800000000003</c:v>
                </c:pt>
                <c:pt idx="7">
                  <c:v>688.25800000000004</c:v>
                </c:pt>
                <c:pt idx="8">
                  <c:v>646.99200000000008</c:v>
                </c:pt>
                <c:pt idx="9">
                  <c:v>668.779</c:v>
                </c:pt>
                <c:pt idx="10">
                  <c:v>674.89</c:v>
                </c:pt>
                <c:pt idx="11">
                  <c:v>666.69800000000009</c:v>
                </c:pt>
                <c:pt idx="12">
                  <c:v>658.77600000000007</c:v>
                </c:pt>
                <c:pt idx="13">
                  <c:v>656.30399999999997</c:v>
                </c:pt>
                <c:pt idx="14">
                  <c:v>659.43700000000001</c:v>
                </c:pt>
                <c:pt idx="15">
                  <c:v>698.62400000000002</c:v>
                </c:pt>
                <c:pt idx="16">
                  <c:v>693.12400000000002</c:v>
                </c:pt>
                <c:pt idx="17">
                  <c:v>681.68899999999996</c:v>
                </c:pt>
                <c:pt idx="18">
                  <c:v>675.976</c:v>
                </c:pt>
                <c:pt idx="19">
                  <c:v>668.17799999999988</c:v>
                </c:pt>
                <c:pt idx="20">
                  <c:v>672.43599999999992</c:v>
                </c:pt>
                <c:pt idx="21">
                  <c:v>673.50099999999998</c:v>
                </c:pt>
                <c:pt idx="22">
                  <c:v>676.87</c:v>
                </c:pt>
                <c:pt idx="23">
                  <c:v>677.68600000000004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D0-4909-AB81-5146D7F926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1090.2140000000002</c:v>
                </c:pt>
                <c:pt idx="1">
                  <c:v>1100.509</c:v>
                </c:pt>
                <c:pt idx="2">
                  <c:v>1083.8030000000001</c:v>
                </c:pt>
                <c:pt idx="3">
                  <c:v>1085.4969999999998</c:v>
                </c:pt>
                <c:pt idx="4">
                  <c:v>1092.2250000000001</c:v>
                </c:pt>
                <c:pt idx="5">
                  <c:v>1115.9690000000001</c:v>
                </c:pt>
                <c:pt idx="6">
                  <c:v>1161.5639999999999</c:v>
                </c:pt>
                <c:pt idx="7">
                  <c:v>1209.999</c:v>
                </c:pt>
                <c:pt idx="8">
                  <c:v>1214.395</c:v>
                </c:pt>
                <c:pt idx="9">
                  <c:v>1178.2779999999998</c:v>
                </c:pt>
                <c:pt idx="10">
                  <c:v>1170.4479999999999</c:v>
                </c:pt>
                <c:pt idx="11">
                  <c:v>1165.0159999999998</c:v>
                </c:pt>
                <c:pt idx="12">
                  <c:v>1154.4410000000003</c:v>
                </c:pt>
                <c:pt idx="13">
                  <c:v>1146.259</c:v>
                </c:pt>
                <c:pt idx="14">
                  <c:v>1170.567</c:v>
                </c:pt>
                <c:pt idx="15">
                  <c:v>1207.7750000000001</c:v>
                </c:pt>
                <c:pt idx="16">
                  <c:v>1284.4199999999998</c:v>
                </c:pt>
                <c:pt idx="17">
                  <c:v>1281.0550000000001</c:v>
                </c:pt>
                <c:pt idx="18">
                  <c:v>1295.1500000000001</c:v>
                </c:pt>
                <c:pt idx="19">
                  <c:v>1248.6740000000002</c:v>
                </c:pt>
                <c:pt idx="20">
                  <c:v>1201.7870000000003</c:v>
                </c:pt>
                <c:pt idx="21">
                  <c:v>1126.1310000000003</c:v>
                </c:pt>
                <c:pt idx="22">
                  <c:v>1092.1249999999998</c:v>
                </c:pt>
                <c:pt idx="23">
                  <c:v>1066.9269999999999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D0-4909-AB81-5146D7F926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3280.2950000000001</c:v>
                </c:pt>
                <c:pt idx="1">
                  <c:v>3047.5719999999997</c:v>
                </c:pt>
                <c:pt idx="2">
                  <c:v>2889.2280000000001</c:v>
                </c:pt>
                <c:pt idx="3">
                  <c:v>2792.8249999999998</c:v>
                </c:pt>
                <c:pt idx="4">
                  <c:v>2756.7519999999995</c:v>
                </c:pt>
                <c:pt idx="5">
                  <c:v>2738.4130000000005</c:v>
                </c:pt>
                <c:pt idx="6">
                  <c:v>2862.4380000000001</c:v>
                </c:pt>
                <c:pt idx="7">
                  <c:v>3169.873</c:v>
                </c:pt>
                <c:pt idx="8">
                  <c:v>3480.241</c:v>
                </c:pt>
                <c:pt idx="9">
                  <c:v>3664.723</c:v>
                </c:pt>
                <c:pt idx="10">
                  <c:v>3929.7739999999999</c:v>
                </c:pt>
                <c:pt idx="11">
                  <c:v>4154.7260000000006</c:v>
                </c:pt>
                <c:pt idx="12">
                  <c:v>4310.4319999999989</c:v>
                </c:pt>
                <c:pt idx="13">
                  <c:v>4336.9000000000005</c:v>
                </c:pt>
                <c:pt idx="14">
                  <c:v>4257.0549999999994</c:v>
                </c:pt>
                <c:pt idx="15">
                  <c:v>4245.3020000000006</c:v>
                </c:pt>
                <c:pt idx="16">
                  <c:v>4382.4789999999994</c:v>
                </c:pt>
                <c:pt idx="17">
                  <c:v>4359.5470000000005</c:v>
                </c:pt>
                <c:pt idx="18">
                  <c:v>4376.5300000000007</c:v>
                </c:pt>
                <c:pt idx="19">
                  <c:v>4437.0230000000001</c:v>
                </c:pt>
                <c:pt idx="20">
                  <c:v>4485.1130000000012</c:v>
                </c:pt>
                <c:pt idx="21">
                  <c:v>4239.107</c:v>
                </c:pt>
                <c:pt idx="22">
                  <c:v>3927.7189999999996</c:v>
                </c:pt>
                <c:pt idx="23">
                  <c:v>3681.848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D0-4909-AB81-5146D7F926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424.00000000000006</c:v>
                </c:pt>
                <c:pt idx="1">
                  <c:v>400.00000000000006</c:v>
                </c:pt>
                <c:pt idx="2">
                  <c:v>383</c:v>
                </c:pt>
                <c:pt idx="3">
                  <c:v>372</c:v>
                </c:pt>
                <c:pt idx="4">
                  <c:v>367</c:v>
                </c:pt>
                <c:pt idx="5">
                  <c:v>372</c:v>
                </c:pt>
                <c:pt idx="6">
                  <c:v>398.99999999999994</c:v>
                </c:pt>
                <c:pt idx="7">
                  <c:v>455</c:v>
                </c:pt>
                <c:pt idx="8">
                  <c:v>504</c:v>
                </c:pt>
                <c:pt idx="9">
                  <c:v>525.00000000000011</c:v>
                </c:pt>
                <c:pt idx="10">
                  <c:v>542</c:v>
                </c:pt>
                <c:pt idx="11">
                  <c:v>557.99999999999989</c:v>
                </c:pt>
                <c:pt idx="12">
                  <c:v>569</c:v>
                </c:pt>
                <c:pt idx="13">
                  <c:v>552</c:v>
                </c:pt>
                <c:pt idx="14">
                  <c:v>544</c:v>
                </c:pt>
                <c:pt idx="15">
                  <c:v>537</c:v>
                </c:pt>
                <c:pt idx="16">
                  <c:v>557.99999999999989</c:v>
                </c:pt>
                <c:pt idx="17">
                  <c:v>575</c:v>
                </c:pt>
                <c:pt idx="18">
                  <c:v>562</c:v>
                </c:pt>
                <c:pt idx="19">
                  <c:v>550</c:v>
                </c:pt>
                <c:pt idx="20">
                  <c:v>529</c:v>
                </c:pt>
                <c:pt idx="21">
                  <c:v>490</c:v>
                </c:pt>
                <c:pt idx="22">
                  <c:v>448</c:v>
                </c:pt>
                <c:pt idx="23">
                  <c:v>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D0-4909-AB81-5146D7F926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ED0-4909-AB81-5146D7F926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ED0-4909-AB81-5146D7F926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ED0-4909-AB81-5146D7F926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ED0-4909-AB81-5146D7F926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ED0-4909-AB81-5146D7F9263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966</c:v>
                </c:pt>
                <c:pt idx="1">
                  <c:v>966</c:v>
                </c:pt>
                <c:pt idx="2">
                  <c:v>985</c:v>
                </c:pt>
                <c:pt idx="3">
                  <c:v>985</c:v>
                </c:pt>
                <c:pt idx="4">
                  <c:v>985</c:v>
                </c:pt>
                <c:pt idx="5">
                  <c:v>1000</c:v>
                </c:pt>
                <c:pt idx="6">
                  <c:v>1000</c:v>
                </c:pt>
                <c:pt idx="7">
                  <c:v>1174</c:v>
                </c:pt>
                <c:pt idx="8">
                  <c:v>1153</c:v>
                </c:pt>
                <c:pt idx="9">
                  <c:v>1152</c:v>
                </c:pt>
                <c:pt idx="10">
                  <c:v>1137</c:v>
                </c:pt>
                <c:pt idx="11">
                  <c:v>1114</c:v>
                </c:pt>
                <c:pt idx="12">
                  <c:v>1083</c:v>
                </c:pt>
                <c:pt idx="13">
                  <c:v>1078</c:v>
                </c:pt>
                <c:pt idx="14">
                  <c:v>1079</c:v>
                </c:pt>
                <c:pt idx="15">
                  <c:v>1079</c:v>
                </c:pt>
                <c:pt idx="16">
                  <c:v>1092</c:v>
                </c:pt>
                <c:pt idx="17">
                  <c:v>995</c:v>
                </c:pt>
                <c:pt idx="18">
                  <c:v>995</c:v>
                </c:pt>
                <c:pt idx="19">
                  <c:v>1000</c:v>
                </c:pt>
                <c:pt idx="20">
                  <c:v>1000</c:v>
                </c:pt>
                <c:pt idx="21">
                  <c:v>1000</c:v>
                </c:pt>
                <c:pt idx="22">
                  <c:v>976.5</c:v>
                </c:pt>
                <c:pt idx="23">
                  <c:v>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D0-4909-AB81-5146D7F9263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14.651</c:v>
                </c:pt>
                <c:pt idx="6">
                  <c:v>9.7319999999999993</c:v>
                </c:pt>
                <c:pt idx="17">
                  <c:v>1.9139999999999999</c:v>
                </c:pt>
                <c:pt idx="18">
                  <c:v>11.02</c:v>
                </c:pt>
                <c:pt idx="19">
                  <c:v>14.75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D0-4909-AB81-5146D7F9263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ED0-4909-AB81-5146D7F9263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ED0-4909-AB81-5146D7F926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83.73</c:v>
                </c:pt>
                <c:pt idx="1">
                  <c:v>83.4</c:v>
                </c:pt>
                <c:pt idx="2">
                  <c:v>83.92</c:v>
                </c:pt>
                <c:pt idx="3">
                  <c:v>77.040000000000006</c:v>
                </c:pt>
                <c:pt idx="4">
                  <c:v>77.959999999999994</c:v>
                </c:pt>
                <c:pt idx="5">
                  <c:v>74.47</c:v>
                </c:pt>
                <c:pt idx="6">
                  <c:v>65</c:v>
                </c:pt>
                <c:pt idx="7">
                  <c:v>0</c:v>
                </c:pt>
                <c:pt idx="8">
                  <c:v>-0.39</c:v>
                </c:pt>
                <c:pt idx="9">
                  <c:v>-5</c:v>
                </c:pt>
                <c:pt idx="10">
                  <c:v>-5</c:v>
                </c:pt>
                <c:pt idx="11">
                  <c:v>-3.64</c:v>
                </c:pt>
                <c:pt idx="12">
                  <c:v>-2</c:v>
                </c:pt>
                <c:pt idx="13">
                  <c:v>-1</c:v>
                </c:pt>
                <c:pt idx="14">
                  <c:v>-0.1</c:v>
                </c:pt>
                <c:pt idx="15">
                  <c:v>0</c:v>
                </c:pt>
                <c:pt idx="16">
                  <c:v>0.01</c:v>
                </c:pt>
                <c:pt idx="17">
                  <c:v>84.46</c:v>
                </c:pt>
                <c:pt idx="18">
                  <c:v>77.12</c:v>
                </c:pt>
                <c:pt idx="19">
                  <c:v>83.93</c:v>
                </c:pt>
                <c:pt idx="20">
                  <c:v>91.28</c:v>
                </c:pt>
                <c:pt idx="21">
                  <c:v>91.66</c:v>
                </c:pt>
                <c:pt idx="22">
                  <c:v>104.07</c:v>
                </c:pt>
                <c:pt idx="23">
                  <c:v>89.78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ED0-4909-AB81-5146D7F926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6553.1469999999999</v>
      </c>
      <c r="C4" s="18">
        <v>6308.132999999998</v>
      </c>
      <c r="D4" s="18">
        <v>6141.0090000000009</v>
      </c>
      <c r="E4" s="18">
        <v>6037.116</v>
      </c>
      <c r="F4" s="18">
        <v>6010.9740000000002</v>
      </c>
      <c r="G4" s="18">
        <v>6027.561999999999</v>
      </c>
      <c r="H4" s="18">
        <v>6205.1220000000003</v>
      </c>
      <c r="I4" s="18">
        <v>6807.13</v>
      </c>
      <c r="J4" s="18">
        <v>7136.1280000000006</v>
      </c>
      <c r="K4" s="18">
        <v>7362.2799999999988</v>
      </c>
      <c r="L4" s="18">
        <v>7654.1120000000001</v>
      </c>
      <c r="M4" s="18">
        <v>7876.9400000000014</v>
      </c>
      <c r="N4" s="18">
        <v>8001.6490000000003</v>
      </c>
      <c r="O4" s="18">
        <v>7986.9630000000006</v>
      </c>
      <c r="P4" s="18">
        <v>7910.0590000000002</v>
      </c>
      <c r="Q4" s="18">
        <v>7922.2009999999991</v>
      </c>
      <c r="R4" s="18">
        <v>8129.5230000000001</v>
      </c>
      <c r="S4" s="18">
        <v>8010.2049999999999</v>
      </c>
      <c r="T4" s="18">
        <v>8034.6760000000013</v>
      </c>
      <c r="U4" s="18">
        <v>8049.1250000000009</v>
      </c>
      <c r="V4" s="18">
        <v>8032.8359999999993</v>
      </c>
      <c r="W4" s="18">
        <v>7659.7390000000005</v>
      </c>
      <c r="X4" s="18">
        <v>7247.722999999999</v>
      </c>
      <c r="Y4" s="18">
        <v>6463.9869999999983</v>
      </c>
      <c r="Z4" s="19"/>
      <c r="AA4" s="20">
        <f>SUM(B4:Z4)</f>
        <v>173568.33900000001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83.73</v>
      </c>
      <c r="C7" s="28">
        <v>83.4</v>
      </c>
      <c r="D7" s="28">
        <v>83.92</v>
      </c>
      <c r="E7" s="28">
        <v>77.040000000000006</v>
      </c>
      <c r="F7" s="28">
        <v>77.959999999999994</v>
      </c>
      <c r="G7" s="28">
        <v>74.47</v>
      </c>
      <c r="H7" s="28">
        <v>65</v>
      </c>
      <c r="I7" s="28">
        <v>0</v>
      </c>
      <c r="J7" s="28">
        <v>-0.39</v>
      </c>
      <c r="K7" s="28">
        <v>-5</v>
      </c>
      <c r="L7" s="28">
        <v>-5</v>
      </c>
      <c r="M7" s="28">
        <v>-3.64</v>
      </c>
      <c r="N7" s="28">
        <v>-2</v>
      </c>
      <c r="O7" s="28">
        <v>-1</v>
      </c>
      <c r="P7" s="28">
        <v>-0.1</v>
      </c>
      <c r="Q7" s="28">
        <v>0</v>
      </c>
      <c r="R7" s="28">
        <v>0.01</v>
      </c>
      <c r="S7" s="28">
        <v>84.46</v>
      </c>
      <c r="T7" s="28">
        <v>77.12</v>
      </c>
      <c r="U7" s="28">
        <v>83.93</v>
      </c>
      <c r="V7" s="28">
        <v>91.28</v>
      </c>
      <c r="W7" s="28">
        <v>91.66</v>
      </c>
      <c r="X7" s="28">
        <v>104.07</v>
      </c>
      <c r="Y7" s="28">
        <v>89.78</v>
      </c>
      <c r="Z7" s="29"/>
      <c r="AA7" s="30">
        <f>IF(SUM(B7:Z7)&lt;&gt;0,AVERAGEIF(B7:Z7,"&lt;&gt;"""),"")</f>
        <v>47.945833333333333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157</v>
      </c>
      <c r="C11" s="47">
        <v>134</v>
      </c>
      <c r="D11" s="47">
        <v>134</v>
      </c>
      <c r="E11" s="47">
        <v>134</v>
      </c>
      <c r="F11" s="47">
        <v>134</v>
      </c>
      <c r="G11" s="47">
        <v>134</v>
      </c>
      <c r="H11" s="47">
        <v>134</v>
      </c>
      <c r="I11" s="47">
        <v>174</v>
      </c>
      <c r="J11" s="47">
        <v>206</v>
      </c>
      <c r="K11" s="47">
        <v>211</v>
      </c>
      <c r="L11" s="47">
        <v>218</v>
      </c>
      <c r="M11" s="47">
        <v>228</v>
      </c>
      <c r="N11" s="47">
        <v>238</v>
      </c>
      <c r="O11" s="47">
        <v>224</v>
      </c>
      <c r="P11" s="47">
        <v>220</v>
      </c>
      <c r="Q11" s="47">
        <v>222</v>
      </c>
      <c r="R11" s="47">
        <v>257</v>
      </c>
      <c r="S11" s="47">
        <v>292</v>
      </c>
      <c r="T11" s="47">
        <v>297</v>
      </c>
      <c r="U11" s="47">
        <v>296</v>
      </c>
      <c r="V11" s="47">
        <v>281</v>
      </c>
      <c r="W11" s="47">
        <v>245</v>
      </c>
      <c r="X11" s="47">
        <v>205</v>
      </c>
      <c r="Y11" s="47">
        <v>157</v>
      </c>
      <c r="Z11" s="48"/>
      <c r="AA11" s="49">
        <f t="shared" si="0"/>
        <v>4932</v>
      </c>
    </row>
    <row r="12" spans="1:27" ht="24.95" customHeight="1" x14ac:dyDescent="0.2">
      <c r="A12" s="50" t="s">
        <v>8</v>
      </c>
      <c r="B12" s="51">
        <v>2974.7070000000003</v>
      </c>
      <c r="C12" s="52">
        <v>2668.4740000000002</v>
      </c>
      <c r="D12" s="52">
        <v>2421.8879999999999</v>
      </c>
      <c r="E12" s="52">
        <v>2269.6580000000004</v>
      </c>
      <c r="F12" s="52">
        <v>2207.3040000000001</v>
      </c>
      <c r="G12" s="52">
        <v>2102.509</v>
      </c>
      <c r="H12" s="52">
        <v>1776.9</v>
      </c>
      <c r="I12" s="52">
        <v>1484.9</v>
      </c>
      <c r="J12" s="52">
        <v>1484.9</v>
      </c>
      <c r="K12" s="52">
        <v>1324.9</v>
      </c>
      <c r="L12" s="52">
        <v>1024.9000000000001</v>
      </c>
      <c r="M12" s="52">
        <v>302.89999999999998</v>
      </c>
      <c r="N12" s="52">
        <v>127.9</v>
      </c>
      <c r="O12" s="52">
        <v>127.9</v>
      </c>
      <c r="P12" s="52">
        <v>257.89999999999998</v>
      </c>
      <c r="Q12" s="52">
        <v>732.9</v>
      </c>
      <c r="R12" s="52">
        <v>1411.9</v>
      </c>
      <c r="S12" s="52">
        <v>2626.3089999999997</v>
      </c>
      <c r="T12" s="52">
        <v>2949.4090000000001</v>
      </c>
      <c r="U12" s="52">
        <v>3030.0810000000001</v>
      </c>
      <c r="V12" s="52">
        <v>3177.232</v>
      </c>
      <c r="W12" s="52">
        <v>3245.741</v>
      </c>
      <c r="X12" s="52">
        <v>3567.442</v>
      </c>
      <c r="Y12" s="52">
        <v>3443.096</v>
      </c>
      <c r="Z12" s="53"/>
      <c r="AA12" s="54">
        <f t="shared" si="0"/>
        <v>46741.750000000022</v>
      </c>
    </row>
    <row r="13" spans="1:27" ht="24.95" customHeight="1" x14ac:dyDescent="0.2">
      <c r="A13" s="50" t="s">
        <v>9</v>
      </c>
      <c r="B13" s="51">
        <v>70</v>
      </c>
      <c r="C13" s="52">
        <v>70</v>
      </c>
      <c r="D13" s="52">
        <v>96</v>
      </c>
      <c r="E13" s="52">
        <v>96</v>
      </c>
      <c r="F13" s="52">
        <v>96</v>
      </c>
      <c r="G13" s="52">
        <v>174</v>
      </c>
      <c r="H13" s="52">
        <v>228</v>
      </c>
      <c r="I13" s="52">
        <v>202</v>
      </c>
      <c r="J13" s="52">
        <v>206</v>
      </c>
      <c r="K13" s="52">
        <v>156</v>
      </c>
      <c r="L13" s="52">
        <v>117</v>
      </c>
      <c r="M13" s="52">
        <v>98</v>
      </c>
      <c r="N13" s="52">
        <v>102</v>
      </c>
      <c r="O13" s="52">
        <v>102</v>
      </c>
      <c r="P13" s="52">
        <v>98</v>
      </c>
      <c r="Q13" s="52">
        <v>70</v>
      </c>
      <c r="R13" s="52">
        <v>70</v>
      </c>
      <c r="S13" s="52">
        <v>70</v>
      </c>
      <c r="T13" s="52">
        <v>1123</v>
      </c>
      <c r="U13" s="52">
        <v>1670</v>
      </c>
      <c r="V13" s="52">
        <v>1670</v>
      </c>
      <c r="W13" s="52">
        <v>1424</v>
      </c>
      <c r="X13" s="52">
        <v>832</v>
      </c>
      <c r="Y13" s="52">
        <v>221</v>
      </c>
      <c r="Z13" s="53"/>
      <c r="AA13" s="54">
        <f t="shared" si="0"/>
        <v>9061</v>
      </c>
    </row>
    <row r="14" spans="1:27" ht="24.95" customHeight="1" x14ac:dyDescent="0.2">
      <c r="A14" s="55" t="s">
        <v>10</v>
      </c>
      <c r="B14" s="56">
        <v>3184.4400000000005</v>
      </c>
      <c r="C14" s="57">
        <v>3268.6589999999997</v>
      </c>
      <c r="D14" s="57">
        <v>3322.1210000000001</v>
      </c>
      <c r="E14" s="57">
        <v>3369.4580000000001</v>
      </c>
      <c r="F14" s="57">
        <v>3404.67</v>
      </c>
      <c r="G14" s="57">
        <v>3448.0529999999994</v>
      </c>
      <c r="H14" s="57">
        <v>3896.2219999999998</v>
      </c>
      <c r="I14" s="57">
        <v>4802.2299999999996</v>
      </c>
      <c r="J14" s="57">
        <v>5091.2280000000001</v>
      </c>
      <c r="K14" s="57">
        <v>5506.38</v>
      </c>
      <c r="L14" s="57">
        <v>6102.2120000000004</v>
      </c>
      <c r="M14" s="57">
        <v>7058.04</v>
      </c>
      <c r="N14" s="57">
        <v>7319.7489999999998</v>
      </c>
      <c r="O14" s="57">
        <v>7331.0630000000001</v>
      </c>
      <c r="P14" s="57">
        <v>7137.1589999999997</v>
      </c>
      <c r="Q14" s="57">
        <v>6712.3010000000004</v>
      </c>
      <c r="R14" s="57">
        <v>6219.6230000000005</v>
      </c>
      <c r="S14" s="57">
        <v>4838.8960000000006</v>
      </c>
      <c r="T14" s="57">
        <v>3485.2670000000003</v>
      </c>
      <c r="U14" s="57">
        <v>2899.0440000000008</v>
      </c>
      <c r="V14" s="57">
        <v>2749.6040000000003</v>
      </c>
      <c r="W14" s="57">
        <v>2599.998</v>
      </c>
      <c r="X14" s="57">
        <v>2500.2809999999999</v>
      </c>
      <c r="Y14" s="57">
        <v>2430.3910000000005</v>
      </c>
      <c r="Z14" s="58"/>
      <c r="AA14" s="59">
        <f t="shared" si="0"/>
        <v>108677.08900000004</v>
      </c>
    </row>
    <row r="15" spans="1:27" ht="24.95" customHeight="1" x14ac:dyDescent="0.2">
      <c r="A15" s="55" t="s">
        <v>11</v>
      </c>
      <c r="B15" s="56">
        <v>117</v>
      </c>
      <c r="C15" s="57">
        <v>117</v>
      </c>
      <c r="D15" s="57">
        <v>117</v>
      </c>
      <c r="E15" s="57">
        <v>118</v>
      </c>
      <c r="F15" s="57">
        <v>119</v>
      </c>
      <c r="G15" s="57">
        <v>119</v>
      </c>
      <c r="H15" s="57">
        <v>120</v>
      </c>
      <c r="I15" s="57">
        <v>131</v>
      </c>
      <c r="J15" s="57">
        <v>148</v>
      </c>
      <c r="K15" s="57">
        <v>164</v>
      </c>
      <c r="L15" s="57">
        <v>174</v>
      </c>
      <c r="M15" s="57">
        <v>180</v>
      </c>
      <c r="N15" s="57">
        <v>181</v>
      </c>
      <c r="O15" s="57">
        <v>178</v>
      </c>
      <c r="P15" s="57">
        <v>174</v>
      </c>
      <c r="Q15" s="57">
        <v>165</v>
      </c>
      <c r="R15" s="57">
        <v>151</v>
      </c>
      <c r="S15" s="57">
        <v>133</v>
      </c>
      <c r="T15" s="57">
        <v>115</v>
      </c>
      <c r="U15" s="57">
        <v>104</v>
      </c>
      <c r="V15" s="57">
        <v>98</v>
      </c>
      <c r="W15" s="57">
        <v>95</v>
      </c>
      <c r="X15" s="57">
        <v>93</v>
      </c>
      <c r="Y15" s="57">
        <v>91</v>
      </c>
      <c r="Z15" s="58"/>
      <c r="AA15" s="59">
        <f t="shared" si="0"/>
        <v>3202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6503.1470000000008</v>
      </c>
      <c r="C16" s="62">
        <f t="shared" si="1"/>
        <v>6258.1329999999998</v>
      </c>
      <c r="D16" s="62">
        <f t="shared" si="1"/>
        <v>6091.009</v>
      </c>
      <c r="E16" s="62">
        <f t="shared" si="1"/>
        <v>5987.116</v>
      </c>
      <c r="F16" s="62">
        <f t="shared" si="1"/>
        <v>5960.9740000000002</v>
      </c>
      <c r="G16" s="62">
        <f t="shared" si="1"/>
        <v>5977.5619999999999</v>
      </c>
      <c r="H16" s="62">
        <f t="shared" si="1"/>
        <v>6155.1219999999994</v>
      </c>
      <c r="I16" s="62">
        <f t="shared" si="1"/>
        <v>6794.1299999999992</v>
      </c>
      <c r="J16" s="62">
        <f t="shared" si="1"/>
        <v>7136.1280000000006</v>
      </c>
      <c r="K16" s="62">
        <f t="shared" si="1"/>
        <v>7362.2800000000007</v>
      </c>
      <c r="L16" s="62">
        <f t="shared" si="1"/>
        <v>7636.112000000001</v>
      </c>
      <c r="M16" s="62">
        <f t="shared" si="1"/>
        <v>7866.94</v>
      </c>
      <c r="N16" s="62">
        <f t="shared" si="1"/>
        <v>7968.6489999999994</v>
      </c>
      <c r="O16" s="62">
        <f t="shared" si="1"/>
        <v>7962.9629999999997</v>
      </c>
      <c r="P16" s="62">
        <f t="shared" si="1"/>
        <v>7887.0589999999993</v>
      </c>
      <c r="Q16" s="62">
        <f t="shared" si="1"/>
        <v>7902.2010000000009</v>
      </c>
      <c r="R16" s="62">
        <f t="shared" si="1"/>
        <v>8109.523000000001</v>
      </c>
      <c r="S16" s="62">
        <f t="shared" si="1"/>
        <v>7960.2049999999999</v>
      </c>
      <c r="T16" s="62">
        <f t="shared" si="1"/>
        <v>7969.6759999999995</v>
      </c>
      <c r="U16" s="62">
        <f t="shared" si="1"/>
        <v>7999.1250000000009</v>
      </c>
      <c r="V16" s="62">
        <f t="shared" si="1"/>
        <v>7975.8360000000002</v>
      </c>
      <c r="W16" s="62">
        <f t="shared" si="1"/>
        <v>7609.7389999999996</v>
      </c>
      <c r="X16" s="62">
        <f t="shared" si="1"/>
        <v>7197.723</v>
      </c>
      <c r="Y16" s="62">
        <f t="shared" si="1"/>
        <v>6342.487000000001</v>
      </c>
      <c r="Z16" s="63" t="str">
        <f t="shared" si="1"/>
        <v/>
      </c>
      <c r="AA16" s="64">
        <f>SUM(AA10:AA15)</f>
        <v>172613.83900000007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2845.9</v>
      </c>
      <c r="C29" s="72">
        <v>2850.9</v>
      </c>
      <c r="D29" s="72">
        <v>2899.9</v>
      </c>
      <c r="E29" s="72">
        <v>2853.9</v>
      </c>
      <c r="F29" s="72">
        <v>2770.9</v>
      </c>
      <c r="G29" s="72">
        <v>2876.9</v>
      </c>
      <c r="H29" s="72">
        <v>2719.9</v>
      </c>
      <c r="I29" s="72">
        <v>2851.9</v>
      </c>
      <c r="J29" s="72">
        <v>3369.9</v>
      </c>
      <c r="K29" s="72">
        <v>3796.9</v>
      </c>
      <c r="L29" s="72">
        <v>4077.9</v>
      </c>
      <c r="M29" s="72">
        <v>4230.8999999999996</v>
      </c>
      <c r="N29" s="72">
        <v>4262.8999999999996</v>
      </c>
      <c r="O29" s="72">
        <v>4140.8999999999996</v>
      </c>
      <c r="P29" s="72">
        <v>3886.9</v>
      </c>
      <c r="Q29" s="72">
        <v>3567.9</v>
      </c>
      <c r="R29" s="72">
        <v>3319.9</v>
      </c>
      <c r="S29" s="72">
        <v>3132.9</v>
      </c>
      <c r="T29" s="72">
        <v>3994.9</v>
      </c>
      <c r="U29" s="72">
        <v>4346.8999999999996</v>
      </c>
      <c r="V29" s="72">
        <v>4264.8999999999996</v>
      </c>
      <c r="W29" s="72">
        <v>3936.9</v>
      </c>
      <c r="X29" s="72">
        <v>3259.9</v>
      </c>
      <c r="Y29" s="72">
        <v>2566.9</v>
      </c>
      <c r="Z29" s="73"/>
      <c r="AA29" s="74">
        <f>SUM(B29:Z29)</f>
        <v>82827.599999999991</v>
      </c>
    </row>
    <row r="30" spans="1:27" ht="24.95" customHeight="1" x14ac:dyDescent="0.2">
      <c r="A30" s="75" t="s">
        <v>24</v>
      </c>
      <c r="B30" s="76">
        <v>2080.2469999999998</v>
      </c>
      <c r="C30" s="77">
        <v>2070.2330000000002</v>
      </c>
      <c r="D30" s="77">
        <v>2097.1089999999999</v>
      </c>
      <c r="E30" s="77">
        <v>2039.2159999999999</v>
      </c>
      <c r="F30" s="77">
        <v>2096.0740000000001</v>
      </c>
      <c r="G30" s="77">
        <v>1966.662</v>
      </c>
      <c r="H30" s="77">
        <v>2129.2220000000002</v>
      </c>
      <c r="I30" s="77">
        <v>2626.23</v>
      </c>
      <c r="J30" s="77">
        <v>2437.2280000000001</v>
      </c>
      <c r="K30" s="77">
        <v>2368.38</v>
      </c>
      <c r="L30" s="77">
        <v>2679.212</v>
      </c>
      <c r="M30" s="77">
        <v>3471.04</v>
      </c>
      <c r="N30" s="77">
        <v>3738.7489999999998</v>
      </c>
      <c r="O30" s="77">
        <v>3846.0630000000001</v>
      </c>
      <c r="P30" s="77">
        <v>3893.1590000000001</v>
      </c>
      <c r="Q30" s="77">
        <v>3777.3009999999999</v>
      </c>
      <c r="R30" s="77">
        <v>3743.623</v>
      </c>
      <c r="S30" s="77">
        <v>3295.3049999999998</v>
      </c>
      <c r="T30" s="77">
        <v>2062.7759999999998</v>
      </c>
      <c r="U30" s="77">
        <v>1725.2249999999999</v>
      </c>
      <c r="V30" s="77">
        <v>1790.9359999999999</v>
      </c>
      <c r="W30" s="77">
        <v>1745.8389999999999</v>
      </c>
      <c r="X30" s="77">
        <v>2010.8230000000001</v>
      </c>
      <c r="Y30" s="77">
        <v>1778.587</v>
      </c>
      <c r="Z30" s="78"/>
      <c r="AA30" s="79">
        <f>SUM(B30:Z30)</f>
        <v>61469.238999999994</v>
      </c>
    </row>
    <row r="31" spans="1:27" ht="24.95" customHeight="1" x14ac:dyDescent="0.2">
      <c r="A31" s="82" t="s">
        <v>25</v>
      </c>
      <c r="B31" s="80">
        <v>1627</v>
      </c>
      <c r="C31" s="81">
        <v>1387</v>
      </c>
      <c r="D31" s="81">
        <v>1144</v>
      </c>
      <c r="E31" s="81">
        <v>1144</v>
      </c>
      <c r="F31" s="81">
        <v>1144</v>
      </c>
      <c r="G31" s="81">
        <v>1184</v>
      </c>
      <c r="H31" s="81">
        <v>1356</v>
      </c>
      <c r="I31" s="81">
        <v>1329</v>
      </c>
      <c r="J31" s="81">
        <v>1329</v>
      </c>
      <c r="K31" s="81">
        <v>1197</v>
      </c>
      <c r="L31" s="81">
        <v>897</v>
      </c>
      <c r="M31" s="81">
        <v>175</v>
      </c>
      <c r="N31" s="81"/>
      <c r="O31" s="81"/>
      <c r="P31" s="81">
        <v>130</v>
      </c>
      <c r="Q31" s="81">
        <v>577</v>
      </c>
      <c r="R31" s="81">
        <v>1066</v>
      </c>
      <c r="S31" s="81">
        <v>1582</v>
      </c>
      <c r="T31" s="81">
        <v>1977</v>
      </c>
      <c r="U31" s="81">
        <v>1977</v>
      </c>
      <c r="V31" s="81">
        <v>1977</v>
      </c>
      <c r="W31" s="81">
        <v>1977</v>
      </c>
      <c r="X31" s="81">
        <v>1977</v>
      </c>
      <c r="Y31" s="81">
        <v>2047</v>
      </c>
      <c r="Z31" s="83"/>
      <c r="AA31" s="84">
        <f>SUM(B31:Z31)</f>
        <v>29200</v>
      </c>
    </row>
    <row r="32" spans="1:27" ht="30" customHeight="1" thickBot="1" x14ac:dyDescent="0.25">
      <c r="A32" s="60" t="s">
        <v>26</v>
      </c>
      <c r="B32" s="61">
        <f>IF(LEN(B$2)&gt;0,SUM(B29:B31),"")</f>
        <v>6553.1469999999999</v>
      </c>
      <c r="C32" s="62">
        <f t="shared" ref="C32:Z32" si="4">IF(LEN(C$2)&gt;0,SUM(C29:C31),"")</f>
        <v>6308.1329999999998</v>
      </c>
      <c r="D32" s="62">
        <f t="shared" si="4"/>
        <v>6141.009</v>
      </c>
      <c r="E32" s="62">
        <f t="shared" si="4"/>
        <v>6037.116</v>
      </c>
      <c r="F32" s="62">
        <f t="shared" si="4"/>
        <v>6010.9740000000002</v>
      </c>
      <c r="G32" s="62">
        <f t="shared" si="4"/>
        <v>6027.5619999999999</v>
      </c>
      <c r="H32" s="62">
        <f t="shared" si="4"/>
        <v>6205.1220000000003</v>
      </c>
      <c r="I32" s="62">
        <f t="shared" si="4"/>
        <v>6807.13</v>
      </c>
      <c r="J32" s="62">
        <f t="shared" si="4"/>
        <v>7136.1280000000006</v>
      </c>
      <c r="K32" s="62">
        <f t="shared" si="4"/>
        <v>7362.2800000000007</v>
      </c>
      <c r="L32" s="62">
        <f t="shared" si="4"/>
        <v>7654.1120000000001</v>
      </c>
      <c r="M32" s="62">
        <f t="shared" si="4"/>
        <v>7876.94</v>
      </c>
      <c r="N32" s="62">
        <f t="shared" si="4"/>
        <v>8001.6489999999994</v>
      </c>
      <c r="O32" s="62">
        <f t="shared" si="4"/>
        <v>7986.9629999999997</v>
      </c>
      <c r="P32" s="62">
        <f t="shared" si="4"/>
        <v>7910.0590000000002</v>
      </c>
      <c r="Q32" s="62">
        <f t="shared" si="4"/>
        <v>7922.201</v>
      </c>
      <c r="R32" s="62">
        <f t="shared" si="4"/>
        <v>8129.5230000000001</v>
      </c>
      <c r="S32" s="62">
        <f t="shared" si="4"/>
        <v>8010.2049999999999</v>
      </c>
      <c r="T32" s="62">
        <f t="shared" si="4"/>
        <v>8034.6759999999995</v>
      </c>
      <c r="U32" s="62">
        <f t="shared" si="4"/>
        <v>8049.125</v>
      </c>
      <c r="V32" s="62">
        <f t="shared" si="4"/>
        <v>8032.8359999999993</v>
      </c>
      <c r="W32" s="62">
        <f t="shared" si="4"/>
        <v>7659.7389999999996</v>
      </c>
      <c r="X32" s="62">
        <f t="shared" si="4"/>
        <v>7247.723</v>
      </c>
      <c r="Y32" s="62">
        <f t="shared" si="4"/>
        <v>6392.4870000000001</v>
      </c>
      <c r="Z32" s="63" t="str">
        <f t="shared" si="4"/>
        <v/>
      </c>
      <c r="AA32" s="64">
        <f>SUM(AA29:AA31)</f>
        <v>173496.83899999998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15</v>
      </c>
      <c r="U35" s="95"/>
      <c r="V35" s="95"/>
      <c r="W35" s="95"/>
      <c r="X35" s="95"/>
      <c r="Y35" s="95"/>
      <c r="Z35" s="96"/>
      <c r="AA35" s="74">
        <f t="shared" ref="AA35:AA40" si="5">SUM(B35:Z35)</f>
        <v>15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>
        <v>18</v>
      </c>
      <c r="M36" s="99">
        <v>10</v>
      </c>
      <c r="N36" s="99">
        <v>33</v>
      </c>
      <c r="O36" s="99">
        <v>24</v>
      </c>
      <c r="P36" s="99">
        <v>23</v>
      </c>
      <c r="Q36" s="99">
        <v>20</v>
      </c>
      <c r="R36" s="99">
        <v>20</v>
      </c>
      <c r="S36" s="99"/>
      <c r="T36" s="99"/>
      <c r="U36" s="99"/>
      <c r="V36" s="99">
        <v>7</v>
      </c>
      <c r="W36" s="99"/>
      <c r="X36" s="99"/>
      <c r="Y36" s="99"/>
      <c r="Z36" s="100"/>
      <c r="AA36" s="79">
        <f t="shared" si="5"/>
        <v>155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71.5</v>
      </c>
      <c r="Z37" s="100"/>
      <c r="AA37" s="79">
        <f t="shared" si="5"/>
        <v>71.5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13</v>
      </c>
      <c r="J38" s="99"/>
      <c r="K38" s="99"/>
      <c r="L38" s="99"/>
      <c r="M38" s="99"/>
      <c r="N38" s="99"/>
      <c r="O38" s="99"/>
      <c r="P38" s="99"/>
      <c r="Q38" s="99"/>
      <c r="R38" s="99"/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713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50</v>
      </c>
      <c r="C40" s="88">
        <f t="shared" si="6"/>
        <v>50</v>
      </c>
      <c r="D40" s="88">
        <f t="shared" si="6"/>
        <v>50</v>
      </c>
      <c r="E40" s="88">
        <f t="shared" si="6"/>
        <v>50</v>
      </c>
      <c r="F40" s="88">
        <f t="shared" si="6"/>
        <v>50</v>
      </c>
      <c r="G40" s="88">
        <f t="shared" si="6"/>
        <v>50</v>
      </c>
      <c r="H40" s="88">
        <f t="shared" si="6"/>
        <v>50</v>
      </c>
      <c r="I40" s="88">
        <f t="shared" si="6"/>
        <v>13</v>
      </c>
      <c r="J40" s="88">
        <f t="shared" si="6"/>
        <v>0</v>
      </c>
      <c r="K40" s="88">
        <f t="shared" si="6"/>
        <v>0</v>
      </c>
      <c r="L40" s="88">
        <f t="shared" si="6"/>
        <v>18</v>
      </c>
      <c r="M40" s="88">
        <f t="shared" si="6"/>
        <v>10</v>
      </c>
      <c r="N40" s="88">
        <f t="shared" si="6"/>
        <v>33</v>
      </c>
      <c r="O40" s="88">
        <f t="shared" si="6"/>
        <v>24</v>
      </c>
      <c r="P40" s="88">
        <f t="shared" si="6"/>
        <v>23</v>
      </c>
      <c r="Q40" s="88">
        <f t="shared" si="6"/>
        <v>20</v>
      </c>
      <c r="R40" s="88">
        <f t="shared" si="6"/>
        <v>20</v>
      </c>
      <c r="S40" s="88">
        <f t="shared" si="6"/>
        <v>50</v>
      </c>
      <c r="T40" s="88">
        <f t="shared" si="6"/>
        <v>65</v>
      </c>
      <c r="U40" s="88">
        <f t="shared" si="6"/>
        <v>50</v>
      </c>
      <c r="V40" s="88">
        <f t="shared" si="6"/>
        <v>57</v>
      </c>
      <c r="W40" s="88">
        <f t="shared" si="6"/>
        <v>50</v>
      </c>
      <c r="X40" s="88">
        <f t="shared" si="6"/>
        <v>50</v>
      </c>
      <c r="Y40" s="88">
        <f t="shared" si="6"/>
        <v>121.5</v>
      </c>
      <c r="Z40" s="89" t="str">
        <f t="shared" si="6"/>
        <v/>
      </c>
      <c r="AA40" s="90">
        <f t="shared" si="5"/>
        <v>954.5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71.5</v>
      </c>
      <c r="Z45" s="100"/>
      <c r="AA45" s="79">
        <f t="shared" si="7"/>
        <v>71.5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71.5</v>
      </c>
      <c r="Z49" s="89" t="str">
        <f t="shared" si="8"/>
        <v/>
      </c>
      <c r="AA49" s="90">
        <f t="shared" si="7"/>
        <v>71.5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6553.1470000000008</v>
      </c>
      <c r="C52" s="88">
        <f t="shared" si="10"/>
        <v>6308.1329999999998</v>
      </c>
      <c r="D52" s="88">
        <f t="shared" si="10"/>
        <v>6141.009</v>
      </c>
      <c r="E52" s="88">
        <f t="shared" si="10"/>
        <v>6037.116</v>
      </c>
      <c r="F52" s="88">
        <f t="shared" si="10"/>
        <v>6010.9740000000002</v>
      </c>
      <c r="G52" s="88">
        <f t="shared" si="10"/>
        <v>6027.5619999999999</v>
      </c>
      <c r="H52" s="88">
        <f t="shared" si="10"/>
        <v>6205.1219999999994</v>
      </c>
      <c r="I52" s="88">
        <f t="shared" si="10"/>
        <v>6807.1299999999992</v>
      </c>
      <c r="J52" s="88">
        <f t="shared" si="10"/>
        <v>7136.1280000000006</v>
      </c>
      <c r="K52" s="88">
        <f t="shared" si="10"/>
        <v>7362.2800000000007</v>
      </c>
      <c r="L52" s="88">
        <f t="shared" si="10"/>
        <v>7654.112000000001</v>
      </c>
      <c r="M52" s="88">
        <f t="shared" si="10"/>
        <v>7876.94</v>
      </c>
      <c r="N52" s="88">
        <f t="shared" si="10"/>
        <v>8001.6489999999994</v>
      </c>
      <c r="O52" s="88">
        <f t="shared" si="10"/>
        <v>7986.9629999999997</v>
      </c>
      <c r="P52" s="88">
        <f t="shared" si="10"/>
        <v>7910.0589999999993</v>
      </c>
      <c r="Q52" s="88">
        <f t="shared" si="10"/>
        <v>7922.2010000000009</v>
      </c>
      <c r="R52" s="88">
        <f t="shared" si="10"/>
        <v>8129.523000000001</v>
      </c>
      <c r="S52" s="88">
        <f t="shared" si="10"/>
        <v>8010.2049999999999</v>
      </c>
      <c r="T52" s="88">
        <f t="shared" si="10"/>
        <v>8034.6759999999995</v>
      </c>
      <c r="U52" s="88">
        <f t="shared" si="10"/>
        <v>8049.1250000000009</v>
      </c>
      <c r="V52" s="88">
        <f t="shared" si="10"/>
        <v>8032.8360000000002</v>
      </c>
      <c r="W52" s="88">
        <f t="shared" si="10"/>
        <v>7659.7389999999996</v>
      </c>
      <c r="X52" s="88">
        <f t="shared" si="10"/>
        <v>7247.723</v>
      </c>
      <c r="Y52" s="88">
        <f t="shared" si="10"/>
        <v>6463.987000000001</v>
      </c>
      <c r="Z52" s="89" t="str">
        <f t="shared" si="10"/>
        <v/>
      </c>
      <c r="AA52" s="104">
        <f>SUM(B52:Z52)</f>
        <v>173568.33900000001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6553.146999999999</v>
      </c>
      <c r="C4" s="18">
        <v>6308.1330000000007</v>
      </c>
      <c r="D4" s="18">
        <v>6141.0089999999991</v>
      </c>
      <c r="E4" s="18">
        <v>6037.1160000000018</v>
      </c>
      <c r="F4" s="18">
        <v>6010.9740000000011</v>
      </c>
      <c r="G4" s="18">
        <v>6027.5619999999999</v>
      </c>
      <c r="H4" s="18">
        <v>6205.1220000000003</v>
      </c>
      <c r="I4" s="18">
        <v>6807.1300000000019</v>
      </c>
      <c r="J4" s="18">
        <v>7136.1280000000015</v>
      </c>
      <c r="K4" s="18">
        <v>7362.2800000000016</v>
      </c>
      <c r="L4" s="18">
        <v>7654.112000000001</v>
      </c>
      <c r="M4" s="18">
        <v>7876.9400000000014</v>
      </c>
      <c r="N4" s="18">
        <v>8001.6490000000013</v>
      </c>
      <c r="O4" s="18">
        <v>7986.9630000000016</v>
      </c>
      <c r="P4" s="18">
        <v>7910.0589999999993</v>
      </c>
      <c r="Q4" s="18">
        <v>7922.2009999999991</v>
      </c>
      <c r="R4" s="18">
        <v>8129.523000000002</v>
      </c>
      <c r="S4" s="18">
        <v>8010.2049999999999</v>
      </c>
      <c r="T4" s="18">
        <v>8034.6759999999995</v>
      </c>
      <c r="U4" s="18">
        <v>8049.1249999999991</v>
      </c>
      <c r="V4" s="18">
        <v>8032.8360000000011</v>
      </c>
      <c r="W4" s="18">
        <v>7659.7390000000005</v>
      </c>
      <c r="X4" s="18">
        <v>7247.7139999999999</v>
      </c>
      <c r="Y4" s="18">
        <v>6463.9609999999993</v>
      </c>
      <c r="Z4" s="19"/>
      <c r="AA4" s="20">
        <f>SUM(B4:Z4)</f>
        <v>173568.30400000006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83.73</v>
      </c>
      <c r="C7" s="28">
        <v>83.4</v>
      </c>
      <c r="D7" s="28">
        <v>83.92</v>
      </c>
      <c r="E7" s="28">
        <v>77.040000000000006</v>
      </c>
      <c r="F7" s="28">
        <v>77.959999999999994</v>
      </c>
      <c r="G7" s="28">
        <v>74.47</v>
      </c>
      <c r="H7" s="28">
        <v>65</v>
      </c>
      <c r="I7" s="28">
        <v>0</v>
      </c>
      <c r="J7" s="28">
        <v>-0.39</v>
      </c>
      <c r="K7" s="28">
        <v>-5</v>
      </c>
      <c r="L7" s="28">
        <v>-5</v>
      </c>
      <c r="M7" s="28">
        <v>-3.64</v>
      </c>
      <c r="N7" s="28">
        <v>-2</v>
      </c>
      <c r="O7" s="28">
        <v>-1</v>
      </c>
      <c r="P7" s="28">
        <v>-0.1</v>
      </c>
      <c r="Q7" s="28">
        <v>0</v>
      </c>
      <c r="R7" s="28">
        <v>0.01</v>
      </c>
      <c r="S7" s="28">
        <v>84.46</v>
      </c>
      <c r="T7" s="28">
        <v>77.12</v>
      </c>
      <c r="U7" s="28">
        <v>83.93</v>
      </c>
      <c r="V7" s="28">
        <v>91.28</v>
      </c>
      <c r="W7" s="28">
        <v>91.66</v>
      </c>
      <c r="X7" s="28">
        <v>104.07</v>
      </c>
      <c r="Y7" s="28">
        <v>89.78</v>
      </c>
      <c r="Z7" s="29"/>
      <c r="AA7" s="30">
        <f>IF(SUM(B7:Z7)&lt;&gt;0,AVERAGEIF(B7:Z7,"&lt;&gt;"""),"")</f>
        <v>47.945833333333333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14.651</v>
      </c>
      <c r="H14" s="57">
        <v>9.7319999999999993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1.9139999999999999</v>
      </c>
      <c r="T14" s="57">
        <v>11.02</v>
      </c>
      <c r="U14" s="57">
        <v>14.75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187.06700000000001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14.651</v>
      </c>
      <c r="H16" s="62">
        <f t="shared" si="1"/>
        <v>9.7319999999999993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1.9139999999999999</v>
      </c>
      <c r="T16" s="62">
        <f t="shared" si="1"/>
        <v>11.02</v>
      </c>
      <c r="U16" s="62">
        <f t="shared" si="1"/>
        <v>14.75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187.06700000000001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679.13800000000003</v>
      </c>
      <c r="C19" s="72">
        <v>679.55200000000002</v>
      </c>
      <c r="D19" s="72">
        <v>686.97799999999995</v>
      </c>
      <c r="E19" s="72">
        <v>687.79399999999987</v>
      </c>
      <c r="F19" s="72">
        <v>692.99699999999996</v>
      </c>
      <c r="G19" s="72">
        <v>686.529</v>
      </c>
      <c r="H19" s="72">
        <v>674.88800000000003</v>
      </c>
      <c r="I19" s="72">
        <v>688.25800000000004</v>
      </c>
      <c r="J19" s="72">
        <v>646.99200000000008</v>
      </c>
      <c r="K19" s="72">
        <v>668.779</v>
      </c>
      <c r="L19" s="72">
        <v>674.89</v>
      </c>
      <c r="M19" s="72">
        <v>666.69800000000009</v>
      </c>
      <c r="N19" s="72">
        <v>658.77600000000007</v>
      </c>
      <c r="O19" s="72">
        <v>656.30399999999997</v>
      </c>
      <c r="P19" s="72">
        <v>659.43700000000001</v>
      </c>
      <c r="Q19" s="72">
        <v>698.62400000000002</v>
      </c>
      <c r="R19" s="72">
        <v>693.12400000000002</v>
      </c>
      <c r="S19" s="72">
        <v>681.68899999999996</v>
      </c>
      <c r="T19" s="72">
        <v>675.976</v>
      </c>
      <c r="U19" s="72">
        <v>668.17799999999988</v>
      </c>
      <c r="V19" s="72">
        <v>672.43599999999992</v>
      </c>
      <c r="W19" s="72">
        <v>673.50099999999998</v>
      </c>
      <c r="X19" s="72">
        <v>676.87</v>
      </c>
      <c r="Y19" s="72">
        <v>677.68600000000004</v>
      </c>
      <c r="Z19" s="73"/>
      <c r="AA19" s="74">
        <f t="shared" ref="AA19:AA25" si="2">SUM(B19:Z19)</f>
        <v>16226.094000000001</v>
      </c>
    </row>
    <row r="20" spans="1:27" ht="24.95" customHeight="1" x14ac:dyDescent="0.2">
      <c r="A20" s="75" t="s">
        <v>15</v>
      </c>
      <c r="B20" s="76">
        <v>1090.2140000000002</v>
      </c>
      <c r="C20" s="77">
        <v>1100.509</v>
      </c>
      <c r="D20" s="77">
        <v>1083.8030000000001</v>
      </c>
      <c r="E20" s="77">
        <v>1085.4969999999998</v>
      </c>
      <c r="F20" s="77">
        <v>1092.2250000000001</v>
      </c>
      <c r="G20" s="77">
        <v>1115.9690000000001</v>
      </c>
      <c r="H20" s="77">
        <v>1161.5639999999999</v>
      </c>
      <c r="I20" s="77">
        <v>1209.999</v>
      </c>
      <c r="J20" s="77">
        <v>1214.395</v>
      </c>
      <c r="K20" s="77">
        <v>1178.2779999999998</v>
      </c>
      <c r="L20" s="77">
        <v>1170.4479999999999</v>
      </c>
      <c r="M20" s="77">
        <v>1165.0159999999998</v>
      </c>
      <c r="N20" s="77">
        <v>1154.4410000000003</v>
      </c>
      <c r="O20" s="77">
        <v>1146.259</v>
      </c>
      <c r="P20" s="77">
        <v>1170.567</v>
      </c>
      <c r="Q20" s="77">
        <v>1207.7750000000001</v>
      </c>
      <c r="R20" s="77">
        <v>1284.4199999999998</v>
      </c>
      <c r="S20" s="77">
        <v>1281.0550000000001</v>
      </c>
      <c r="T20" s="77">
        <v>1295.1500000000001</v>
      </c>
      <c r="U20" s="77">
        <v>1248.6740000000002</v>
      </c>
      <c r="V20" s="77">
        <v>1201.7870000000003</v>
      </c>
      <c r="W20" s="77">
        <v>1126.1310000000003</v>
      </c>
      <c r="X20" s="77">
        <v>1092.1249999999998</v>
      </c>
      <c r="Y20" s="77">
        <v>1066.9269999999999</v>
      </c>
      <c r="Z20" s="78"/>
      <c r="AA20" s="79">
        <f t="shared" si="2"/>
        <v>27943.228000000003</v>
      </c>
    </row>
    <row r="21" spans="1:27" ht="24.95" customHeight="1" x14ac:dyDescent="0.2">
      <c r="A21" s="75" t="s">
        <v>16</v>
      </c>
      <c r="B21" s="80">
        <v>3280.2950000000001</v>
      </c>
      <c r="C21" s="81">
        <v>3047.5719999999997</v>
      </c>
      <c r="D21" s="81">
        <v>2889.2280000000001</v>
      </c>
      <c r="E21" s="81">
        <v>2792.8249999999998</v>
      </c>
      <c r="F21" s="81">
        <v>2756.7519999999995</v>
      </c>
      <c r="G21" s="81">
        <v>2738.4130000000005</v>
      </c>
      <c r="H21" s="81">
        <v>2862.4380000000001</v>
      </c>
      <c r="I21" s="81">
        <v>3169.873</v>
      </c>
      <c r="J21" s="81">
        <v>3480.241</v>
      </c>
      <c r="K21" s="81">
        <v>3664.723</v>
      </c>
      <c r="L21" s="81">
        <v>3929.7739999999999</v>
      </c>
      <c r="M21" s="81">
        <v>4154.7260000000006</v>
      </c>
      <c r="N21" s="81">
        <v>4310.4319999999989</v>
      </c>
      <c r="O21" s="81">
        <v>4336.9000000000005</v>
      </c>
      <c r="P21" s="81">
        <v>4257.0549999999994</v>
      </c>
      <c r="Q21" s="81">
        <v>4245.3020000000006</v>
      </c>
      <c r="R21" s="81">
        <v>4382.4789999999994</v>
      </c>
      <c r="S21" s="81">
        <v>4359.5470000000005</v>
      </c>
      <c r="T21" s="81">
        <v>4376.5300000000007</v>
      </c>
      <c r="U21" s="81">
        <v>4437.0230000000001</v>
      </c>
      <c r="V21" s="81">
        <v>4485.1130000000012</v>
      </c>
      <c r="W21" s="81">
        <v>4239.107</v>
      </c>
      <c r="X21" s="81">
        <v>3927.7189999999996</v>
      </c>
      <c r="Y21" s="81">
        <v>3681.848</v>
      </c>
      <c r="Z21" s="78"/>
      <c r="AA21" s="79">
        <f t="shared" si="2"/>
        <v>89805.915000000008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98.5</v>
      </c>
      <c r="C23" s="77">
        <v>99.5</v>
      </c>
      <c r="D23" s="77">
        <v>98</v>
      </c>
      <c r="E23" s="77">
        <v>99</v>
      </c>
      <c r="F23" s="77">
        <v>102</v>
      </c>
      <c r="G23" s="77">
        <v>100</v>
      </c>
      <c r="H23" s="77">
        <v>97.5</v>
      </c>
      <c r="I23" s="77">
        <v>110</v>
      </c>
      <c r="J23" s="77">
        <v>137.5</v>
      </c>
      <c r="K23" s="77">
        <v>173.5</v>
      </c>
      <c r="L23" s="77">
        <v>200</v>
      </c>
      <c r="M23" s="77">
        <v>218.5</v>
      </c>
      <c r="N23" s="77">
        <v>226</v>
      </c>
      <c r="O23" s="77">
        <v>217.5</v>
      </c>
      <c r="P23" s="77">
        <v>200</v>
      </c>
      <c r="Q23" s="77">
        <v>154.5</v>
      </c>
      <c r="R23" s="77">
        <v>119.5</v>
      </c>
      <c r="S23" s="77">
        <v>116</v>
      </c>
      <c r="T23" s="77">
        <v>119</v>
      </c>
      <c r="U23" s="77">
        <v>130.5</v>
      </c>
      <c r="V23" s="77">
        <v>129.5</v>
      </c>
      <c r="W23" s="77">
        <v>116</v>
      </c>
      <c r="X23" s="77">
        <v>111.5</v>
      </c>
      <c r="Y23" s="77">
        <v>99.5</v>
      </c>
      <c r="Z23" s="77"/>
      <c r="AA23" s="79">
        <f t="shared" si="2"/>
        <v>3273.5</v>
      </c>
    </row>
    <row r="24" spans="1:27" ht="24.95" customHeight="1" x14ac:dyDescent="0.2">
      <c r="A24" s="85" t="s">
        <v>19</v>
      </c>
      <c r="B24" s="77">
        <v>424.00000000000006</v>
      </c>
      <c r="C24" s="77">
        <v>400.00000000000006</v>
      </c>
      <c r="D24" s="77">
        <v>383</v>
      </c>
      <c r="E24" s="77">
        <v>372</v>
      </c>
      <c r="F24" s="77">
        <v>367</v>
      </c>
      <c r="G24" s="77">
        <v>372</v>
      </c>
      <c r="H24" s="77">
        <v>398.99999999999994</v>
      </c>
      <c r="I24" s="77">
        <v>455</v>
      </c>
      <c r="J24" s="77">
        <v>504</v>
      </c>
      <c r="K24" s="77">
        <v>525.00000000000011</v>
      </c>
      <c r="L24" s="77">
        <v>542</v>
      </c>
      <c r="M24" s="77">
        <v>557.99999999999989</v>
      </c>
      <c r="N24" s="77">
        <v>569</v>
      </c>
      <c r="O24" s="77">
        <v>552</v>
      </c>
      <c r="P24" s="77">
        <v>544</v>
      </c>
      <c r="Q24" s="77">
        <v>537</v>
      </c>
      <c r="R24" s="77">
        <v>557.99999999999989</v>
      </c>
      <c r="S24" s="77">
        <v>575</v>
      </c>
      <c r="T24" s="77">
        <v>562</v>
      </c>
      <c r="U24" s="77">
        <v>550</v>
      </c>
      <c r="V24" s="77">
        <v>529</v>
      </c>
      <c r="W24" s="77">
        <v>490</v>
      </c>
      <c r="X24" s="77">
        <v>448</v>
      </c>
      <c r="Y24" s="77">
        <v>398</v>
      </c>
      <c r="Z24" s="77"/>
      <c r="AA24" s="79">
        <f t="shared" si="2"/>
        <v>11613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5572.1470000000008</v>
      </c>
      <c r="C26" s="88">
        <f t="shared" ref="C26:Z26" si="3">IF(LEN(C$2)&gt;0,SUM(C19:C25),"")</f>
        <v>5327.1329999999998</v>
      </c>
      <c r="D26" s="88">
        <f t="shared" si="3"/>
        <v>5141.009</v>
      </c>
      <c r="E26" s="88">
        <f t="shared" si="3"/>
        <v>5037.116</v>
      </c>
      <c r="F26" s="88">
        <f t="shared" si="3"/>
        <v>5010.9740000000002</v>
      </c>
      <c r="G26" s="88">
        <f t="shared" si="3"/>
        <v>5012.9110000000001</v>
      </c>
      <c r="H26" s="88">
        <f t="shared" si="3"/>
        <v>5195.3899999999994</v>
      </c>
      <c r="I26" s="88">
        <f t="shared" si="3"/>
        <v>5633.13</v>
      </c>
      <c r="J26" s="88">
        <f t="shared" si="3"/>
        <v>5983.1280000000006</v>
      </c>
      <c r="K26" s="88">
        <f t="shared" si="3"/>
        <v>6210.28</v>
      </c>
      <c r="L26" s="88">
        <f t="shared" si="3"/>
        <v>6517.1119999999992</v>
      </c>
      <c r="M26" s="88">
        <f t="shared" si="3"/>
        <v>6762.9400000000005</v>
      </c>
      <c r="N26" s="88">
        <f t="shared" si="3"/>
        <v>6918.6489999999994</v>
      </c>
      <c r="O26" s="88">
        <f t="shared" si="3"/>
        <v>6908.9630000000006</v>
      </c>
      <c r="P26" s="88">
        <f t="shared" si="3"/>
        <v>6831.0589999999993</v>
      </c>
      <c r="Q26" s="88">
        <f t="shared" si="3"/>
        <v>6843.2010000000009</v>
      </c>
      <c r="R26" s="88">
        <f t="shared" si="3"/>
        <v>7037.5229999999992</v>
      </c>
      <c r="S26" s="88">
        <f t="shared" si="3"/>
        <v>7013.2910000000011</v>
      </c>
      <c r="T26" s="88">
        <f t="shared" si="3"/>
        <v>7028.6560000000009</v>
      </c>
      <c r="U26" s="88">
        <f t="shared" si="3"/>
        <v>7034.375</v>
      </c>
      <c r="V26" s="88">
        <f t="shared" si="3"/>
        <v>7017.8360000000011</v>
      </c>
      <c r="W26" s="88">
        <f t="shared" si="3"/>
        <v>6644.7390000000005</v>
      </c>
      <c r="X26" s="88">
        <f t="shared" si="3"/>
        <v>6256.2139999999999</v>
      </c>
      <c r="Y26" s="88">
        <f t="shared" si="3"/>
        <v>5923.9609999999993</v>
      </c>
      <c r="Z26" s="89" t="str">
        <f t="shared" si="3"/>
        <v/>
      </c>
      <c r="AA26" s="90">
        <f>SUM(AA19:AA25)</f>
        <v>148861.73700000002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785.5</v>
      </c>
      <c r="C29" s="72">
        <v>762.5</v>
      </c>
      <c r="D29" s="72">
        <v>744</v>
      </c>
      <c r="E29" s="72">
        <v>734</v>
      </c>
      <c r="F29" s="72">
        <v>732</v>
      </c>
      <c r="G29" s="72">
        <v>735</v>
      </c>
      <c r="H29" s="72">
        <v>762.5</v>
      </c>
      <c r="I29" s="72">
        <v>880</v>
      </c>
      <c r="J29" s="72">
        <v>987.5</v>
      </c>
      <c r="K29" s="72">
        <v>1070.5</v>
      </c>
      <c r="L29" s="72">
        <v>1091</v>
      </c>
      <c r="M29" s="72">
        <v>1125.5</v>
      </c>
      <c r="N29" s="72">
        <v>1144</v>
      </c>
      <c r="O29" s="72">
        <v>1076.5</v>
      </c>
      <c r="P29" s="72">
        <v>1036</v>
      </c>
      <c r="Q29" s="72">
        <v>1051.5</v>
      </c>
      <c r="R29" s="72">
        <v>1007.5</v>
      </c>
      <c r="S29" s="72">
        <v>943</v>
      </c>
      <c r="T29" s="72">
        <v>902</v>
      </c>
      <c r="U29" s="72">
        <v>903.5</v>
      </c>
      <c r="V29" s="72">
        <v>881.5</v>
      </c>
      <c r="W29" s="72">
        <v>832</v>
      </c>
      <c r="X29" s="72">
        <v>811.5</v>
      </c>
      <c r="Y29" s="72">
        <v>749.5</v>
      </c>
      <c r="Z29" s="73"/>
      <c r="AA29" s="74">
        <f>SUM(B29:Z29)</f>
        <v>21748.5</v>
      </c>
    </row>
    <row r="30" spans="1:27" ht="24.95" customHeight="1" x14ac:dyDescent="0.2">
      <c r="A30" s="75" t="s">
        <v>24</v>
      </c>
      <c r="B30" s="76">
        <v>5317.6469999999999</v>
      </c>
      <c r="C30" s="77">
        <v>5095.6329999999998</v>
      </c>
      <c r="D30" s="77">
        <v>4947.009</v>
      </c>
      <c r="E30" s="77">
        <v>4853.116</v>
      </c>
      <c r="F30" s="77">
        <v>4828.9740000000002</v>
      </c>
      <c r="G30" s="77">
        <v>4842.5619999999999</v>
      </c>
      <c r="H30" s="77">
        <v>4992.6220000000003</v>
      </c>
      <c r="I30" s="77">
        <v>5477.13</v>
      </c>
      <c r="J30" s="77">
        <v>5698.6279999999997</v>
      </c>
      <c r="K30" s="77">
        <v>5841.78</v>
      </c>
      <c r="L30" s="77">
        <v>6113.1120000000001</v>
      </c>
      <c r="M30" s="77">
        <v>6301.44</v>
      </c>
      <c r="N30" s="77">
        <v>6407.6490000000003</v>
      </c>
      <c r="O30" s="77">
        <v>6460.4629999999997</v>
      </c>
      <c r="P30" s="77">
        <v>6424.0590000000002</v>
      </c>
      <c r="Q30" s="77">
        <v>6420.701</v>
      </c>
      <c r="R30" s="77">
        <v>6672.0230000000001</v>
      </c>
      <c r="S30" s="77">
        <v>6617.2049999999999</v>
      </c>
      <c r="T30" s="77">
        <v>6682.6760000000004</v>
      </c>
      <c r="U30" s="77">
        <v>6695.625</v>
      </c>
      <c r="V30" s="77">
        <v>6701.3360000000002</v>
      </c>
      <c r="W30" s="77">
        <v>6377.7389999999996</v>
      </c>
      <c r="X30" s="77">
        <v>6009.7139999999999</v>
      </c>
      <c r="Y30" s="77">
        <v>5714.4610000000002</v>
      </c>
      <c r="Z30" s="78"/>
      <c r="AA30" s="79">
        <f>SUM(B30:Z30)</f>
        <v>141493.304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6103.1469999999999</v>
      </c>
      <c r="C32" s="62">
        <f t="shared" ref="C32:Z32" si="4">IF(LEN(C$2)&gt;0,SUM(C29:C31),"")</f>
        <v>5858.1329999999998</v>
      </c>
      <c r="D32" s="62">
        <f t="shared" si="4"/>
        <v>5691.009</v>
      </c>
      <c r="E32" s="62">
        <f t="shared" si="4"/>
        <v>5587.116</v>
      </c>
      <c r="F32" s="62">
        <f t="shared" si="4"/>
        <v>5560.9740000000002</v>
      </c>
      <c r="G32" s="62">
        <f t="shared" si="4"/>
        <v>5577.5619999999999</v>
      </c>
      <c r="H32" s="62">
        <f t="shared" si="4"/>
        <v>5755.1220000000003</v>
      </c>
      <c r="I32" s="62">
        <f t="shared" si="4"/>
        <v>6357.13</v>
      </c>
      <c r="J32" s="62">
        <f t="shared" si="4"/>
        <v>6686.1279999999997</v>
      </c>
      <c r="K32" s="62">
        <f t="shared" si="4"/>
        <v>6912.28</v>
      </c>
      <c r="L32" s="62">
        <f t="shared" si="4"/>
        <v>7204.1120000000001</v>
      </c>
      <c r="M32" s="62">
        <f t="shared" si="4"/>
        <v>7426.94</v>
      </c>
      <c r="N32" s="62">
        <f t="shared" si="4"/>
        <v>7551.6490000000003</v>
      </c>
      <c r="O32" s="62">
        <f t="shared" si="4"/>
        <v>7536.9629999999997</v>
      </c>
      <c r="P32" s="62">
        <f t="shared" si="4"/>
        <v>7460.0590000000002</v>
      </c>
      <c r="Q32" s="62">
        <f t="shared" si="4"/>
        <v>7472.201</v>
      </c>
      <c r="R32" s="62">
        <f t="shared" si="4"/>
        <v>7679.5230000000001</v>
      </c>
      <c r="S32" s="62">
        <f t="shared" si="4"/>
        <v>7560.2049999999999</v>
      </c>
      <c r="T32" s="62">
        <f t="shared" si="4"/>
        <v>7584.6760000000004</v>
      </c>
      <c r="U32" s="62">
        <f t="shared" si="4"/>
        <v>7599.125</v>
      </c>
      <c r="V32" s="62">
        <f t="shared" si="4"/>
        <v>7582.8360000000002</v>
      </c>
      <c r="W32" s="62">
        <f t="shared" si="4"/>
        <v>7209.7389999999996</v>
      </c>
      <c r="X32" s="62">
        <f t="shared" si="4"/>
        <v>6821.2139999999999</v>
      </c>
      <c r="Y32" s="62">
        <f t="shared" si="4"/>
        <v>6463.9610000000002</v>
      </c>
      <c r="Z32" s="63" t="str">
        <f t="shared" si="4"/>
        <v/>
      </c>
      <c r="AA32" s="64">
        <f>SUM(AA29:AA31)</f>
        <v>163241.804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200</v>
      </c>
      <c r="U35" s="95">
        <v>200</v>
      </c>
      <c r="V35" s="95">
        <v>200</v>
      </c>
      <c r="W35" s="95">
        <v>200</v>
      </c>
      <c r="X35" s="95">
        <v>200</v>
      </c>
      <c r="Y35" s="95">
        <v>200</v>
      </c>
      <c r="Z35" s="96"/>
      <c r="AA35" s="74">
        <f t="shared" ref="AA35:AA40" si="5">SUM(B35:Z35)</f>
        <v>4800</v>
      </c>
    </row>
    <row r="36" spans="1:27" ht="24.95" customHeight="1" x14ac:dyDescent="0.2">
      <c r="A36" s="97" t="s">
        <v>42</v>
      </c>
      <c r="B36" s="98">
        <v>316</v>
      </c>
      <c r="C36" s="99">
        <v>316</v>
      </c>
      <c r="D36" s="99">
        <v>335</v>
      </c>
      <c r="E36" s="99">
        <v>335</v>
      </c>
      <c r="F36" s="99">
        <v>335</v>
      </c>
      <c r="G36" s="99">
        <v>350</v>
      </c>
      <c r="H36" s="99">
        <v>350</v>
      </c>
      <c r="I36" s="99">
        <v>350</v>
      </c>
      <c r="J36" s="99">
        <v>337</v>
      </c>
      <c r="K36" s="99">
        <v>336</v>
      </c>
      <c r="L36" s="99">
        <v>321</v>
      </c>
      <c r="M36" s="99">
        <v>298</v>
      </c>
      <c r="N36" s="99">
        <v>267</v>
      </c>
      <c r="O36" s="99">
        <v>262</v>
      </c>
      <c r="P36" s="99">
        <v>263</v>
      </c>
      <c r="Q36" s="99">
        <v>263</v>
      </c>
      <c r="R36" s="99">
        <v>276</v>
      </c>
      <c r="S36" s="99">
        <v>345</v>
      </c>
      <c r="T36" s="99">
        <v>345</v>
      </c>
      <c r="U36" s="99">
        <v>350</v>
      </c>
      <c r="V36" s="99">
        <v>350</v>
      </c>
      <c r="W36" s="99">
        <v>350</v>
      </c>
      <c r="X36" s="99">
        <v>350</v>
      </c>
      <c r="Y36" s="99">
        <v>325</v>
      </c>
      <c r="Z36" s="100"/>
      <c r="AA36" s="79">
        <f t="shared" si="5"/>
        <v>7725</v>
      </c>
    </row>
    <row r="37" spans="1:27" ht="24.95" customHeight="1" x14ac:dyDescent="0.2">
      <c r="A37" s="97" t="s">
        <v>43</v>
      </c>
      <c r="B37" s="98">
        <v>450</v>
      </c>
      <c r="C37" s="99">
        <v>450</v>
      </c>
      <c r="D37" s="99">
        <v>450</v>
      </c>
      <c r="E37" s="99">
        <v>450</v>
      </c>
      <c r="F37" s="99">
        <v>450</v>
      </c>
      <c r="G37" s="99">
        <v>450</v>
      </c>
      <c r="H37" s="99">
        <v>450</v>
      </c>
      <c r="I37" s="99">
        <v>450</v>
      </c>
      <c r="J37" s="99">
        <v>450</v>
      </c>
      <c r="K37" s="99">
        <v>450</v>
      </c>
      <c r="L37" s="99">
        <v>450</v>
      </c>
      <c r="M37" s="99">
        <v>450</v>
      </c>
      <c r="N37" s="99">
        <v>450</v>
      </c>
      <c r="O37" s="99">
        <v>450</v>
      </c>
      <c r="P37" s="99">
        <v>450</v>
      </c>
      <c r="Q37" s="99">
        <v>450</v>
      </c>
      <c r="R37" s="99">
        <v>450</v>
      </c>
      <c r="S37" s="99">
        <v>450</v>
      </c>
      <c r="T37" s="99">
        <v>450</v>
      </c>
      <c r="U37" s="99">
        <v>450</v>
      </c>
      <c r="V37" s="99">
        <v>450</v>
      </c>
      <c r="W37" s="99">
        <v>450</v>
      </c>
      <c r="X37" s="99">
        <v>426.5</v>
      </c>
      <c r="Y37" s="99"/>
      <c r="Z37" s="100"/>
      <c r="AA37" s="79">
        <f t="shared" si="5"/>
        <v>10326.5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174</v>
      </c>
      <c r="J38" s="99">
        <v>166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166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1668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966</v>
      </c>
      <c r="C40" s="88">
        <f t="shared" ref="C40:Z40" si="6">IF(LEN(C$2)&gt;0,SUM(C35:C39),"")</f>
        <v>966</v>
      </c>
      <c r="D40" s="88">
        <f t="shared" si="6"/>
        <v>985</v>
      </c>
      <c r="E40" s="88">
        <f t="shared" si="6"/>
        <v>985</v>
      </c>
      <c r="F40" s="88">
        <f t="shared" si="6"/>
        <v>985</v>
      </c>
      <c r="G40" s="88">
        <f t="shared" si="6"/>
        <v>1000</v>
      </c>
      <c r="H40" s="88">
        <f t="shared" si="6"/>
        <v>1000</v>
      </c>
      <c r="I40" s="88">
        <f t="shared" si="6"/>
        <v>1174</v>
      </c>
      <c r="J40" s="88">
        <f t="shared" si="6"/>
        <v>1153</v>
      </c>
      <c r="K40" s="88">
        <f t="shared" si="6"/>
        <v>1152</v>
      </c>
      <c r="L40" s="88">
        <f t="shared" si="6"/>
        <v>1137</v>
      </c>
      <c r="M40" s="88">
        <f t="shared" si="6"/>
        <v>1114</v>
      </c>
      <c r="N40" s="88">
        <f t="shared" si="6"/>
        <v>1083</v>
      </c>
      <c r="O40" s="88">
        <f t="shared" si="6"/>
        <v>1078</v>
      </c>
      <c r="P40" s="88">
        <f t="shared" si="6"/>
        <v>1079</v>
      </c>
      <c r="Q40" s="88">
        <f t="shared" si="6"/>
        <v>1079</v>
      </c>
      <c r="R40" s="88">
        <f t="shared" si="6"/>
        <v>1092</v>
      </c>
      <c r="S40" s="88">
        <f t="shared" si="6"/>
        <v>995</v>
      </c>
      <c r="T40" s="88">
        <f t="shared" si="6"/>
        <v>995</v>
      </c>
      <c r="U40" s="88">
        <f t="shared" si="6"/>
        <v>1000</v>
      </c>
      <c r="V40" s="88">
        <f t="shared" si="6"/>
        <v>1000</v>
      </c>
      <c r="W40" s="88">
        <f t="shared" si="6"/>
        <v>1000</v>
      </c>
      <c r="X40" s="88">
        <f t="shared" si="6"/>
        <v>976.5</v>
      </c>
      <c r="Y40" s="88">
        <f t="shared" si="6"/>
        <v>525</v>
      </c>
      <c r="Z40" s="89" t="str">
        <f t="shared" si="6"/>
        <v/>
      </c>
      <c r="AA40" s="90">
        <f t="shared" si="5"/>
        <v>24519.5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450</v>
      </c>
      <c r="C45" s="99">
        <v>450</v>
      </c>
      <c r="D45" s="99">
        <v>450</v>
      </c>
      <c r="E45" s="99">
        <v>450</v>
      </c>
      <c r="F45" s="99">
        <v>450</v>
      </c>
      <c r="G45" s="99">
        <v>450</v>
      </c>
      <c r="H45" s="99">
        <v>450</v>
      </c>
      <c r="I45" s="99">
        <v>450</v>
      </c>
      <c r="J45" s="99">
        <v>450</v>
      </c>
      <c r="K45" s="99">
        <v>450</v>
      </c>
      <c r="L45" s="99">
        <v>450</v>
      </c>
      <c r="M45" s="99">
        <v>450</v>
      </c>
      <c r="N45" s="99">
        <v>450</v>
      </c>
      <c r="O45" s="99">
        <v>450</v>
      </c>
      <c r="P45" s="99">
        <v>450</v>
      </c>
      <c r="Q45" s="99">
        <v>450</v>
      </c>
      <c r="R45" s="99">
        <v>450</v>
      </c>
      <c r="S45" s="99">
        <v>450</v>
      </c>
      <c r="T45" s="99">
        <v>450</v>
      </c>
      <c r="U45" s="99">
        <v>450</v>
      </c>
      <c r="V45" s="99">
        <v>450</v>
      </c>
      <c r="W45" s="99">
        <v>450</v>
      </c>
      <c r="X45" s="99">
        <v>426.5</v>
      </c>
      <c r="Y45" s="99"/>
      <c r="Z45" s="100"/>
      <c r="AA45" s="79">
        <f t="shared" si="7"/>
        <v>10326.5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149</v>
      </c>
      <c r="D48" s="99">
        <v>132</v>
      </c>
      <c r="E48" s="99">
        <v>120</v>
      </c>
      <c r="F48" s="99">
        <v>114</v>
      </c>
      <c r="G48" s="99">
        <v>119</v>
      </c>
      <c r="H48" s="99">
        <v>145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3479</v>
      </c>
    </row>
    <row r="49" spans="1:27" ht="30" customHeight="1" thickBot="1" x14ac:dyDescent="0.25">
      <c r="A49" s="86" t="s">
        <v>49</v>
      </c>
      <c r="B49" s="87">
        <f>IF(LEN(B$2)&gt;0,SUM(B43:B48),"")</f>
        <v>600</v>
      </c>
      <c r="C49" s="88">
        <f t="shared" ref="C49:Z49" si="8">IF(LEN(C$2)&gt;0,SUM(C43:C48),"")</f>
        <v>599</v>
      </c>
      <c r="D49" s="88">
        <f t="shared" si="8"/>
        <v>582</v>
      </c>
      <c r="E49" s="88">
        <f t="shared" si="8"/>
        <v>570</v>
      </c>
      <c r="F49" s="88">
        <f t="shared" si="8"/>
        <v>564</v>
      </c>
      <c r="G49" s="88">
        <f t="shared" si="8"/>
        <v>569</v>
      </c>
      <c r="H49" s="88">
        <f t="shared" si="8"/>
        <v>595</v>
      </c>
      <c r="I49" s="88">
        <f t="shared" si="8"/>
        <v>600</v>
      </c>
      <c r="J49" s="88">
        <f t="shared" si="8"/>
        <v>600</v>
      </c>
      <c r="K49" s="88">
        <f t="shared" si="8"/>
        <v>600</v>
      </c>
      <c r="L49" s="88">
        <f t="shared" si="8"/>
        <v>600</v>
      </c>
      <c r="M49" s="88">
        <f t="shared" si="8"/>
        <v>600</v>
      </c>
      <c r="N49" s="88">
        <f t="shared" si="8"/>
        <v>600</v>
      </c>
      <c r="O49" s="88">
        <f t="shared" si="8"/>
        <v>600</v>
      </c>
      <c r="P49" s="88">
        <f t="shared" si="8"/>
        <v>600</v>
      </c>
      <c r="Q49" s="88">
        <f t="shared" si="8"/>
        <v>600</v>
      </c>
      <c r="R49" s="88">
        <f t="shared" si="8"/>
        <v>600</v>
      </c>
      <c r="S49" s="88">
        <f t="shared" si="8"/>
        <v>600</v>
      </c>
      <c r="T49" s="88">
        <f t="shared" si="8"/>
        <v>600</v>
      </c>
      <c r="U49" s="88">
        <f t="shared" si="8"/>
        <v>600</v>
      </c>
      <c r="V49" s="88">
        <f t="shared" si="8"/>
        <v>600</v>
      </c>
      <c r="W49" s="88">
        <f t="shared" si="8"/>
        <v>600</v>
      </c>
      <c r="X49" s="88">
        <f t="shared" si="8"/>
        <v>576.5</v>
      </c>
      <c r="Y49" s="88">
        <f t="shared" si="8"/>
        <v>150</v>
      </c>
      <c r="Z49" s="89" t="str">
        <f t="shared" si="8"/>
        <v/>
      </c>
      <c r="AA49" s="90">
        <f t="shared" si="7"/>
        <v>13805.5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6553.1470000000008</v>
      </c>
      <c r="C52" s="88">
        <f t="shared" ref="C52:Z52" si="10">IF(LEN(C$2)&gt;0,SUM(C10:C15)+C26+C40,"")</f>
        <v>6308.1329999999998</v>
      </c>
      <c r="D52" s="88">
        <f t="shared" si="10"/>
        <v>6141.009</v>
      </c>
      <c r="E52" s="88">
        <f t="shared" si="10"/>
        <v>6037.116</v>
      </c>
      <c r="F52" s="88">
        <f t="shared" si="10"/>
        <v>6010.9740000000002</v>
      </c>
      <c r="G52" s="88">
        <f t="shared" si="10"/>
        <v>6027.5619999999999</v>
      </c>
      <c r="H52" s="88">
        <f t="shared" si="10"/>
        <v>6205.1219999999994</v>
      </c>
      <c r="I52" s="88">
        <f t="shared" si="10"/>
        <v>6807.13</v>
      </c>
      <c r="J52" s="88">
        <f t="shared" si="10"/>
        <v>7136.1280000000006</v>
      </c>
      <c r="K52" s="88">
        <f t="shared" si="10"/>
        <v>7362.28</v>
      </c>
      <c r="L52" s="88">
        <f t="shared" si="10"/>
        <v>7654.1119999999992</v>
      </c>
      <c r="M52" s="88">
        <f t="shared" si="10"/>
        <v>7876.9400000000005</v>
      </c>
      <c r="N52" s="88">
        <f t="shared" si="10"/>
        <v>8001.6489999999994</v>
      </c>
      <c r="O52" s="88">
        <f t="shared" si="10"/>
        <v>7986.9630000000006</v>
      </c>
      <c r="P52" s="88">
        <f t="shared" si="10"/>
        <v>7910.0589999999993</v>
      </c>
      <c r="Q52" s="88">
        <f t="shared" si="10"/>
        <v>7922.2010000000009</v>
      </c>
      <c r="R52" s="88">
        <f t="shared" si="10"/>
        <v>8129.5229999999992</v>
      </c>
      <c r="S52" s="88">
        <f t="shared" si="10"/>
        <v>8010.2050000000008</v>
      </c>
      <c r="T52" s="88">
        <f t="shared" si="10"/>
        <v>8034.6760000000013</v>
      </c>
      <c r="U52" s="88">
        <f t="shared" si="10"/>
        <v>8049.125</v>
      </c>
      <c r="V52" s="88">
        <f t="shared" si="10"/>
        <v>8032.8360000000011</v>
      </c>
      <c r="W52" s="88">
        <f t="shared" si="10"/>
        <v>7659.7390000000005</v>
      </c>
      <c r="X52" s="88">
        <f t="shared" si="10"/>
        <v>7247.7139999999999</v>
      </c>
      <c r="Y52" s="88">
        <f t="shared" si="10"/>
        <v>6463.9609999999993</v>
      </c>
      <c r="Z52" s="89" t="str">
        <f t="shared" si="10"/>
        <v/>
      </c>
      <c r="AA52" s="104">
        <f>SUM(B52:Z52)</f>
        <v>173568.30400000003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450</v>
      </c>
      <c r="C4" s="18">
        <v>450</v>
      </c>
      <c r="D4" s="18">
        <v>450</v>
      </c>
      <c r="E4" s="18">
        <v>450</v>
      </c>
      <c r="F4" s="18">
        <v>450</v>
      </c>
      <c r="G4" s="18">
        <v>450</v>
      </c>
      <c r="H4" s="18">
        <v>450</v>
      </c>
      <c r="I4" s="18">
        <v>450</v>
      </c>
      <c r="J4" s="18">
        <v>450</v>
      </c>
      <c r="K4" s="18">
        <v>450</v>
      </c>
      <c r="L4" s="18">
        <v>450</v>
      </c>
      <c r="M4" s="18">
        <v>450</v>
      </c>
      <c r="N4" s="18">
        <v>450</v>
      </c>
      <c r="O4" s="18">
        <v>450</v>
      </c>
      <c r="P4" s="18">
        <v>450</v>
      </c>
      <c r="Q4" s="18">
        <v>450</v>
      </c>
      <c r="R4" s="18">
        <v>450</v>
      </c>
      <c r="S4" s="18">
        <v>450</v>
      </c>
      <c r="T4" s="18">
        <v>450</v>
      </c>
      <c r="U4" s="18">
        <v>450</v>
      </c>
      <c r="V4" s="18">
        <v>450</v>
      </c>
      <c r="W4" s="18">
        <v>450</v>
      </c>
      <c r="X4" s="18">
        <v>426.5</v>
      </c>
      <c r="Y4" s="18">
        <v>-71.5</v>
      </c>
      <c r="Z4" s="19"/>
      <c r="AA4" s="111">
        <f>SUM(B4:Z4)</f>
        <v>10255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83.73</v>
      </c>
      <c r="C7" s="117">
        <v>83.4</v>
      </c>
      <c r="D7" s="117">
        <v>83.92</v>
      </c>
      <c r="E7" s="117">
        <v>77.040000000000006</v>
      </c>
      <c r="F7" s="117">
        <v>77.959999999999994</v>
      </c>
      <c r="G7" s="117">
        <v>74.47</v>
      </c>
      <c r="H7" s="117">
        <v>65</v>
      </c>
      <c r="I7" s="117">
        <v>0</v>
      </c>
      <c r="J7" s="117">
        <v>-0.39</v>
      </c>
      <c r="K7" s="117">
        <v>-5</v>
      </c>
      <c r="L7" s="117">
        <v>-5</v>
      </c>
      <c r="M7" s="117">
        <v>-3.64</v>
      </c>
      <c r="N7" s="117">
        <v>-2</v>
      </c>
      <c r="O7" s="117">
        <v>-1</v>
      </c>
      <c r="P7" s="117">
        <v>-0.1</v>
      </c>
      <c r="Q7" s="117">
        <v>0</v>
      </c>
      <c r="R7" s="117">
        <v>0.01</v>
      </c>
      <c r="S7" s="117">
        <v>84.46</v>
      </c>
      <c r="T7" s="117">
        <v>77.12</v>
      </c>
      <c r="U7" s="117">
        <v>83.93</v>
      </c>
      <c r="V7" s="117">
        <v>91.28</v>
      </c>
      <c r="W7" s="117">
        <v>91.66</v>
      </c>
      <c r="X7" s="117">
        <v>104.07</v>
      </c>
      <c r="Y7" s="117">
        <v>89.78</v>
      </c>
      <c r="Z7" s="118"/>
      <c r="AA7" s="119">
        <f>IF(SUM(B7:Z7)&lt;&gt;0,AVERAGEIF(B7:Z7,"&lt;&gt;"""),"")</f>
        <v>47.945833333333333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71.5</v>
      </c>
      <c r="Z13" s="131"/>
      <c r="AA13" s="132">
        <f t="shared" si="0"/>
        <v>71.5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71.5</v>
      </c>
      <c r="Z16" s="136" t="str">
        <f t="shared" si="1"/>
        <v/>
      </c>
      <c r="AA16" s="90">
        <f t="shared" si="0"/>
        <v>71.5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450</v>
      </c>
      <c r="C21" s="129">
        <v>450</v>
      </c>
      <c r="D21" s="129">
        <v>450</v>
      </c>
      <c r="E21" s="129">
        <v>450</v>
      </c>
      <c r="F21" s="129">
        <v>450</v>
      </c>
      <c r="G21" s="129">
        <v>450</v>
      </c>
      <c r="H21" s="129">
        <v>450</v>
      </c>
      <c r="I21" s="129">
        <v>450</v>
      </c>
      <c r="J21" s="129">
        <v>450</v>
      </c>
      <c r="K21" s="129">
        <v>450</v>
      </c>
      <c r="L21" s="129">
        <v>450</v>
      </c>
      <c r="M21" s="129">
        <v>450</v>
      </c>
      <c r="N21" s="129">
        <v>450</v>
      </c>
      <c r="O21" s="129">
        <v>450</v>
      </c>
      <c r="P21" s="129">
        <v>450</v>
      </c>
      <c r="Q21" s="129">
        <v>450</v>
      </c>
      <c r="R21" s="129">
        <v>450</v>
      </c>
      <c r="S21" s="129">
        <v>450</v>
      </c>
      <c r="T21" s="129">
        <v>450</v>
      </c>
      <c r="U21" s="129">
        <v>450</v>
      </c>
      <c r="V21" s="129">
        <v>450</v>
      </c>
      <c r="W21" s="129">
        <v>450</v>
      </c>
      <c r="X21" s="129">
        <v>426.5</v>
      </c>
      <c r="Y21" s="130"/>
      <c r="Z21" s="131"/>
      <c r="AA21" s="132">
        <f t="shared" si="2"/>
        <v>10326.5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450</v>
      </c>
      <c r="C24" s="135">
        <f t="shared" si="3"/>
        <v>450</v>
      </c>
      <c r="D24" s="135">
        <f t="shared" si="3"/>
        <v>450</v>
      </c>
      <c r="E24" s="135">
        <f t="shared" si="3"/>
        <v>450</v>
      </c>
      <c r="F24" s="135">
        <f t="shared" si="3"/>
        <v>450</v>
      </c>
      <c r="G24" s="135">
        <f t="shared" si="3"/>
        <v>450</v>
      </c>
      <c r="H24" s="135">
        <f t="shared" si="3"/>
        <v>450</v>
      </c>
      <c r="I24" s="135">
        <f t="shared" si="3"/>
        <v>450</v>
      </c>
      <c r="J24" s="135">
        <f t="shared" si="3"/>
        <v>450</v>
      </c>
      <c r="K24" s="135">
        <f t="shared" si="3"/>
        <v>450</v>
      </c>
      <c r="L24" s="135">
        <f t="shared" si="3"/>
        <v>450</v>
      </c>
      <c r="M24" s="135">
        <f t="shared" si="3"/>
        <v>450</v>
      </c>
      <c r="N24" s="135">
        <f t="shared" si="3"/>
        <v>450</v>
      </c>
      <c r="O24" s="135">
        <f t="shared" si="3"/>
        <v>450</v>
      </c>
      <c r="P24" s="135">
        <f t="shared" si="3"/>
        <v>450</v>
      </c>
      <c r="Q24" s="135">
        <f t="shared" si="3"/>
        <v>450</v>
      </c>
      <c r="R24" s="135">
        <f t="shared" si="3"/>
        <v>450</v>
      </c>
      <c r="S24" s="135">
        <f t="shared" si="3"/>
        <v>450</v>
      </c>
      <c r="T24" s="135">
        <f t="shared" si="3"/>
        <v>450</v>
      </c>
      <c r="U24" s="135">
        <f t="shared" si="3"/>
        <v>450</v>
      </c>
      <c r="V24" s="135">
        <f t="shared" si="3"/>
        <v>450</v>
      </c>
      <c r="W24" s="135">
        <f t="shared" si="3"/>
        <v>450</v>
      </c>
      <c r="X24" s="135">
        <f t="shared" si="3"/>
        <v>426.5</v>
      </c>
      <c r="Y24" s="135">
        <f t="shared" si="3"/>
        <v>0</v>
      </c>
      <c r="Z24" s="136" t="str">
        <f t="shared" si="3"/>
        <v/>
      </c>
      <c r="AA24" s="90">
        <f t="shared" si="2"/>
        <v>10326.5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2025-08-15T11:19:19Z</dcterms:created>
  <dcterms:modified xsi:type="dcterms:W3CDTF">2025-08-15T11:19:21Z</dcterms:modified>
</cp:coreProperties>
</file>