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<sst xmlns="http://schemas.openxmlformats.org/spreadsheetml/2006/main" count="119" uniqueCount="54">
  <si>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04/08/2025 14:10:52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</si>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</sst>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B31-406F-B012-81B79C0A8A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B31-406F-B012-81B79C0A8A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B31-406F-B012-81B79C0A8A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B31-406F-B012-81B79C0A8A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B31-406F-B012-81B79C0A8A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B31-406F-B012-81B79C0A8A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B31-406F-B012-81B79C0A8A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B31-406F-B012-81B79C0A8A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245</c:v>
                </c:pt>
                <c:pt idx="1">
                  <c:v>225</c:v>
                </c:pt>
                <c:pt idx="2">
                  <c:v>210</c:v>
                </c:pt>
                <c:pt idx="3">
                  <c:v>205</c:v>
                </c:pt>
                <c:pt idx="4">
                  <c:v>208</c:v>
                </c:pt>
                <c:pt idx="5">
                  <c:v>226</c:v>
                </c:pt>
                <c:pt idx="6">
                  <c:v>282</c:v>
                </c:pt>
                <c:pt idx="7">
                  <c:v>341</c:v>
                </c:pt>
                <c:pt idx="8">
                  <c:v>374</c:v>
                </c:pt>
                <c:pt idx="9">
                  <c:v>393</c:v>
                </c:pt>
                <c:pt idx="10">
                  <c:v>386</c:v>
                </c:pt>
                <c:pt idx="11">
                  <c:v>384</c:v>
                </c:pt>
                <c:pt idx="12">
                  <c:v>388</c:v>
                </c:pt>
                <c:pt idx="13">
                  <c:v>379</c:v>
                </c:pt>
                <c:pt idx="14">
                  <c:v>366</c:v>
                </c:pt>
                <c:pt idx="15">
                  <c:v>361</c:v>
                </c:pt>
                <c:pt idx="16">
                  <c:v>397</c:v>
                </c:pt>
                <c:pt idx="17">
                  <c:v>425</c:v>
                </c:pt>
                <c:pt idx="18">
                  <c:v>432</c:v>
                </c:pt>
                <c:pt idx="19">
                  <c:v>410</c:v>
                </c:pt>
                <c:pt idx="20">
                  <c:v>387</c:v>
                </c:pt>
                <c:pt idx="21">
                  <c:v>343</c:v>
                </c:pt>
                <c:pt idx="22">
                  <c:v>301</c:v>
                </c:pt>
                <c:pt idx="23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1-406F-B012-81B79C0A8A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4344.8289999999997</c:v>
                </c:pt>
                <c:pt idx="1">
                  <c:v>3589.2560000000003</c:v>
                </c:pt>
                <c:pt idx="2">
                  <c:v>3288.5990000000002</c:v>
                </c:pt>
                <c:pt idx="3">
                  <c:v>3060.1220000000003</c:v>
                </c:pt>
                <c:pt idx="4">
                  <c:v>2886.192</c:v>
                </c:pt>
                <c:pt idx="5">
                  <c:v>2910.895</c:v>
                </c:pt>
                <c:pt idx="6">
                  <c:v>2972.0329999999999</c:v>
                </c:pt>
                <c:pt idx="7">
                  <c:v>2889.06</c:v>
                </c:pt>
                <c:pt idx="8">
                  <c:v>2017.1290000000001</c:v>
                </c:pt>
                <c:pt idx="9">
                  <c:v>1577.9</c:v>
                </c:pt>
                <c:pt idx="10">
                  <c:v>1549.9</c:v>
                </c:pt>
                <c:pt idx="11">
                  <c:v>455.9</c:v>
                </c:pt>
                <c:pt idx="12">
                  <c:v>455.9</c:v>
                </c:pt>
                <c:pt idx="13">
                  <c:v>455.9</c:v>
                </c:pt>
                <c:pt idx="14">
                  <c:v>455.9</c:v>
                </c:pt>
                <c:pt idx="15">
                  <c:v>819.9</c:v>
                </c:pt>
                <c:pt idx="16">
                  <c:v>2033.4350000000002</c:v>
                </c:pt>
                <c:pt idx="17">
                  <c:v>3797.7690000000002</c:v>
                </c:pt>
                <c:pt idx="18">
                  <c:v>4600.4989999999998</c:v>
                </c:pt>
                <c:pt idx="19">
                  <c:v>4890.3829999999998</c:v>
                </c:pt>
                <c:pt idx="20">
                  <c:v>4989.5370000000003</c:v>
                </c:pt>
                <c:pt idx="21">
                  <c:v>4970.866</c:v>
                </c:pt>
                <c:pt idx="22">
                  <c:v>4912.6849999999995</c:v>
                </c:pt>
                <c:pt idx="23">
                  <c:v>4010.7420000000002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1-406F-B012-81B79C0A8A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829.8</c:v>
                </c:pt>
                <c:pt idx="1">
                  <c:v>1356.8</c:v>
                </c:pt>
                <c:pt idx="2">
                  <c:v>1446</c:v>
                </c:pt>
                <c:pt idx="3">
                  <c:v>1428</c:v>
                </c:pt>
                <c:pt idx="4">
                  <c:v>1416</c:v>
                </c:pt>
                <c:pt idx="5">
                  <c:v>1366</c:v>
                </c:pt>
                <c:pt idx="6">
                  <c:v>1112.2</c:v>
                </c:pt>
                <c:pt idx="7">
                  <c:v>773.7</c:v>
                </c:pt>
                <c:pt idx="8">
                  <c:v>959</c:v>
                </c:pt>
                <c:pt idx="9">
                  <c:v>932.9</c:v>
                </c:pt>
                <c:pt idx="10">
                  <c:v>795.8</c:v>
                </c:pt>
                <c:pt idx="11">
                  <c:v>1336</c:v>
                </c:pt>
                <c:pt idx="12">
                  <c:v>1184.5</c:v>
                </c:pt>
                <c:pt idx="13">
                  <c:v>770.6</c:v>
                </c:pt>
                <c:pt idx="14">
                  <c:v>1029.5</c:v>
                </c:pt>
                <c:pt idx="15">
                  <c:v>1296.2</c:v>
                </c:pt>
                <c:pt idx="16">
                  <c:v>975.6</c:v>
                </c:pt>
                <c:pt idx="17">
                  <c:v>488.8</c:v>
                </c:pt>
                <c:pt idx="18">
                  <c:v>360</c:v>
                </c:pt>
                <c:pt idx="19">
                  <c:v>368</c:v>
                </c:pt>
                <c:pt idx="20">
                  <c:v>350</c:v>
                </c:pt>
                <c:pt idx="21">
                  <c:v>250</c:v>
                </c:pt>
                <c:pt idx="22">
                  <c:v>137</c:v>
                </c:pt>
                <c:pt idx="23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1-406F-B012-81B79C0A8A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893.13</c:v>
                </c:pt>
                <c:pt idx="1">
                  <c:v>901.37600000000009</c:v>
                </c:pt>
                <c:pt idx="2">
                  <c:v>967.23799999999983</c:v>
                </c:pt>
                <c:pt idx="3">
                  <c:v>1077.605</c:v>
                </c:pt>
                <c:pt idx="4">
                  <c:v>1204.4070000000004</c:v>
                </c:pt>
                <c:pt idx="5">
                  <c:v>1342.452</c:v>
                </c:pt>
                <c:pt idx="6">
                  <c:v>1854.8229999999996</c:v>
                </c:pt>
                <c:pt idx="7">
                  <c:v>2941.6540000000005</c:v>
                </c:pt>
                <c:pt idx="8">
                  <c:v>4357.3609999999981</c:v>
                </c:pt>
                <c:pt idx="9">
                  <c:v>5449.0420000000004</c:v>
                </c:pt>
                <c:pt idx="10">
                  <c:v>5962.2079999999996</c:v>
                </c:pt>
                <c:pt idx="11">
                  <c:v>6735.7439999999997</c:v>
                </c:pt>
                <c:pt idx="12">
                  <c:v>6999.4179999999988</c:v>
                </c:pt>
                <c:pt idx="13">
                  <c:v>7241.6719999999987</c:v>
                </c:pt>
                <c:pt idx="14">
                  <c:v>6765.8079999999991</c:v>
                </c:pt>
                <c:pt idx="15">
                  <c:v>6003.8159999999989</c:v>
                </c:pt>
                <c:pt idx="16">
                  <c:v>4711.7560000000012</c:v>
                </c:pt>
                <c:pt idx="17">
                  <c:v>3340.3989999999999</c:v>
                </c:pt>
                <c:pt idx="18">
                  <c:v>2103.7049999999999</c:v>
                </c:pt>
                <c:pt idx="19">
                  <c:v>1532.8930000000003</c:v>
                </c:pt>
                <c:pt idx="20">
                  <c:v>1434.7169999999999</c:v>
                </c:pt>
                <c:pt idx="21">
                  <c:v>1422.2250000000004</c:v>
                </c:pt>
                <c:pt idx="22">
                  <c:v>1486.905</c:v>
                </c:pt>
                <c:pt idx="23">
                  <c:v>1612.4560000000004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1-406F-B012-81B79C0A8A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25</c:v>
                </c:pt>
                <c:pt idx="1">
                  <c:v>24</c:v>
                </c:pt>
                <c:pt idx="2">
                  <c:v>22</c:v>
                </c:pt>
                <c:pt idx="3">
                  <c:v>20</c:v>
                </c:pt>
                <c:pt idx="4">
                  <c:v>18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37</c:v>
                </c:pt>
                <c:pt idx="9">
                  <c:v>51</c:v>
                </c:pt>
                <c:pt idx="10">
                  <c:v>62</c:v>
                </c:pt>
                <c:pt idx="11">
                  <c:v>72</c:v>
                </c:pt>
                <c:pt idx="12">
                  <c:v>77</c:v>
                </c:pt>
                <c:pt idx="13">
                  <c:v>75</c:v>
                </c:pt>
                <c:pt idx="14">
                  <c:v>69</c:v>
                </c:pt>
                <c:pt idx="15">
                  <c:v>59</c:v>
                </c:pt>
                <c:pt idx="16">
                  <c:v>44</c:v>
                </c:pt>
                <c:pt idx="17">
                  <c:v>29</c:v>
                </c:pt>
                <c:pt idx="18">
                  <c:v>17</c:v>
                </c:pt>
                <c:pt idx="19">
                  <c:v>15</c:v>
                </c:pt>
                <c:pt idx="20">
                  <c:v>17</c:v>
                </c:pt>
                <c:pt idx="21">
                  <c:v>19</c:v>
                </c:pt>
                <c:pt idx="22">
                  <c:v>22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31-406F-B012-81B79C0A8A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86</c:v>
                </c:pt>
                <c:pt idx="1">
                  <c:v>86</c:v>
                </c:pt>
                <c:pt idx="2">
                  <c:v>96</c:v>
                </c:pt>
                <c:pt idx="3">
                  <c:v>96</c:v>
                </c:pt>
                <c:pt idx="4">
                  <c:v>150</c:v>
                </c:pt>
                <c:pt idx="5">
                  <c:v>180</c:v>
                </c:pt>
                <c:pt idx="6">
                  <c:v>234</c:v>
                </c:pt>
                <c:pt idx="7">
                  <c:v>208</c:v>
                </c:pt>
                <c:pt idx="8">
                  <c:v>199</c:v>
                </c:pt>
                <c:pt idx="9">
                  <c:v>128</c:v>
                </c:pt>
                <c:pt idx="10">
                  <c:v>83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1202</c:v>
                </c:pt>
                <c:pt idx="19">
                  <c:v>1671</c:v>
                </c:pt>
                <c:pt idx="20">
                  <c:v>1711</c:v>
                </c:pt>
                <c:pt idx="21">
                  <c:v>1688</c:v>
                </c:pt>
                <c:pt idx="22">
                  <c:v>1018</c:v>
                </c:pt>
                <c:pt idx="23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31-406F-B012-81B79C0A8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95.99</c:v>
                </c:pt>
                <c:pt idx="1">
                  <c:v>90.82</c:v>
                </c:pt>
                <c:pt idx="2">
                  <c:v>90.76</c:v>
                </c:pt>
                <c:pt idx="3">
                  <c:v>92.75</c:v>
                </c:pt>
                <c:pt idx="4">
                  <c:v>89.52</c:v>
                </c:pt>
                <c:pt idx="5">
                  <c:v>93.29</c:v>
                </c:pt>
                <c:pt idx="6">
                  <c:v>99.9</c:v>
                </c:pt>
                <c:pt idx="7">
                  <c:v>94.23</c:v>
                </c:pt>
                <c:pt idx="8">
                  <c:v>73.819999999999993</c:v>
                </c:pt>
                <c:pt idx="9">
                  <c:v>3.82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5.1100000000000003</c:v>
                </c:pt>
                <c:pt idx="14">
                  <c:v>5</c:v>
                </c:pt>
                <c:pt idx="15">
                  <c:v>8.43</c:v>
                </c:pt>
                <c:pt idx="16">
                  <c:v>64.87</c:v>
                </c:pt>
                <c:pt idx="17">
                  <c:v>103.95</c:v>
                </c:pt>
                <c:pt idx="18">
                  <c:v>121.03</c:v>
                </c:pt>
                <c:pt idx="19">
                  <c:v>148.71</c:v>
                </c:pt>
                <c:pt idx="20">
                  <c:v>180.18</c:v>
                </c:pt>
                <c:pt idx="21">
                  <c:v>135.13</c:v>
                </c:pt>
                <c:pt idx="22">
                  <c:v>123.27</c:v>
                </c:pt>
                <c:pt idx="23">
                  <c:v>88.83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31-406F-B012-81B79C0A8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143</c:v>
                </c:pt>
                <c:pt idx="1">
                  <c:v>130</c:v>
                </c:pt>
                <c:pt idx="2">
                  <c:v>130</c:v>
                </c:pt>
                <c:pt idx="3">
                  <c:v>130.5</c:v>
                </c:pt>
                <c:pt idx="4">
                  <c:v>130.5</c:v>
                </c:pt>
                <c:pt idx="5">
                  <c:v>131</c:v>
                </c:pt>
                <c:pt idx="6">
                  <c:v>124</c:v>
                </c:pt>
                <c:pt idx="7">
                  <c:v>123</c:v>
                </c:pt>
                <c:pt idx="8">
                  <c:v>127</c:v>
                </c:pt>
                <c:pt idx="9">
                  <c:v>127.5</c:v>
                </c:pt>
                <c:pt idx="10">
                  <c:v>139.5</c:v>
                </c:pt>
                <c:pt idx="11">
                  <c:v>150</c:v>
                </c:pt>
                <c:pt idx="12">
                  <c:v>150.5</c:v>
                </c:pt>
                <c:pt idx="13">
                  <c:v>145</c:v>
                </c:pt>
                <c:pt idx="14">
                  <c:v>134</c:v>
                </c:pt>
                <c:pt idx="15">
                  <c:v>133</c:v>
                </c:pt>
                <c:pt idx="16">
                  <c:v>124.5</c:v>
                </c:pt>
                <c:pt idx="17">
                  <c:v>150.5</c:v>
                </c:pt>
                <c:pt idx="18">
                  <c:v>170</c:v>
                </c:pt>
                <c:pt idx="19">
                  <c:v>186</c:v>
                </c:pt>
                <c:pt idx="20">
                  <c:v>182</c:v>
                </c:pt>
                <c:pt idx="21">
                  <c:v>156.5</c:v>
                </c:pt>
                <c:pt idx="22">
                  <c:v>145.5</c:v>
                </c:pt>
                <c:pt idx="23">
                  <c:v>113.5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5C-4F05-A6C4-6DBA05C837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779.64800000000002</c:v>
                </c:pt>
                <c:pt idx="1">
                  <c:v>814.92499999999995</c:v>
                </c:pt>
                <c:pt idx="2">
                  <c:v>794.44900000000007</c:v>
                </c:pt>
                <c:pt idx="3">
                  <c:v>784.78499999999997</c:v>
                </c:pt>
                <c:pt idx="4">
                  <c:v>778.197</c:v>
                </c:pt>
                <c:pt idx="5">
                  <c:v>769.75</c:v>
                </c:pt>
                <c:pt idx="6">
                  <c:v>676.70299999999997</c:v>
                </c:pt>
                <c:pt idx="7">
                  <c:v>742.7</c:v>
                </c:pt>
                <c:pt idx="8">
                  <c:v>721.82100000000003</c:v>
                </c:pt>
                <c:pt idx="9">
                  <c:v>746.38200000000006</c:v>
                </c:pt>
                <c:pt idx="10">
                  <c:v>742.93599999999992</c:v>
                </c:pt>
                <c:pt idx="11">
                  <c:v>763.05600000000004</c:v>
                </c:pt>
                <c:pt idx="12">
                  <c:v>765.01400000000012</c:v>
                </c:pt>
                <c:pt idx="13">
                  <c:v>763.303</c:v>
                </c:pt>
                <c:pt idx="14">
                  <c:v>768.59100000000001</c:v>
                </c:pt>
                <c:pt idx="15">
                  <c:v>797.60500000000002</c:v>
                </c:pt>
                <c:pt idx="16">
                  <c:v>735.58500000000004</c:v>
                </c:pt>
                <c:pt idx="17">
                  <c:v>700.774</c:v>
                </c:pt>
                <c:pt idx="18">
                  <c:v>659.81700000000001</c:v>
                </c:pt>
                <c:pt idx="19">
                  <c:v>654.79399999999987</c:v>
                </c:pt>
                <c:pt idx="20">
                  <c:v>666.197</c:v>
                </c:pt>
                <c:pt idx="21">
                  <c:v>671.57600000000002</c:v>
                </c:pt>
                <c:pt idx="22">
                  <c:v>753.70299999999997</c:v>
                </c:pt>
                <c:pt idx="23">
                  <c:v>769.85200000000009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5C-4F05-A6C4-6DBA05C837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1366.2239999999999</c:v>
                </c:pt>
                <c:pt idx="1">
                  <c:v>1336.2610000000002</c:v>
                </c:pt>
                <c:pt idx="2">
                  <c:v>1337.7750000000001</c:v>
                </c:pt>
                <c:pt idx="3">
                  <c:v>1335.0410000000002</c:v>
                </c:pt>
                <c:pt idx="4">
                  <c:v>1372.2259999999999</c:v>
                </c:pt>
                <c:pt idx="5">
                  <c:v>1481.5819999999997</c:v>
                </c:pt>
                <c:pt idx="6">
                  <c:v>1681.2760000000001</c:v>
                </c:pt>
                <c:pt idx="7">
                  <c:v>1816.6180000000002</c:v>
                </c:pt>
                <c:pt idx="8">
                  <c:v>1899.2329999999999</c:v>
                </c:pt>
                <c:pt idx="9">
                  <c:v>1921.596</c:v>
                </c:pt>
                <c:pt idx="10">
                  <c:v>1934.6849999999999</c:v>
                </c:pt>
                <c:pt idx="11">
                  <c:v>1925.4269999999999</c:v>
                </c:pt>
                <c:pt idx="12">
                  <c:v>1927.0129999999999</c:v>
                </c:pt>
                <c:pt idx="13">
                  <c:v>1898.9050000000002</c:v>
                </c:pt>
                <c:pt idx="14">
                  <c:v>1855.6879999999999</c:v>
                </c:pt>
                <c:pt idx="15">
                  <c:v>1822.2360000000001</c:v>
                </c:pt>
                <c:pt idx="16">
                  <c:v>1806.2329999999997</c:v>
                </c:pt>
                <c:pt idx="17">
                  <c:v>1810.383</c:v>
                </c:pt>
                <c:pt idx="18">
                  <c:v>1784.9299999999998</c:v>
                </c:pt>
                <c:pt idx="19">
                  <c:v>1740.1429999999998</c:v>
                </c:pt>
                <c:pt idx="20">
                  <c:v>1647.375</c:v>
                </c:pt>
                <c:pt idx="21">
                  <c:v>1496.4620000000002</c:v>
                </c:pt>
                <c:pt idx="22">
                  <c:v>1428.4639999999999</c:v>
                </c:pt>
                <c:pt idx="23">
                  <c:v>1388.5399999999997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5C-4F05-A6C4-6DBA05C837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3463.8599999999997</c:v>
                </c:pt>
                <c:pt idx="1">
                  <c:v>3237.2459999999996</c:v>
                </c:pt>
                <c:pt idx="2">
                  <c:v>3118.6129999999998</c:v>
                </c:pt>
                <c:pt idx="3">
                  <c:v>3024.4009999999998</c:v>
                </c:pt>
                <c:pt idx="4">
                  <c:v>3000.6759999999999</c:v>
                </c:pt>
                <c:pt idx="5">
                  <c:v>3051.6610000000001</c:v>
                </c:pt>
                <c:pt idx="6">
                  <c:v>3330.6419999999998</c:v>
                </c:pt>
                <c:pt idx="7">
                  <c:v>3737.1419999999994</c:v>
                </c:pt>
                <c:pt idx="8">
                  <c:v>4168.4600000000009</c:v>
                </c:pt>
                <c:pt idx="9">
                  <c:v>4516.3210000000008</c:v>
                </c:pt>
                <c:pt idx="10">
                  <c:v>4750.7390000000005</c:v>
                </c:pt>
                <c:pt idx="11">
                  <c:v>4936.1610000000001</c:v>
                </c:pt>
                <c:pt idx="12">
                  <c:v>5048.2489999999998</c:v>
                </c:pt>
                <c:pt idx="13">
                  <c:v>4923.924</c:v>
                </c:pt>
                <c:pt idx="14">
                  <c:v>4756.9290000000001</c:v>
                </c:pt>
                <c:pt idx="15">
                  <c:v>4601.072000000001</c:v>
                </c:pt>
                <c:pt idx="16">
                  <c:v>4557.5780000000004</c:v>
                </c:pt>
                <c:pt idx="17">
                  <c:v>4573.8480000000009</c:v>
                </c:pt>
                <c:pt idx="18">
                  <c:v>4548.4970000000003</c:v>
                </c:pt>
                <c:pt idx="19">
                  <c:v>4568.7270000000008</c:v>
                </c:pt>
                <c:pt idx="20">
                  <c:v>4578.4480000000012</c:v>
                </c:pt>
                <c:pt idx="21">
                  <c:v>4341.5530000000008</c:v>
                </c:pt>
                <c:pt idx="22">
                  <c:v>4046.9319999999998</c:v>
                </c:pt>
                <c:pt idx="23">
                  <c:v>3564.9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5C-4F05-A6C4-6DBA05C837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419.99999999999994</c:v>
                </c:pt>
                <c:pt idx="1">
                  <c:v>398.99999999999994</c:v>
                </c:pt>
                <c:pt idx="2">
                  <c:v>382</c:v>
                </c:pt>
                <c:pt idx="3">
                  <c:v>375</c:v>
                </c:pt>
                <c:pt idx="4">
                  <c:v>376</c:v>
                </c:pt>
                <c:pt idx="5">
                  <c:v>392</c:v>
                </c:pt>
                <c:pt idx="6">
                  <c:v>448</c:v>
                </c:pt>
                <c:pt idx="7">
                  <c:v>514</c:v>
                </c:pt>
                <c:pt idx="8">
                  <c:v>560.99999999999989</c:v>
                </c:pt>
                <c:pt idx="9">
                  <c:v>594.00000000000011</c:v>
                </c:pt>
                <c:pt idx="10">
                  <c:v>598</c:v>
                </c:pt>
                <c:pt idx="11">
                  <c:v>606.00000000000011</c:v>
                </c:pt>
                <c:pt idx="12">
                  <c:v>615</c:v>
                </c:pt>
                <c:pt idx="13">
                  <c:v>604</c:v>
                </c:pt>
                <c:pt idx="14">
                  <c:v>584.99999999999989</c:v>
                </c:pt>
                <c:pt idx="15">
                  <c:v>570</c:v>
                </c:pt>
                <c:pt idx="16">
                  <c:v>590.99999999999989</c:v>
                </c:pt>
                <c:pt idx="17">
                  <c:v>604</c:v>
                </c:pt>
                <c:pt idx="18">
                  <c:v>599.00000000000011</c:v>
                </c:pt>
                <c:pt idx="19">
                  <c:v>575</c:v>
                </c:pt>
                <c:pt idx="20">
                  <c:v>554</c:v>
                </c:pt>
                <c:pt idx="21">
                  <c:v>512</c:v>
                </c:pt>
                <c:pt idx="22">
                  <c:v>473</c:v>
                </c:pt>
                <c:pt idx="23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5C-4F05-A6C4-6DBA05C837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5C-4F05-A6C4-6DBA05C837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5C-4F05-A6C4-6DBA05C837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A5C-4F05-A6C4-6DBA05C837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A5C-4F05-A6C4-6DBA05C837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A5C-4F05-A6C4-6DBA05C837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236</c:v>
                </c:pt>
                <c:pt idx="1">
                  <c:v>250</c:v>
                </c:pt>
                <c:pt idx="2">
                  <c:v>252</c:v>
                </c:pt>
                <c:pt idx="3">
                  <c:v>222</c:v>
                </c:pt>
                <c:pt idx="4">
                  <c:v>210</c:v>
                </c:pt>
                <c:pt idx="5">
                  <c:v>201</c:v>
                </c:pt>
                <c:pt idx="6">
                  <c:v>202</c:v>
                </c:pt>
                <c:pt idx="7">
                  <c:v>243</c:v>
                </c:pt>
                <c:pt idx="8">
                  <c:v>466</c:v>
                </c:pt>
                <c:pt idx="9">
                  <c:v>626</c:v>
                </c:pt>
                <c:pt idx="10">
                  <c:v>563</c:v>
                </c:pt>
                <c:pt idx="11">
                  <c:v>563</c:v>
                </c:pt>
                <c:pt idx="12">
                  <c:v>563</c:v>
                </c:pt>
                <c:pt idx="13">
                  <c:v>551</c:v>
                </c:pt>
                <c:pt idx="14">
                  <c:v>546</c:v>
                </c:pt>
                <c:pt idx="15">
                  <c:v>576</c:v>
                </c:pt>
                <c:pt idx="16">
                  <c:v>416.86599999999999</c:v>
                </c:pt>
                <c:pt idx="17">
                  <c:v>311</c:v>
                </c:pt>
                <c:pt idx="18">
                  <c:v>943.1</c:v>
                </c:pt>
                <c:pt idx="19">
                  <c:v>1148.2</c:v>
                </c:pt>
                <c:pt idx="20">
                  <c:v>1246.2</c:v>
                </c:pt>
                <c:pt idx="21">
                  <c:v>1500</c:v>
                </c:pt>
                <c:pt idx="22">
                  <c:v>1015</c:v>
                </c:pt>
                <c:pt idx="23">
                  <c:v>340.4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5C-4F05-A6C4-6DBA05C837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14.353999999999999</c:v>
                </c:pt>
                <c:pt idx="6">
                  <c:v>8.4339999999999993</c:v>
                </c:pt>
                <c:pt idx="17">
                  <c:v>0.45500000000000002</c:v>
                </c:pt>
                <c:pt idx="18">
                  <c:v>9.8940000000000001</c:v>
                </c:pt>
                <c:pt idx="19">
                  <c:v>14.435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5C-4F05-A6C4-6DBA05C837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A5C-4F05-A6C4-6DBA05C837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A5C-4F05-A6C4-6DBA05C83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95.99</c:v>
                </c:pt>
                <c:pt idx="1">
                  <c:v>90.82</c:v>
                </c:pt>
                <c:pt idx="2">
                  <c:v>90.76</c:v>
                </c:pt>
                <c:pt idx="3">
                  <c:v>92.75</c:v>
                </c:pt>
                <c:pt idx="4">
                  <c:v>89.52</c:v>
                </c:pt>
                <c:pt idx="5">
                  <c:v>93.29</c:v>
                </c:pt>
                <c:pt idx="6">
                  <c:v>99.9</c:v>
                </c:pt>
                <c:pt idx="7">
                  <c:v>94.23</c:v>
                </c:pt>
                <c:pt idx="8">
                  <c:v>73.819999999999993</c:v>
                </c:pt>
                <c:pt idx="9">
                  <c:v>3.82</c:v>
                </c:pt>
                <c:pt idx="10">
                  <c:v>0</c:v>
                </c:pt>
                <c:pt idx="11">
                  <c:v>0.01</c:v>
                </c:pt>
                <c:pt idx="12">
                  <c:v>0.01</c:v>
                </c:pt>
                <c:pt idx="13">
                  <c:v>5.1100000000000003</c:v>
                </c:pt>
                <c:pt idx="14">
                  <c:v>5</c:v>
                </c:pt>
                <c:pt idx="15">
                  <c:v>8.43</c:v>
                </c:pt>
                <c:pt idx="16">
                  <c:v>64.87</c:v>
                </c:pt>
                <c:pt idx="17">
                  <c:v>103.95</c:v>
                </c:pt>
                <c:pt idx="18">
                  <c:v>121.03</c:v>
                </c:pt>
                <c:pt idx="19">
                  <c:v>148.71</c:v>
                </c:pt>
                <c:pt idx="20">
                  <c:v>180.18</c:v>
                </c:pt>
                <c:pt idx="21">
                  <c:v>135.13</c:v>
                </c:pt>
                <c:pt idx="22">
                  <c:v>123.27</c:v>
                </c:pt>
                <c:pt idx="23">
                  <c:v>88.83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5C-4F05-A6C4-6DBA05C83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6423.7590000000009</v>
      </c>
      <c r="C4" s="18">
        <v>6182.4319999999998</v>
      </c>
      <c r="D4" s="18">
        <v>6029.8370000000014</v>
      </c>
      <c r="E4" s="18">
        <v>5886.7270000000017</v>
      </c>
      <c r="F4" s="18">
        <v>5882.5990000000002</v>
      </c>
      <c r="G4" s="18">
        <v>6041.3469999999998</v>
      </c>
      <c r="H4" s="18">
        <v>6471.0560000000014</v>
      </c>
      <c r="I4" s="18">
        <v>7176.4139999999979</v>
      </c>
      <c r="J4" s="18">
        <v>7943.489999999998</v>
      </c>
      <c r="K4" s="18">
        <v>8531.8419999999987</v>
      </c>
      <c r="L4" s="18">
        <v>8838.9080000000013</v>
      </c>
      <c r="M4" s="18">
        <v>9053.6440000000002</v>
      </c>
      <c r="N4" s="18">
        <v>9178.8179999999993</v>
      </c>
      <c r="O4" s="18">
        <v>8996.1720000000005</v>
      </c>
      <c r="P4" s="18">
        <v>8756.2080000000005</v>
      </c>
      <c r="Q4" s="18">
        <v>8609.9159999999993</v>
      </c>
      <c r="R4" s="18">
        <v>8231.7909999999993</v>
      </c>
      <c r="S4" s="18">
        <v>8150.9679999999989</v>
      </c>
      <c r="T4" s="18">
        <v>8715.2039999999979</v>
      </c>
      <c r="U4" s="18">
        <v>8887.2759999999998</v>
      </c>
      <c r="V4" s="18">
        <v>8889.2540000000008</v>
      </c>
      <c r="W4" s="18">
        <v>8693.0910000000022</v>
      </c>
      <c r="X4" s="18">
        <v>7877.5900000000011</v>
      </c>
      <c r="Y4" s="18">
        <v>6611.1979999999994</v>
      </c>
      <c r="Z4" s="19"/>
      <c r="AA4" s="20">
        <f>SUM(B4:Z4)</f>
        <v>186059.54100000003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95.99</v>
      </c>
      <c r="C7" s="28">
        <v>90.82</v>
      </c>
      <c r="D7" s="28">
        <v>90.76</v>
      </c>
      <c r="E7" s="28">
        <v>92.75</v>
      </c>
      <c r="F7" s="28">
        <v>89.52</v>
      </c>
      <c r="G7" s="28">
        <v>93.29</v>
      </c>
      <c r="H7" s="28">
        <v>99.9</v>
      </c>
      <c r="I7" s="28">
        <v>94.23</v>
      </c>
      <c r="J7" s="28">
        <v>73.819999999999993</v>
      </c>
      <c r="K7" s="28">
        <v>3.82</v>
      </c>
      <c r="L7" s="28">
        <v>0</v>
      </c>
      <c r="M7" s="28">
        <v>0.01</v>
      </c>
      <c r="N7" s="28">
        <v>0.01</v>
      </c>
      <c r="O7" s="28">
        <v>5.1100000000000003</v>
      </c>
      <c r="P7" s="28">
        <v>5</v>
      </c>
      <c r="Q7" s="28">
        <v>8.43</v>
      </c>
      <c r="R7" s="28">
        <v>64.87</v>
      </c>
      <c r="S7" s="28">
        <v>103.95</v>
      </c>
      <c r="T7" s="28">
        <v>121.03</v>
      </c>
      <c r="U7" s="28">
        <v>148.71</v>
      </c>
      <c r="V7" s="28">
        <v>180.18</v>
      </c>
      <c r="W7" s="28">
        <v>135.13</v>
      </c>
      <c r="X7" s="28">
        <v>123.27</v>
      </c>
      <c r="Y7" s="28">
        <v>88.83</v>
      </c>
      <c r="Z7" s="29"/>
      <c r="AA7" s="30">
        <f>IF(SUM(B7:Z7)&lt;&gt;0,AVERAGEIF(B7:Z7,"&lt;&gt;"""),"")</f>
        <v>75.392916666666665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245</v>
      </c>
      <c r="C11" s="47">
        <v>225</v>
      </c>
      <c r="D11" s="47">
        <v>210</v>
      </c>
      <c r="E11" s="47">
        <v>205</v>
      </c>
      <c r="F11" s="47">
        <v>208</v>
      </c>
      <c r="G11" s="47">
        <v>226</v>
      </c>
      <c r="H11" s="47">
        <v>282</v>
      </c>
      <c r="I11" s="47">
        <v>341</v>
      </c>
      <c r="J11" s="47">
        <v>374</v>
      </c>
      <c r="K11" s="47">
        <v>393</v>
      </c>
      <c r="L11" s="47">
        <v>386</v>
      </c>
      <c r="M11" s="47">
        <v>384</v>
      </c>
      <c r="N11" s="47">
        <v>388</v>
      </c>
      <c r="O11" s="47">
        <v>379</v>
      </c>
      <c r="P11" s="47">
        <v>366</v>
      </c>
      <c r="Q11" s="47">
        <v>361</v>
      </c>
      <c r="R11" s="47">
        <v>397</v>
      </c>
      <c r="S11" s="47">
        <v>425</v>
      </c>
      <c r="T11" s="47">
        <v>432</v>
      </c>
      <c r="U11" s="47">
        <v>410</v>
      </c>
      <c r="V11" s="47">
        <v>387</v>
      </c>
      <c r="W11" s="47">
        <v>343</v>
      </c>
      <c r="X11" s="47">
        <v>301</v>
      </c>
      <c r="Y11" s="47">
        <v>244</v>
      </c>
      <c r="Z11" s="48"/>
      <c r="AA11" s="49">
        <f t="shared" si="0"/>
        <v>7912</v>
      </c>
    </row>
    <row r="12" spans="1:27" ht="24.95" customHeight="1" x14ac:dyDescent="0.2">
      <c r="A12" s="50" t="s">
        <v>8</v>
      </c>
      <c r="B12" s="51">
        <v>4344.8289999999997</v>
      </c>
      <c r="C12" s="52">
        <v>3589.2560000000003</v>
      </c>
      <c r="D12" s="52">
        <v>3288.5990000000002</v>
      </c>
      <c r="E12" s="52">
        <v>3060.1220000000003</v>
      </c>
      <c r="F12" s="52">
        <v>2886.192</v>
      </c>
      <c r="G12" s="52">
        <v>2910.895</v>
      </c>
      <c r="H12" s="52">
        <v>2972.0329999999999</v>
      </c>
      <c r="I12" s="52">
        <v>2889.06</v>
      </c>
      <c r="J12" s="52">
        <v>2017.1290000000001</v>
      </c>
      <c r="K12" s="52">
        <v>1577.9</v>
      </c>
      <c r="L12" s="52">
        <v>1549.9</v>
      </c>
      <c r="M12" s="52">
        <v>455.9</v>
      </c>
      <c r="N12" s="52">
        <v>455.9</v>
      </c>
      <c r="O12" s="52">
        <v>455.9</v>
      </c>
      <c r="P12" s="52">
        <v>455.9</v>
      </c>
      <c r="Q12" s="52">
        <v>819.9</v>
      </c>
      <c r="R12" s="52">
        <v>2033.4350000000002</v>
      </c>
      <c r="S12" s="52">
        <v>3797.7690000000002</v>
      </c>
      <c r="T12" s="52">
        <v>4600.4989999999998</v>
      </c>
      <c r="U12" s="52">
        <v>4890.3829999999998</v>
      </c>
      <c r="V12" s="52">
        <v>4989.5370000000003</v>
      </c>
      <c r="W12" s="52">
        <v>4970.866</v>
      </c>
      <c r="X12" s="52">
        <v>4912.6849999999995</v>
      </c>
      <c r="Y12" s="52">
        <v>4010.7420000000002</v>
      </c>
      <c r="Z12" s="53"/>
      <c r="AA12" s="54">
        <f t="shared" si="0"/>
        <v>67935.331000000006</v>
      </c>
    </row>
    <row r="13" spans="1:27" ht="24.95" customHeight="1" x14ac:dyDescent="0.2">
      <c r="A13" s="50" t="s">
        <v>9</v>
      </c>
      <c r="B13" s="51">
        <v>86</v>
      </c>
      <c r="C13" s="52">
        <v>86</v>
      </c>
      <c r="D13" s="52">
        <v>96</v>
      </c>
      <c r="E13" s="52">
        <v>96</v>
      </c>
      <c r="F13" s="52">
        <v>150</v>
      </c>
      <c r="G13" s="52">
        <v>180</v>
      </c>
      <c r="H13" s="52">
        <v>234</v>
      </c>
      <c r="I13" s="52">
        <v>208</v>
      </c>
      <c r="J13" s="52">
        <v>199</v>
      </c>
      <c r="K13" s="52">
        <v>128</v>
      </c>
      <c r="L13" s="52">
        <v>83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70</v>
      </c>
      <c r="S13" s="52">
        <v>70</v>
      </c>
      <c r="T13" s="52">
        <v>1202</v>
      </c>
      <c r="U13" s="52">
        <v>1671</v>
      </c>
      <c r="V13" s="52">
        <v>1711</v>
      </c>
      <c r="W13" s="52">
        <v>1688</v>
      </c>
      <c r="X13" s="52">
        <v>1018</v>
      </c>
      <c r="Y13" s="52">
        <v>616</v>
      </c>
      <c r="Z13" s="53"/>
      <c r="AA13" s="54">
        <f t="shared" si="0"/>
        <v>9950</v>
      </c>
    </row>
    <row r="14" spans="1:27" ht="24.95" customHeight="1" x14ac:dyDescent="0.2">
      <c r="A14" s="55" t="s">
        <v>10</v>
      </c>
      <c r="B14" s="56">
        <v>893.13</v>
      </c>
      <c r="C14" s="57">
        <v>901.37600000000009</v>
      </c>
      <c r="D14" s="57">
        <v>967.23799999999983</v>
      </c>
      <c r="E14" s="57">
        <v>1077.605</v>
      </c>
      <c r="F14" s="57">
        <v>1204.4070000000004</v>
      </c>
      <c r="G14" s="57">
        <v>1342.452</v>
      </c>
      <c r="H14" s="57">
        <v>1854.8229999999996</v>
      </c>
      <c r="I14" s="57">
        <v>2941.6540000000005</v>
      </c>
      <c r="J14" s="57">
        <v>4357.3609999999981</v>
      </c>
      <c r="K14" s="57">
        <v>5449.0420000000004</v>
      </c>
      <c r="L14" s="57">
        <v>5962.2079999999996</v>
      </c>
      <c r="M14" s="57">
        <v>6735.7439999999997</v>
      </c>
      <c r="N14" s="57">
        <v>6999.4179999999988</v>
      </c>
      <c r="O14" s="57">
        <v>7241.6719999999987</v>
      </c>
      <c r="P14" s="57">
        <v>6765.8079999999991</v>
      </c>
      <c r="Q14" s="57">
        <v>6003.8159999999989</v>
      </c>
      <c r="R14" s="57">
        <v>4711.7560000000012</v>
      </c>
      <c r="S14" s="57">
        <v>3340.3989999999999</v>
      </c>
      <c r="T14" s="57">
        <v>2103.7049999999999</v>
      </c>
      <c r="U14" s="57">
        <v>1532.8930000000003</v>
      </c>
      <c r="V14" s="57">
        <v>1434.7169999999999</v>
      </c>
      <c r="W14" s="57">
        <v>1422.2250000000004</v>
      </c>
      <c r="X14" s="57">
        <v>1486.905</v>
      </c>
      <c r="Y14" s="57">
        <v>1612.4560000000004</v>
      </c>
      <c r="Z14" s="58"/>
      <c r="AA14" s="59">
        <f t="shared" si="0"/>
        <v>78342.810000000012</v>
      </c>
    </row>
    <row r="15" spans="1:27" ht="24.95" customHeight="1" x14ac:dyDescent="0.2">
      <c r="A15" s="55" t="s">
        <v>11</v>
      </c>
      <c r="B15" s="56">
        <v>25</v>
      </c>
      <c r="C15" s="57">
        <v>24</v>
      </c>
      <c r="D15" s="57">
        <v>22</v>
      </c>
      <c r="E15" s="57">
        <v>20</v>
      </c>
      <c r="F15" s="57">
        <v>18</v>
      </c>
      <c r="G15" s="57">
        <v>16</v>
      </c>
      <c r="H15" s="57">
        <v>16</v>
      </c>
      <c r="I15" s="57">
        <v>23</v>
      </c>
      <c r="J15" s="57">
        <v>37</v>
      </c>
      <c r="K15" s="57">
        <v>51</v>
      </c>
      <c r="L15" s="57">
        <v>62</v>
      </c>
      <c r="M15" s="57">
        <v>72</v>
      </c>
      <c r="N15" s="57">
        <v>77</v>
      </c>
      <c r="O15" s="57">
        <v>75</v>
      </c>
      <c r="P15" s="57">
        <v>69</v>
      </c>
      <c r="Q15" s="57">
        <v>59</v>
      </c>
      <c r="R15" s="57">
        <v>44</v>
      </c>
      <c r="S15" s="57">
        <v>29</v>
      </c>
      <c r="T15" s="57">
        <v>17</v>
      </c>
      <c r="U15" s="57">
        <v>15</v>
      </c>
      <c r="V15" s="57">
        <v>17</v>
      </c>
      <c r="W15" s="57">
        <v>19</v>
      </c>
      <c r="X15" s="57">
        <v>22</v>
      </c>
      <c r="Y15" s="57">
        <v>25</v>
      </c>
      <c r="Z15" s="58"/>
      <c r="AA15" s="59">
        <f t="shared" si="0"/>
        <v>854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5593.9589999999998</v>
      </c>
      <c r="C16" s="62">
        <f t="shared" si="1"/>
        <v>4825.6320000000005</v>
      </c>
      <c r="D16" s="62">
        <f t="shared" si="1"/>
        <v>4583.8369999999995</v>
      </c>
      <c r="E16" s="62">
        <f t="shared" si="1"/>
        <v>4458.7270000000008</v>
      </c>
      <c r="F16" s="62">
        <f t="shared" si="1"/>
        <v>4466.5990000000002</v>
      </c>
      <c r="G16" s="62">
        <f t="shared" si="1"/>
        <v>4675.3469999999998</v>
      </c>
      <c r="H16" s="62">
        <f t="shared" si="1"/>
        <v>5358.8559999999998</v>
      </c>
      <c r="I16" s="62">
        <f t="shared" si="1"/>
        <v>6402.7139999999999</v>
      </c>
      <c r="J16" s="62">
        <f t="shared" si="1"/>
        <v>6984.489999999998</v>
      </c>
      <c r="K16" s="62">
        <f t="shared" si="1"/>
        <v>7598.9420000000009</v>
      </c>
      <c r="L16" s="62">
        <f t="shared" si="1"/>
        <v>8043.1080000000002</v>
      </c>
      <c r="M16" s="62">
        <f t="shared" si="1"/>
        <v>7717.6439999999993</v>
      </c>
      <c r="N16" s="62">
        <f t="shared" si="1"/>
        <v>7994.3179999999984</v>
      </c>
      <c r="O16" s="62">
        <f t="shared" si="1"/>
        <v>8225.5719999999983</v>
      </c>
      <c r="P16" s="62">
        <f t="shared" si="1"/>
        <v>7726.7079999999987</v>
      </c>
      <c r="Q16" s="62">
        <f t="shared" si="1"/>
        <v>7313.7159999999985</v>
      </c>
      <c r="R16" s="62">
        <f t="shared" si="1"/>
        <v>7256.1910000000016</v>
      </c>
      <c r="S16" s="62">
        <f t="shared" si="1"/>
        <v>7662.1679999999997</v>
      </c>
      <c r="T16" s="62">
        <f t="shared" si="1"/>
        <v>8355.2039999999997</v>
      </c>
      <c r="U16" s="62">
        <f t="shared" si="1"/>
        <v>8519.2759999999998</v>
      </c>
      <c r="V16" s="62">
        <f t="shared" si="1"/>
        <v>8539.2540000000008</v>
      </c>
      <c r="W16" s="62">
        <f t="shared" si="1"/>
        <v>8443.0910000000003</v>
      </c>
      <c r="X16" s="62">
        <f t="shared" si="1"/>
        <v>7740.5899999999992</v>
      </c>
      <c r="Y16" s="62">
        <f t="shared" si="1"/>
        <v>6508.1980000000003</v>
      </c>
      <c r="Z16" s="63" t="str">
        <f t="shared" si="1"/>
        <v/>
      </c>
      <c r="AA16" s="64">
        <f>SUM(AA10:AA15)</f>
        <v>164994.141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1780.9</v>
      </c>
      <c r="C29" s="72">
        <v>1618.9</v>
      </c>
      <c r="D29" s="72">
        <v>1405.9</v>
      </c>
      <c r="E29" s="72">
        <v>1087.9000000000001</v>
      </c>
      <c r="F29" s="72">
        <v>1176.9000000000001</v>
      </c>
      <c r="G29" s="72">
        <v>1280.9000000000001</v>
      </c>
      <c r="H29" s="72">
        <v>1535.58</v>
      </c>
      <c r="I29" s="72">
        <v>1908.87</v>
      </c>
      <c r="J29" s="72">
        <v>2392.5100000000002</v>
      </c>
      <c r="K29" s="72">
        <v>2774.05</v>
      </c>
      <c r="L29" s="72">
        <v>3034.34</v>
      </c>
      <c r="M29" s="72">
        <v>3215.17</v>
      </c>
      <c r="N29" s="72">
        <v>3292.58</v>
      </c>
      <c r="O29" s="72">
        <v>3249.35</v>
      </c>
      <c r="P29" s="72">
        <v>3089.65</v>
      </c>
      <c r="Q29" s="72">
        <v>2808.57</v>
      </c>
      <c r="R29" s="72">
        <v>2702.11</v>
      </c>
      <c r="S29" s="72">
        <v>2456.41</v>
      </c>
      <c r="T29" s="72">
        <v>3478.81</v>
      </c>
      <c r="U29" s="72">
        <v>3763.01</v>
      </c>
      <c r="V29" s="72">
        <v>3764.9</v>
      </c>
      <c r="W29" s="72">
        <v>3646.9</v>
      </c>
      <c r="X29" s="72">
        <v>2975.9</v>
      </c>
      <c r="Y29" s="72">
        <v>2567.9</v>
      </c>
      <c r="Z29" s="73"/>
      <c r="AA29" s="74">
        <f>SUM(B29:Z29)</f>
        <v>61008.01</v>
      </c>
    </row>
    <row r="30" spans="1:27" ht="24.95" customHeight="1" x14ac:dyDescent="0.2">
      <c r="A30" s="75" t="s">
        <v>24</v>
      </c>
      <c r="B30" s="76">
        <v>2100.0590000000002</v>
      </c>
      <c r="C30" s="77">
        <v>1622.732</v>
      </c>
      <c r="D30" s="77">
        <v>1755.9369999999999</v>
      </c>
      <c r="E30" s="77">
        <v>1938.827</v>
      </c>
      <c r="F30" s="77">
        <v>1869.6990000000001</v>
      </c>
      <c r="G30" s="77">
        <v>1918.4469999999999</v>
      </c>
      <c r="H30" s="77">
        <v>2133.2759999999998</v>
      </c>
      <c r="I30" s="77">
        <v>2721.8440000000001</v>
      </c>
      <c r="J30" s="77">
        <v>2979.98</v>
      </c>
      <c r="K30" s="77">
        <v>3410.8919999999998</v>
      </c>
      <c r="L30" s="77">
        <v>3664.768</v>
      </c>
      <c r="M30" s="77">
        <v>4291.4740000000002</v>
      </c>
      <c r="N30" s="77">
        <v>4495.7380000000003</v>
      </c>
      <c r="O30" s="77">
        <v>4835.2219999999998</v>
      </c>
      <c r="P30" s="77">
        <v>4546.058</v>
      </c>
      <c r="Q30" s="77">
        <v>4057.1460000000002</v>
      </c>
      <c r="R30" s="77">
        <v>3203.0810000000001</v>
      </c>
      <c r="S30" s="77">
        <v>3000.7579999999998</v>
      </c>
      <c r="T30" s="77">
        <v>2445.3939999999998</v>
      </c>
      <c r="U30" s="77">
        <v>2200.2660000000001</v>
      </c>
      <c r="V30" s="77">
        <v>2192.3539999999998</v>
      </c>
      <c r="W30" s="77">
        <v>2115.1909999999998</v>
      </c>
      <c r="X30" s="77">
        <v>2051.69</v>
      </c>
      <c r="Y30" s="77">
        <v>1546.298</v>
      </c>
      <c r="Z30" s="78"/>
      <c r="AA30" s="79">
        <f>SUM(B30:Z30)</f>
        <v>67097.130999999994</v>
      </c>
    </row>
    <row r="31" spans="1:27" ht="24.95" customHeight="1" x14ac:dyDescent="0.2">
      <c r="A31" s="82" t="s">
        <v>25</v>
      </c>
      <c r="B31" s="80">
        <v>2017</v>
      </c>
      <c r="C31" s="81">
        <v>1883</v>
      </c>
      <c r="D31" s="81">
        <v>1767</v>
      </c>
      <c r="E31" s="81">
        <v>1767</v>
      </c>
      <c r="F31" s="81">
        <v>1757</v>
      </c>
      <c r="G31" s="81">
        <v>1787</v>
      </c>
      <c r="H31" s="81">
        <v>1837</v>
      </c>
      <c r="I31" s="81">
        <v>1837</v>
      </c>
      <c r="J31" s="81">
        <v>1687</v>
      </c>
      <c r="K31" s="81">
        <v>1422</v>
      </c>
      <c r="L31" s="81">
        <v>1394</v>
      </c>
      <c r="M31" s="81">
        <v>300</v>
      </c>
      <c r="N31" s="81">
        <v>300</v>
      </c>
      <c r="O31" s="81">
        <v>300</v>
      </c>
      <c r="P31" s="81">
        <v>300</v>
      </c>
      <c r="Q31" s="81">
        <v>664</v>
      </c>
      <c r="R31" s="81">
        <v>1592</v>
      </c>
      <c r="S31" s="81">
        <v>2369</v>
      </c>
      <c r="T31" s="81">
        <v>2791</v>
      </c>
      <c r="U31" s="81">
        <v>2924</v>
      </c>
      <c r="V31" s="81">
        <v>2932</v>
      </c>
      <c r="W31" s="81">
        <v>2931</v>
      </c>
      <c r="X31" s="81">
        <v>2850</v>
      </c>
      <c r="Y31" s="81">
        <v>2497</v>
      </c>
      <c r="Z31" s="83"/>
      <c r="AA31" s="84">
        <f>SUM(B31:Z31)</f>
        <v>41905</v>
      </c>
    </row>
    <row r="32" spans="1:27" ht="30" customHeight="1" thickBot="1" x14ac:dyDescent="0.25">
      <c r="A32" s="60" t="s">
        <v>26</v>
      </c>
      <c r="B32" s="61">
        <f>IF(LEN(B$2)&gt;0,SUM(B29:B31),"")</f>
        <v>5897.9590000000007</v>
      </c>
      <c r="C32" s="62">
        <f t="shared" ref="C32:Z32" si="4">IF(LEN(C$2)&gt;0,SUM(C29:C31),"")</f>
        <v>5124.6319999999996</v>
      </c>
      <c r="D32" s="62">
        <f t="shared" si="4"/>
        <v>4928.8369999999995</v>
      </c>
      <c r="E32" s="62">
        <f t="shared" si="4"/>
        <v>4793.7269999999999</v>
      </c>
      <c r="F32" s="62">
        <f t="shared" si="4"/>
        <v>4803.5990000000002</v>
      </c>
      <c r="G32" s="62">
        <f t="shared" si="4"/>
        <v>4986.3469999999998</v>
      </c>
      <c r="H32" s="62">
        <f t="shared" si="4"/>
        <v>5505.8559999999998</v>
      </c>
      <c r="I32" s="62">
        <f t="shared" si="4"/>
        <v>6467.7139999999999</v>
      </c>
      <c r="J32" s="62">
        <f t="shared" si="4"/>
        <v>7059.49</v>
      </c>
      <c r="K32" s="62">
        <f t="shared" si="4"/>
        <v>7606.942</v>
      </c>
      <c r="L32" s="62">
        <f t="shared" si="4"/>
        <v>8093.1080000000002</v>
      </c>
      <c r="M32" s="62">
        <f t="shared" si="4"/>
        <v>7806.6440000000002</v>
      </c>
      <c r="N32" s="62">
        <f t="shared" si="4"/>
        <v>8088.3180000000002</v>
      </c>
      <c r="O32" s="62">
        <f t="shared" si="4"/>
        <v>8384.5720000000001</v>
      </c>
      <c r="P32" s="62">
        <f t="shared" si="4"/>
        <v>7935.7080000000005</v>
      </c>
      <c r="Q32" s="62">
        <f t="shared" si="4"/>
        <v>7529.7160000000003</v>
      </c>
      <c r="R32" s="62">
        <f t="shared" si="4"/>
        <v>7497.1910000000007</v>
      </c>
      <c r="S32" s="62">
        <f t="shared" si="4"/>
        <v>7826.1679999999997</v>
      </c>
      <c r="T32" s="62">
        <f t="shared" si="4"/>
        <v>8715.2039999999997</v>
      </c>
      <c r="U32" s="62">
        <f t="shared" si="4"/>
        <v>8887.2759999999998</v>
      </c>
      <c r="V32" s="62">
        <f t="shared" si="4"/>
        <v>8889.2540000000008</v>
      </c>
      <c r="W32" s="62">
        <f t="shared" si="4"/>
        <v>8693.0910000000003</v>
      </c>
      <c r="X32" s="62">
        <f t="shared" si="4"/>
        <v>7877.59</v>
      </c>
      <c r="Y32" s="62">
        <f t="shared" si="4"/>
        <v>6611.1980000000003</v>
      </c>
      <c r="Z32" s="63" t="str">
        <f t="shared" si="4"/>
        <v/>
      </c>
      <c r="AA32" s="64">
        <f>SUM(AA29:AA31)</f>
        <v>170010.141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>
        <v>2</v>
      </c>
      <c r="Q35" s="95"/>
      <c r="R35" s="95">
        <v>10</v>
      </c>
      <c r="S35" s="95">
        <v>20</v>
      </c>
      <c r="T35" s="95">
        <v>200</v>
      </c>
      <c r="U35" s="95">
        <v>196</v>
      </c>
      <c r="V35" s="95">
        <v>183</v>
      </c>
      <c r="W35" s="95">
        <v>103</v>
      </c>
      <c r="X35" s="95"/>
      <c r="Y35" s="95"/>
      <c r="Z35" s="96"/>
      <c r="AA35" s="74">
        <f t="shared" ref="AA35:AA40" si="5">SUM(B35:Z35)</f>
        <v>714</v>
      </c>
    </row>
    <row r="36" spans="1:27" ht="24.95" customHeight="1" x14ac:dyDescent="0.2">
      <c r="A36" s="97" t="s">
        <v>29</v>
      </c>
      <c r="B36" s="98">
        <v>254</v>
      </c>
      <c r="C36" s="99">
        <v>249</v>
      </c>
      <c r="D36" s="99">
        <v>295</v>
      </c>
      <c r="E36" s="99">
        <v>285</v>
      </c>
      <c r="F36" s="99">
        <v>287</v>
      </c>
      <c r="G36" s="99">
        <v>261</v>
      </c>
      <c r="H36" s="99">
        <v>97</v>
      </c>
      <c r="I36" s="99">
        <v>15</v>
      </c>
      <c r="J36" s="99">
        <v>35</v>
      </c>
      <c r="K36" s="99">
        <v>8</v>
      </c>
      <c r="L36" s="99">
        <v>50</v>
      </c>
      <c r="M36" s="99">
        <v>89</v>
      </c>
      <c r="N36" s="99">
        <v>94</v>
      </c>
      <c r="O36" s="99">
        <v>159</v>
      </c>
      <c r="P36" s="99">
        <v>207</v>
      </c>
      <c r="Q36" s="99">
        <v>216</v>
      </c>
      <c r="R36" s="99">
        <v>217</v>
      </c>
      <c r="S36" s="99">
        <v>94</v>
      </c>
      <c r="T36" s="99">
        <v>110</v>
      </c>
      <c r="U36" s="99">
        <v>122</v>
      </c>
      <c r="V36" s="99">
        <v>117</v>
      </c>
      <c r="W36" s="99">
        <v>97</v>
      </c>
      <c r="X36" s="99">
        <v>87</v>
      </c>
      <c r="Y36" s="99">
        <v>53</v>
      </c>
      <c r="Z36" s="100"/>
      <c r="AA36" s="79">
        <f t="shared" si="5"/>
        <v>3498</v>
      </c>
    </row>
    <row r="37" spans="1:27" ht="24.95" customHeight="1" x14ac:dyDescent="0.2">
      <c r="A37" s="97" t="s">
        <v>30</v>
      </c>
      <c r="B37" s="98">
        <v>525.79999999999995</v>
      </c>
      <c r="C37" s="99">
        <v>1057.8</v>
      </c>
      <c r="D37" s="99">
        <v>1101</v>
      </c>
      <c r="E37" s="99">
        <v>1093</v>
      </c>
      <c r="F37" s="99">
        <v>1079</v>
      </c>
      <c r="G37" s="99">
        <v>1055</v>
      </c>
      <c r="H37" s="99">
        <v>965.2</v>
      </c>
      <c r="I37" s="99">
        <v>708.7</v>
      </c>
      <c r="J37" s="99">
        <v>884</v>
      </c>
      <c r="K37" s="99">
        <v>924.9</v>
      </c>
      <c r="L37" s="99">
        <v>745.8</v>
      </c>
      <c r="M37" s="99">
        <v>1247</v>
      </c>
      <c r="N37" s="99">
        <v>1090.5</v>
      </c>
      <c r="O37" s="99">
        <v>611.6</v>
      </c>
      <c r="P37" s="99">
        <v>820.5</v>
      </c>
      <c r="Q37" s="99">
        <v>1080.2</v>
      </c>
      <c r="R37" s="99">
        <v>734.6</v>
      </c>
      <c r="S37" s="99">
        <v>324.8</v>
      </c>
      <c r="T37" s="99"/>
      <c r="U37" s="99"/>
      <c r="V37" s="99"/>
      <c r="W37" s="99"/>
      <c r="X37" s="99"/>
      <c r="Y37" s="99"/>
      <c r="Z37" s="100"/>
      <c r="AA37" s="79">
        <f t="shared" si="5"/>
        <v>16049.4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40</v>
      </c>
      <c r="K38" s="99"/>
      <c r="L38" s="99"/>
      <c r="M38" s="99"/>
      <c r="N38" s="99"/>
      <c r="O38" s="99"/>
      <c r="P38" s="99"/>
      <c r="Q38" s="99"/>
      <c r="R38" s="99">
        <v>14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804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829.8</v>
      </c>
      <c r="C40" s="88">
        <f t="shared" si="6"/>
        <v>1356.8</v>
      </c>
      <c r="D40" s="88">
        <f t="shared" si="6"/>
        <v>1446</v>
      </c>
      <c r="E40" s="88">
        <f t="shared" si="6"/>
        <v>1428</v>
      </c>
      <c r="F40" s="88">
        <f t="shared" si="6"/>
        <v>1416</v>
      </c>
      <c r="G40" s="88">
        <f t="shared" si="6"/>
        <v>1366</v>
      </c>
      <c r="H40" s="88">
        <f t="shared" si="6"/>
        <v>1112.2</v>
      </c>
      <c r="I40" s="88">
        <f t="shared" si="6"/>
        <v>773.7</v>
      </c>
      <c r="J40" s="88">
        <f t="shared" si="6"/>
        <v>959</v>
      </c>
      <c r="K40" s="88">
        <f t="shared" si="6"/>
        <v>932.9</v>
      </c>
      <c r="L40" s="88">
        <f t="shared" si="6"/>
        <v>795.8</v>
      </c>
      <c r="M40" s="88">
        <f t="shared" si="6"/>
        <v>1336</v>
      </c>
      <c r="N40" s="88">
        <f t="shared" si="6"/>
        <v>1184.5</v>
      </c>
      <c r="O40" s="88">
        <f t="shared" si="6"/>
        <v>770.6</v>
      </c>
      <c r="P40" s="88">
        <f t="shared" si="6"/>
        <v>1029.5</v>
      </c>
      <c r="Q40" s="88">
        <f t="shared" si="6"/>
        <v>1296.2</v>
      </c>
      <c r="R40" s="88">
        <f t="shared" si="6"/>
        <v>975.6</v>
      </c>
      <c r="S40" s="88">
        <f t="shared" si="6"/>
        <v>488.8</v>
      </c>
      <c r="T40" s="88">
        <f t="shared" si="6"/>
        <v>360</v>
      </c>
      <c r="U40" s="88">
        <f t="shared" si="6"/>
        <v>368</v>
      </c>
      <c r="V40" s="88">
        <f t="shared" si="6"/>
        <v>350</v>
      </c>
      <c r="W40" s="88">
        <f t="shared" si="6"/>
        <v>250</v>
      </c>
      <c r="X40" s="88">
        <f t="shared" si="6"/>
        <v>137</v>
      </c>
      <c r="Y40" s="88">
        <f t="shared" si="6"/>
        <v>103</v>
      </c>
      <c r="Z40" s="89" t="str">
        <f t="shared" si="6"/>
        <v/>
      </c>
      <c r="AA40" s="90">
        <f t="shared" si="5"/>
        <v>21065.4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525.79999999999995</v>
      </c>
      <c r="C45" s="99">
        <v>1057.8</v>
      </c>
      <c r="D45" s="99">
        <v>1101</v>
      </c>
      <c r="E45" s="99">
        <v>1093</v>
      </c>
      <c r="F45" s="99">
        <v>1079</v>
      </c>
      <c r="G45" s="99">
        <v>1055</v>
      </c>
      <c r="H45" s="99">
        <v>965.2</v>
      </c>
      <c r="I45" s="99">
        <v>708.7</v>
      </c>
      <c r="J45" s="99">
        <v>884</v>
      </c>
      <c r="K45" s="99">
        <v>924.9</v>
      </c>
      <c r="L45" s="99">
        <v>745.8</v>
      </c>
      <c r="M45" s="99">
        <v>1247</v>
      </c>
      <c r="N45" s="99">
        <v>1090.5</v>
      </c>
      <c r="O45" s="99">
        <v>611.6</v>
      </c>
      <c r="P45" s="99">
        <v>820.5</v>
      </c>
      <c r="Q45" s="99">
        <v>1080.2</v>
      </c>
      <c r="R45" s="99">
        <v>734.6</v>
      </c>
      <c r="S45" s="99">
        <v>324.8</v>
      </c>
      <c r="T45" s="99"/>
      <c r="U45" s="99"/>
      <c r="V45" s="99"/>
      <c r="W45" s="99"/>
      <c r="X45" s="99"/>
      <c r="Y45" s="99"/>
      <c r="Z45" s="100"/>
      <c r="AA45" s="79">
        <f t="shared" si="7"/>
        <v>16049.4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525.79999999999995</v>
      </c>
      <c r="C49" s="88">
        <f t="shared" ref="C49:Z49" si="8">IF(LEN(C$2)&gt;0,SUM(C43:C48),"")</f>
        <v>1057.8</v>
      </c>
      <c r="D49" s="88">
        <f t="shared" si="8"/>
        <v>1101</v>
      </c>
      <c r="E49" s="88">
        <f t="shared" si="8"/>
        <v>1093</v>
      </c>
      <c r="F49" s="88">
        <f t="shared" si="8"/>
        <v>1079</v>
      </c>
      <c r="G49" s="88">
        <f t="shared" si="8"/>
        <v>1055</v>
      </c>
      <c r="H49" s="88">
        <f t="shared" si="8"/>
        <v>965.2</v>
      </c>
      <c r="I49" s="88">
        <f t="shared" si="8"/>
        <v>708.7</v>
      </c>
      <c r="J49" s="88">
        <f t="shared" si="8"/>
        <v>884</v>
      </c>
      <c r="K49" s="88">
        <f t="shared" si="8"/>
        <v>924.9</v>
      </c>
      <c r="L49" s="88">
        <f t="shared" si="8"/>
        <v>745.8</v>
      </c>
      <c r="M49" s="88">
        <f t="shared" si="8"/>
        <v>1247</v>
      </c>
      <c r="N49" s="88">
        <f t="shared" si="8"/>
        <v>1090.5</v>
      </c>
      <c r="O49" s="88">
        <f t="shared" si="8"/>
        <v>611.6</v>
      </c>
      <c r="P49" s="88">
        <f t="shared" si="8"/>
        <v>820.5</v>
      </c>
      <c r="Q49" s="88">
        <f t="shared" si="8"/>
        <v>1080.2</v>
      </c>
      <c r="R49" s="88">
        <f t="shared" si="8"/>
        <v>734.6</v>
      </c>
      <c r="S49" s="88">
        <f t="shared" si="8"/>
        <v>324.8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16049.4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6423.759</v>
      </c>
      <c r="C52" s="88">
        <f t="shared" si="10"/>
        <v>6182.4320000000007</v>
      </c>
      <c r="D52" s="88">
        <f t="shared" si="10"/>
        <v>6029.8369999999995</v>
      </c>
      <c r="E52" s="88">
        <f t="shared" si="10"/>
        <v>5886.7270000000008</v>
      </c>
      <c r="F52" s="88">
        <f t="shared" si="10"/>
        <v>5882.5990000000002</v>
      </c>
      <c r="G52" s="88">
        <f t="shared" si="10"/>
        <v>6041.3469999999998</v>
      </c>
      <c r="H52" s="88">
        <f t="shared" si="10"/>
        <v>6471.0559999999996</v>
      </c>
      <c r="I52" s="88">
        <f t="shared" si="10"/>
        <v>7176.4139999999998</v>
      </c>
      <c r="J52" s="88">
        <f t="shared" si="10"/>
        <v>7943.489999999998</v>
      </c>
      <c r="K52" s="88">
        <f t="shared" si="10"/>
        <v>8531.8420000000006</v>
      </c>
      <c r="L52" s="88">
        <f t="shared" si="10"/>
        <v>8838.9079999999994</v>
      </c>
      <c r="M52" s="88">
        <f t="shared" si="10"/>
        <v>9053.6440000000002</v>
      </c>
      <c r="N52" s="88">
        <f t="shared" si="10"/>
        <v>9178.8179999999993</v>
      </c>
      <c r="O52" s="88">
        <f t="shared" si="10"/>
        <v>8996.1719999999987</v>
      </c>
      <c r="P52" s="88">
        <f t="shared" si="10"/>
        <v>8756.2079999999987</v>
      </c>
      <c r="Q52" s="88">
        <f t="shared" si="10"/>
        <v>8609.9159999999993</v>
      </c>
      <c r="R52" s="88">
        <f t="shared" si="10"/>
        <v>8231.7910000000011</v>
      </c>
      <c r="S52" s="88">
        <f t="shared" si="10"/>
        <v>8150.9679999999998</v>
      </c>
      <c r="T52" s="88">
        <f t="shared" si="10"/>
        <v>8715.2039999999997</v>
      </c>
      <c r="U52" s="88">
        <f t="shared" si="10"/>
        <v>8887.2759999999998</v>
      </c>
      <c r="V52" s="88">
        <f t="shared" si="10"/>
        <v>8889.2540000000008</v>
      </c>
      <c r="W52" s="88">
        <f t="shared" si="10"/>
        <v>8693.0910000000003</v>
      </c>
      <c r="X52" s="88">
        <f t="shared" si="10"/>
        <v>7877.5899999999992</v>
      </c>
      <c r="Y52" s="88">
        <f t="shared" si="10"/>
        <v>6611.1980000000003</v>
      </c>
      <c r="Z52" s="89" t="str">
        <f t="shared" si="10"/>
        <v/>
      </c>
      <c r="AA52" s="104">
        <f>SUM(B52:Z52)</f>
        <v>186059.54100000003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6423.7319999999982</v>
      </c>
      <c r="C4" s="18">
        <v>6182.4319999999998</v>
      </c>
      <c r="D4" s="18">
        <v>6029.8370000000004</v>
      </c>
      <c r="E4" s="18">
        <v>5886.7269999999999</v>
      </c>
      <c r="F4" s="18">
        <v>5882.5990000000011</v>
      </c>
      <c r="G4" s="18">
        <v>6041.3469999999998</v>
      </c>
      <c r="H4" s="18">
        <v>6471.0550000000003</v>
      </c>
      <c r="I4" s="18">
        <v>7176.4600000000019</v>
      </c>
      <c r="J4" s="18">
        <v>7943.5139999999992</v>
      </c>
      <c r="K4" s="18">
        <v>8531.7990000000027</v>
      </c>
      <c r="L4" s="18">
        <v>8838.86</v>
      </c>
      <c r="M4" s="18">
        <v>9053.6439999999984</v>
      </c>
      <c r="N4" s="18">
        <v>9178.7759999999998</v>
      </c>
      <c r="O4" s="18">
        <v>8996.1319999999978</v>
      </c>
      <c r="P4" s="18">
        <v>8756.2080000000024</v>
      </c>
      <c r="Q4" s="18">
        <v>8609.9130000000005</v>
      </c>
      <c r="R4" s="18">
        <v>8231.7620000000006</v>
      </c>
      <c r="S4" s="18">
        <v>8150.9600000000019</v>
      </c>
      <c r="T4" s="18">
        <v>8715.2380000000012</v>
      </c>
      <c r="U4" s="18">
        <v>8887.2990000000009</v>
      </c>
      <c r="V4" s="18">
        <v>8889.2199999999993</v>
      </c>
      <c r="W4" s="18">
        <v>8693.0909999999985</v>
      </c>
      <c r="X4" s="18">
        <v>7877.5989999999993</v>
      </c>
      <c r="Y4" s="18">
        <v>6611.1919999999991</v>
      </c>
      <c r="Z4" s="19"/>
      <c r="AA4" s="20">
        <f>SUM(B4:Z4)</f>
        <v>186059.39599999998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95.99</v>
      </c>
      <c r="C7" s="28">
        <v>90.82</v>
      </c>
      <c r="D7" s="28">
        <v>90.76</v>
      </c>
      <c r="E7" s="28">
        <v>92.75</v>
      </c>
      <c r="F7" s="28">
        <v>89.52</v>
      </c>
      <c r="G7" s="28">
        <v>93.29</v>
      </c>
      <c r="H7" s="28">
        <v>99.9</v>
      </c>
      <c r="I7" s="28">
        <v>94.23</v>
      </c>
      <c r="J7" s="28">
        <v>73.819999999999993</v>
      </c>
      <c r="K7" s="28">
        <v>3.82</v>
      </c>
      <c r="L7" s="28">
        <v>0</v>
      </c>
      <c r="M7" s="28">
        <v>0.01</v>
      </c>
      <c r="N7" s="28">
        <v>0.01</v>
      </c>
      <c r="O7" s="28">
        <v>5.1100000000000003</v>
      </c>
      <c r="P7" s="28">
        <v>5</v>
      </c>
      <c r="Q7" s="28">
        <v>8.43</v>
      </c>
      <c r="R7" s="28">
        <v>64.87</v>
      </c>
      <c r="S7" s="28">
        <v>103.95</v>
      </c>
      <c r="T7" s="28">
        <v>121.03</v>
      </c>
      <c r="U7" s="28">
        <v>148.71</v>
      </c>
      <c r="V7" s="28">
        <v>180.18</v>
      </c>
      <c r="W7" s="28">
        <v>135.13</v>
      </c>
      <c r="X7" s="28">
        <v>123.27</v>
      </c>
      <c r="Y7" s="28">
        <v>88.83</v>
      </c>
      <c r="Z7" s="29"/>
      <c r="AA7" s="30">
        <f>IF(SUM(B7:Z7)&lt;&gt;0,AVERAGEIF(B7:Z7,"&lt;&gt;"""),"")</f>
        <v>75.392916666666665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14.353999999999999</v>
      </c>
      <c r="H14" s="57">
        <v>8.4339999999999993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0.45500000000000002</v>
      </c>
      <c r="T14" s="57">
        <v>9.8940000000000001</v>
      </c>
      <c r="U14" s="57">
        <v>14.435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182.572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14.353999999999999</v>
      </c>
      <c r="H16" s="62">
        <f t="shared" si="1"/>
        <v>8.4339999999999993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0.45500000000000002</v>
      </c>
      <c r="T16" s="62">
        <f t="shared" si="1"/>
        <v>9.8940000000000001</v>
      </c>
      <c r="U16" s="62">
        <f t="shared" si="1"/>
        <v>14.435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182.572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779.64800000000002</v>
      </c>
      <c r="C19" s="72">
        <v>814.92499999999995</v>
      </c>
      <c r="D19" s="72">
        <v>794.44900000000007</v>
      </c>
      <c r="E19" s="72">
        <v>784.78499999999997</v>
      </c>
      <c r="F19" s="72">
        <v>778.197</v>
      </c>
      <c r="G19" s="72">
        <v>769.75</v>
      </c>
      <c r="H19" s="72">
        <v>676.70299999999997</v>
      </c>
      <c r="I19" s="72">
        <v>742.7</v>
      </c>
      <c r="J19" s="72">
        <v>721.82100000000003</v>
      </c>
      <c r="K19" s="72">
        <v>746.38200000000006</v>
      </c>
      <c r="L19" s="72">
        <v>742.93599999999992</v>
      </c>
      <c r="M19" s="72">
        <v>763.05600000000004</v>
      </c>
      <c r="N19" s="72">
        <v>765.01400000000012</v>
      </c>
      <c r="O19" s="72">
        <v>763.303</v>
      </c>
      <c r="P19" s="72">
        <v>768.59100000000001</v>
      </c>
      <c r="Q19" s="72">
        <v>797.60500000000002</v>
      </c>
      <c r="R19" s="72">
        <v>735.58500000000004</v>
      </c>
      <c r="S19" s="72">
        <v>700.774</v>
      </c>
      <c r="T19" s="72">
        <v>659.81700000000001</v>
      </c>
      <c r="U19" s="72">
        <v>654.79399999999987</v>
      </c>
      <c r="V19" s="72">
        <v>666.197</v>
      </c>
      <c r="W19" s="72">
        <v>671.57600000000002</v>
      </c>
      <c r="X19" s="72">
        <v>753.70299999999997</v>
      </c>
      <c r="Y19" s="72">
        <v>769.85200000000009</v>
      </c>
      <c r="Z19" s="73"/>
      <c r="AA19" s="74">
        <f t="shared" ref="AA19:AA25" si="2">SUM(B19:Z19)</f>
        <v>17822.163</v>
      </c>
    </row>
    <row r="20" spans="1:27" ht="24.95" customHeight="1" x14ac:dyDescent="0.2">
      <c r="A20" s="75" t="s">
        <v>15</v>
      </c>
      <c r="B20" s="76">
        <v>1366.2239999999999</v>
      </c>
      <c r="C20" s="77">
        <v>1336.2610000000002</v>
      </c>
      <c r="D20" s="77">
        <v>1337.7750000000001</v>
      </c>
      <c r="E20" s="77">
        <v>1335.0410000000002</v>
      </c>
      <c r="F20" s="77">
        <v>1372.2259999999999</v>
      </c>
      <c r="G20" s="77">
        <v>1481.5819999999997</v>
      </c>
      <c r="H20" s="77">
        <v>1681.2760000000001</v>
      </c>
      <c r="I20" s="77">
        <v>1816.6180000000002</v>
      </c>
      <c r="J20" s="77">
        <v>1899.2329999999999</v>
      </c>
      <c r="K20" s="77">
        <v>1921.596</v>
      </c>
      <c r="L20" s="77">
        <v>1934.6849999999999</v>
      </c>
      <c r="M20" s="77">
        <v>1925.4269999999999</v>
      </c>
      <c r="N20" s="77">
        <v>1927.0129999999999</v>
      </c>
      <c r="O20" s="77">
        <v>1898.9050000000002</v>
      </c>
      <c r="P20" s="77">
        <v>1855.6879999999999</v>
      </c>
      <c r="Q20" s="77">
        <v>1822.2360000000001</v>
      </c>
      <c r="R20" s="77">
        <v>1806.2329999999997</v>
      </c>
      <c r="S20" s="77">
        <v>1810.383</v>
      </c>
      <c r="T20" s="77">
        <v>1784.9299999999998</v>
      </c>
      <c r="U20" s="77">
        <v>1740.1429999999998</v>
      </c>
      <c r="V20" s="77">
        <v>1647.375</v>
      </c>
      <c r="W20" s="77">
        <v>1496.4620000000002</v>
      </c>
      <c r="X20" s="77">
        <v>1428.4639999999999</v>
      </c>
      <c r="Y20" s="77">
        <v>1388.5399999999997</v>
      </c>
      <c r="Z20" s="78"/>
      <c r="AA20" s="79">
        <f t="shared" si="2"/>
        <v>40014.315999999999</v>
      </c>
    </row>
    <row r="21" spans="1:27" ht="24.95" customHeight="1" x14ac:dyDescent="0.2">
      <c r="A21" s="75" t="s">
        <v>16</v>
      </c>
      <c r="B21" s="80">
        <v>3463.8599999999997</v>
      </c>
      <c r="C21" s="81">
        <v>3237.2459999999996</v>
      </c>
      <c r="D21" s="81">
        <v>3118.6129999999998</v>
      </c>
      <c r="E21" s="81">
        <v>3024.4009999999998</v>
      </c>
      <c r="F21" s="81">
        <v>3000.6759999999999</v>
      </c>
      <c r="G21" s="81">
        <v>3051.6610000000001</v>
      </c>
      <c r="H21" s="81">
        <v>3330.6419999999998</v>
      </c>
      <c r="I21" s="81">
        <v>3737.1419999999994</v>
      </c>
      <c r="J21" s="81">
        <v>4168.4600000000009</v>
      </c>
      <c r="K21" s="81">
        <v>4516.3210000000008</v>
      </c>
      <c r="L21" s="81">
        <v>4750.7390000000005</v>
      </c>
      <c r="M21" s="81">
        <v>4936.1610000000001</v>
      </c>
      <c r="N21" s="81">
        <v>5048.2489999999998</v>
      </c>
      <c r="O21" s="81">
        <v>4923.924</v>
      </c>
      <c r="P21" s="81">
        <v>4756.9290000000001</v>
      </c>
      <c r="Q21" s="81">
        <v>4601.072000000001</v>
      </c>
      <c r="R21" s="81">
        <v>4557.5780000000004</v>
      </c>
      <c r="S21" s="81">
        <v>4573.8480000000009</v>
      </c>
      <c r="T21" s="81">
        <v>4548.4970000000003</v>
      </c>
      <c r="U21" s="81">
        <v>4568.7270000000008</v>
      </c>
      <c r="V21" s="81">
        <v>4578.4480000000012</v>
      </c>
      <c r="W21" s="81">
        <v>4341.5530000000008</v>
      </c>
      <c r="X21" s="81">
        <v>4046.9319999999998</v>
      </c>
      <c r="Y21" s="81">
        <v>3564.9</v>
      </c>
      <c r="Z21" s="78"/>
      <c r="AA21" s="79">
        <f t="shared" si="2"/>
        <v>98446.578999999998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143</v>
      </c>
      <c r="C23" s="77">
        <v>130</v>
      </c>
      <c r="D23" s="77">
        <v>130</v>
      </c>
      <c r="E23" s="77">
        <v>130.5</v>
      </c>
      <c r="F23" s="77">
        <v>130.5</v>
      </c>
      <c r="G23" s="77">
        <v>131</v>
      </c>
      <c r="H23" s="77">
        <v>124</v>
      </c>
      <c r="I23" s="77">
        <v>123</v>
      </c>
      <c r="J23" s="77">
        <v>127</v>
      </c>
      <c r="K23" s="77">
        <v>127.5</v>
      </c>
      <c r="L23" s="77">
        <v>139.5</v>
      </c>
      <c r="M23" s="77">
        <v>150</v>
      </c>
      <c r="N23" s="77">
        <v>150.5</v>
      </c>
      <c r="O23" s="77">
        <v>145</v>
      </c>
      <c r="P23" s="77">
        <v>134</v>
      </c>
      <c r="Q23" s="77">
        <v>133</v>
      </c>
      <c r="R23" s="77">
        <v>124.5</v>
      </c>
      <c r="S23" s="77">
        <v>150.5</v>
      </c>
      <c r="T23" s="77">
        <v>170</v>
      </c>
      <c r="U23" s="77">
        <v>186</v>
      </c>
      <c r="V23" s="77">
        <v>182</v>
      </c>
      <c r="W23" s="77">
        <v>156.5</v>
      </c>
      <c r="X23" s="77">
        <v>145.5</v>
      </c>
      <c r="Y23" s="77">
        <v>113.5</v>
      </c>
      <c r="Z23" s="77"/>
      <c r="AA23" s="79">
        <f t="shared" si="2"/>
        <v>3377</v>
      </c>
    </row>
    <row r="24" spans="1:27" ht="24.95" customHeight="1" x14ac:dyDescent="0.2">
      <c r="A24" s="85" t="s">
        <v>19</v>
      </c>
      <c r="B24" s="77">
        <v>419.99999999999994</v>
      </c>
      <c r="C24" s="77">
        <v>398.99999999999994</v>
      </c>
      <c r="D24" s="77">
        <v>382</v>
      </c>
      <c r="E24" s="77">
        <v>375</v>
      </c>
      <c r="F24" s="77">
        <v>376</v>
      </c>
      <c r="G24" s="77">
        <v>392</v>
      </c>
      <c r="H24" s="77">
        <v>448</v>
      </c>
      <c r="I24" s="77">
        <v>514</v>
      </c>
      <c r="J24" s="77">
        <v>560.99999999999989</v>
      </c>
      <c r="K24" s="77">
        <v>594.00000000000011</v>
      </c>
      <c r="L24" s="77">
        <v>598</v>
      </c>
      <c r="M24" s="77">
        <v>606.00000000000011</v>
      </c>
      <c r="N24" s="77">
        <v>615</v>
      </c>
      <c r="O24" s="77">
        <v>604</v>
      </c>
      <c r="P24" s="77">
        <v>584.99999999999989</v>
      </c>
      <c r="Q24" s="77">
        <v>570</v>
      </c>
      <c r="R24" s="77">
        <v>590.99999999999989</v>
      </c>
      <c r="S24" s="77">
        <v>604</v>
      </c>
      <c r="T24" s="77">
        <v>599.00000000000011</v>
      </c>
      <c r="U24" s="77">
        <v>575</v>
      </c>
      <c r="V24" s="77">
        <v>554</v>
      </c>
      <c r="W24" s="77">
        <v>512</v>
      </c>
      <c r="X24" s="77">
        <v>473</v>
      </c>
      <c r="Y24" s="77">
        <v>419</v>
      </c>
      <c r="Z24" s="77"/>
      <c r="AA24" s="79">
        <f t="shared" si="2"/>
        <v>12366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6172.732</v>
      </c>
      <c r="C26" s="88">
        <f t="shared" ref="C26:Z26" si="3">IF(LEN(C$2)&gt;0,SUM(C19:C25),"")</f>
        <v>5917.4319999999998</v>
      </c>
      <c r="D26" s="88">
        <f t="shared" si="3"/>
        <v>5762.8369999999995</v>
      </c>
      <c r="E26" s="88">
        <f t="shared" si="3"/>
        <v>5649.7269999999999</v>
      </c>
      <c r="F26" s="88">
        <f t="shared" si="3"/>
        <v>5657.5990000000002</v>
      </c>
      <c r="G26" s="88">
        <f t="shared" si="3"/>
        <v>5825.9929999999995</v>
      </c>
      <c r="H26" s="88">
        <f t="shared" si="3"/>
        <v>6260.6210000000001</v>
      </c>
      <c r="I26" s="88">
        <f t="shared" si="3"/>
        <v>6933.4599999999991</v>
      </c>
      <c r="J26" s="88">
        <f t="shared" si="3"/>
        <v>7477.514000000001</v>
      </c>
      <c r="K26" s="88">
        <f t="shared" si="3"/>
        <v>7905.7990000000009</v>
      </c>
      <c r="L26" s="88">
        <f t="shared" si="3"/>
        <v>8275.86</v>
      </c>
      <c r="M26" s="88">
        <f t="shared" si="3"/>
        <v>8490.6440000000002</v>
      </c>
      <c r="N26" s="88">
        <f t="shared" si="3"/>
        <v>8615.7759999999998</v>
      </c>
      <c r="O26" s="88">
        <f t="shared" si="3"/>
        <v>8445.1319999999996</v>
      </c>
      <c r="P26" s="88">
        <f t="shared" si="3"/>
        <v>8210.2080000000005</v>
      </c>
      <c r="Q26" s="88">
        <f t="shared" si="3"/>
        <v>8033.9130000000014</v>
      </c>
      <c r="R26" s="88">
        <f t="shared" si="3"/>
        <v>7814.8960000000006</v>
      </c>
      <c r="S26" s="88">
        <f t="shared" si="3"/>
        <v>7839.505000000001</v>
      </c>
      <c r="T26" s="88">
        <f t="shared" si="3"/>
        <v>7762.2440000000006</v>
      </c>
      <c r="U26" s="88">
        <f t="shared" si="3"/>
        <v>7724.6640000000007</v>
      </c>
      <c r="V26" s="88">
        <f t="shared" si="3"/>
        <v>7628.0200000000013</v>
      </c>
      <c r="W26" s="88">
        <f t="shared" si="3"/>
        <v>7178.0910000000013</v>
      </c>
      <c r="X26" s="88">
        <f t="shared" si="3"/>
        <v>6847.5990000000002</v>
      </c>
      <c r="Y26" s="88">
        <f t="shared" si="3"/>
        <v>6255.7919999999995</v>
      </c>
      <c r="Z26" s="89" t="str">
        <f t="shared" si="3"/>
        <v/>
      </c>
      <c r="AA26" s="90">
        <f>SUM(AA19:AA25)</f>
        <v>172686.05799999999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720</v>
      </c>
      <c r="C29" s="72">
        <v>686</v>
      </c>
      <c r="D29" s="72">
        <v>669</v>
      </c>
      <c r="E29" s="72">
        <v>662.5</v>
      </c>
      <c r="F29" s="72">
        <v>663.5</v>
      </c>
      <c r="G29" s="72">
        <v>680</v>
      </c>
      <c r="H29" s="72">
        <v>729.68</v>
      </c>
      <c r="I29" s="72">
        <v>805.97</v>
      </c>
      <c r="J29" s="72">
        <v>883.61</v>
      </c>
      <c r="K29" s="72">
        <v>956.65</v>
      </c>
      <c r="L29" s="72">
        <v>946.94</v>
      </c>
      <c r="M29" s="72">
        <v>966.27</v>
      </c>
      <c r="N29" s="72">
        <v>976.18</v>
      </c>
      <c r="O29" s="72">
        <v>959.45</v>
      </c>
      <c r="P29" s="72">
        <v>908.75</v>
      </c>
      <c r="Q29" s="72">
        <v>891.67</v>
      </c>
      <c r="R29" s="72">
        <v>880.71</v>
      </c>
      <c r="S29" s="72">
        <v>884.01</v>
      </c>
      <c r="T29" s="72">
        <v>870.91</v>
      </c>
      <c r="U29" s="72">
        <v>862.11</v>
      </c>
      <c r="V29" s="72">
        <v>852</v>
      </c>
      <c r="W29" s="72">
        <v>781.5</v>
      </c>
      <c r="X29" s="72">
        <v>721.5</v>
      </c>
      <c r="Y29" s="72">
        <v>674.5</v>
      </c>
      <c r="Z29" s="73"/>
      <c r="AA29" s="74">
        <f>SUM(B29:Z29)</f>
        <v>19633.41</v>
      </c>
    </row>
    <row r="30" spans="1:27" ht="24.95" customHeight="1" x14ac:dyDescent="0.2">
      <c r="A30" s="75" t="s">
        <v>24</v>
      </c>
      <c r="B30" s="76">
        <v>5703.732</v>
      </c>
      <c r="C30" s="77">
        <v>5496.4319999999998</v>
      </c>
      <c r="D30" s="77">
        <v>5360.8370000000004</v>
      </c>
      <c r="E30" s="77">
        <v>5224.2269999999999</v>
      </c>
      <c r="F30" s="77">
        <v>5219.0990000000002</v>
      </c>
      <c r="G30" s="77">
        <v>5361.3469999999998</v>
      </c>
      <c r="H30" s="77">
        <v>5741.375</v>
      </c>
      <c r="I30" s="77">
        <v>6370.49</v>
      </c>
      <c r="J30" s="77">
        <v>7059.9040000000005</v>
      </c>
      <c r="K30" s="77">
        <v>7575.1490000000003</v>
      </c>
      <c r="L30" s="77">
        <v>7891.92</v>
      </c>
      <c r="M30" s="77">
        <v>8087.3739999999998</v>
      </c>
      <c r="N30" s="77">
        <v>8202.5959999999995</v>
      </c>
      <c r="O30" s="77">
        <v>8036.6819999999998</v>
      </c>
      <c r="P30" s="77">
        <v>7847.4579999999996</v>
      </c>
      <c r="Q30" s="77">
        <v>7718.2430000000004</v>
      </c>
      <c r="R30" s="77">
        <v>7351.0519999999997</v>
      </c>
      <c r="S30" s="77">
        <v>7266.95</v>
      </c>
      <c r="T30" s="77">
        <v>7048.2280000000001</v>
      </c>
      <c r="U30" s="77">
        <v>7048.9889999999996</v>
      </c>
      <c r="V30" s="77">
        <v>6952.02</v>
      </c>
      <c r="W30" s="77">
        <v>6557.5910000000003</v>
      </c>
      <c r="X30" s="77">
        <v>6399.0990000000002</v>
      </c>
      <c r="Y30" s="77">
        <v>5860.2920000000004</v>
      </c>
      <c r="Z30" s="78"/>
      <c r="AA30" s="79">
        <f>SUM(B30:Z30)</f>
        <v>161381.08599999998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6423.732</v>
      </c>
      <c r="C32" s="62">
        <f t="shared" ref="C32:Z32" si="4">IF(LEN(C$2)&gt;0,SUM(C29:C31),"")</f>
        <v>6182.4319999999998</v>
      </c>
      <c r="D32" s="62">
        <f t="shared" si="4"/>
        <v>6029.8370000000004</v>
      </c>
      <c r="E32" s="62">
        <f t="shared" si="4"/>
        <v>5886.7269999999999</v>
      </c>
      <c r="F32" s="62">
        <f t="shared" si="4"/>
        <v>5882.5990000000002</v>
      </c>
      <c r="G32" s="62">
        <f t="shared" si="4"/>
        <v>6041.3469999999998</v>
      </c>
      <c r="H32" s="62">
        <f t="shared" si="4"/>
        <v>6471.0550000000003</v>
      </c>
      <c r="I32" s="62">
        <f t="shared" si="4"/>
        <v>7176.46</v>
      </c>
      <c r="J32" s="62">
        <f t="shared" si="4"/>
        <v>7943.5140000000001</v>
      </c>
      <c r="K32" s="62">
        <f t="shared" si="4"/>
        <v>8531.7990000000009</v>
      </c>
      <c r="L32" s="62">
        <f t="shared" si="4"/>
        <v>8838.86</v>
      </c>
      <c r="M32" s="62">
        <f t="shared" si="4"/>
        <v>9053.6440000000002</v>
      </c>
      <c r="N32" s="62">
        <f t="shared" si="4"/>
        <v>9178.7759999999998</v>
      </c>
      <c r="O32" s="62">
        <f t="shared" si="4"/>
        <v>8996.1319999999996</v>
      </c>
      <c r="P32" s="62">
        <f t="shared" si="4"/>
        <v>8756.2079999999987</v>
      </c>
      <c r="Q32" s="62">
        <f t="shared" si="4"/>
        <v>8609.9130000000005</v>
      </c>
      <c r="R32" s="62">
        <f t="shared" si="4"/>
        <v>8231.7619999999988</v>
      </c>
      <c r="S32" s="62">
        <f t="shared" si="4"/>
        <v>8150.96</v>
      </c>
      <c r="T32" s="62">
        <f t="shared" si="4"/>
        <v>7919.1379999999999</v>
      </c>
      <c r="U32" s="62">
        <f t="shared" si="4"/>
        <v>7911.0989999999993</v>
      </c>
      <c r="V32" s="62">
        <f t="shared" si="4"/>
        <v>7804.02</v>
      </c>
      <c r="W32" s="62">
        <f t="shared" si="4"/>
        <v>7339.0910000000003</v>
      </c>
      <c r="X32" s="62">
        <f t="shared" si="4"/>
        <v>7120.5990000000002</v>
      </c>
      <c r="Y32" s="62">
        <f t="shared" si="4"/>
        <v>6534.7920000000004</v>
      </c>
      <c r="Z32" s="63" t="str">
        <f t="shared" si="4"/>
        <v/>
      </c>
      <c r="AA32" s="64">
        <f>SUM(AA29:AA31)</f>
        <v>181014.49599999998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210</v>
      </c>
      <c r="S35" s="95">
        <v>195</v>
      </c>
      <c r="T35" s="95">
        <v>98</v>
      </c>
      <c r="U35" s="95">
        <v>87</v>
      </c>
      <c r="V35" s="95">
        <v>85</v>
      </c>
      <c r="W35" s="95">
        <v>87</v>
      </c>
      <c r="X35" s="95">
        <v>171</v>
      </c>
      <c r="Y35" s="95">
        <v>180</v>
      </c>
      <c r="Z35" s="96"/>
      <c r="AA35" s="74">
        <f t="shared" ref="AA35:AA40" si="5">SUM(B35:Z35)</f>
        <v>4313</v>
      </c>
    </row>
    <row r="36" spans="1:27" ht="24.95" customHeight="1" x14ac:dyDescent="0.2">
      <c r="A36" s="97" t="s">
        <v>42</v>
      </c>
      <c r="B36" s="98">
        <v>36</v>
      </c>
      <c r="C36" s="99">
        <v>50</v>
      </c>
      <c r="D36" s="99">
        <v>52</v>
      </c>
      <c r="E36" s="99">
        <v>22</v>
      </c>
      <c r="F36" s="99">
        <v>10</v>
      </c>
      <c r="G36" s="99">
        <v>1</v>
      </c>
      <c r="H36" s="99">
        <v>2</v>
      </c>
      <c r="I36" s="99">
        <v>43</v>
      </c>
      <c r="J36" s="99">
        <v>256</v>
      </c>
      <c r="K36" s="99">
        <v>260</v>
      </c>
      <c r="L36" s="99">
        <v>197</v>
      </c>
      <c r="M36" s="99">
        <v>197</v>
      </c>
      <c r="N36" s="99">
        <v>197</v>
      </c>
      <c r="O36" s="99">
        <v>185</v>
      </c>
      <c r="P36" s="99">
        <v>180</v>
      </c>
      <c r="Q36" s="99">
        <v>210</v>
      </c>
      <c r="R36" s="99">
        <v>131</v>
      </c>
      <c r="S36" s="99">
        <v>116</v>
      </c>
      <c r="T36" s="99">
        <v>49</v>
      </c>
      <c r="U36" s="99">
        <v>85</v>
      </c>
      <c r="V36" s="99">
        <v>76</v>
      </c>
      <c r="W36" s="99">
        <v>59</v>
      </c>
      <c r="X36" s="99">
        <v>87</v>
      </c>
      <c r="Y36" s="99">
        <v>84</v>
      </c>
      <c r="Z36" s="100"/>
      <c r="AA36" s="79">
        <f t="shared" si="5"/>
        <v>2585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796.1</v>
      </c>
      <c r="U37" s="99">
        <v>976.2</v>
      </c>
      <c r="V37" s="99">
        <v>1085.2</v>
      </c>
      <c r="W37" s="99">
        <v>1354</v>
      </c>
      <c r="X37" s="99">
        <v>757</v>
      </c>
      <c r="Y37" s="99">
        <v>76.400000000000006</v>
      </c>
      <c r="Z37" s="100"/>
      <c r="AA37" s="79">
        <f t="shared" si="5"/>
        <v>5044.8999999999996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75.866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1247.866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236</v>
      </c>
      <c r="C40" s="88">
        <f t="shared" ref="C40:Z40" si="6">IF(LEN(C$2)&gt;0,SUM(C35:C39),"")</f>
        <v>250</v>
      </c>
      <c r="D40" s="88">
        <f t="shared" si="6"/>
        <v>252</v>
      </c>
      <c r="E40" s="88">
        <f t="shared" si="6"/>
        <v>222</v>
      </c>
      <c r="F40" s="88">
        <f t="shared" si="6"/>
        <v>210</v>
      </c>
      <c r="G40" s="88">
        <f t="shared" si="6"/>
        <v>201</v>
      </c>
      <c r="H40" s="88">
        <f t="shared" si="6"/>
        <v>202</v>
      </c>
      <c r="I40" s="88">
        <f t="shared" si="6"/>
        <v>243</v>
      </c>
      <c r="J40" s="88">
        <f t="shared" si="6"/>
        <v>466</v>
      </c>
      <c r="K40" s="88">
        <f t="shared" si="6"/>
        <v>626</v>
      </c>
      <c r="L40" s="88">
        <f t="shared" si="6"/>
        <v>563</v>
      </c>
      <c r="M40" s="88">
        <f t="shared" si="6"/>
        <v>563</v>
      </c>
      <c r="N40" s="88">
        <f t="shared" si="6"/>
        <v>563</v>
      </c>
      <c r="O40" s="88">
        <f t="shared" si="6"/>
        <v>551</v>
      </c>
      <c r="P40" s="88">
        <f t="shared" si="6"/>
        <v>546</v>
      </c>
      <c r="Q40" s="88">
        <f t="shared" si="6"/>
        <v>576</v>
      </c>
      <c r="R40" s="88">
        <f t="shared" si="6"/>
        <v>416.86599999999999</v>
      </c>
      <c r="S40" s="88">
        <f t="shared" si="6"/>
        <v>311</v>
      </c>
      <c r="T40" s="88">
        <f t="shared" si="6"/>
        <v>943.1</v>
      </c>
      <c r="U40" s="88">
        <f t="shared" si="6"/>
        <v>1148.2</v>
      </c>
      <c r="V40" s="88">
        <f t="shared" si="6"/>
        <v>1246.2</v>
      </c>
      <c r="W40" s="88">
        <f t="shared" si="6"/>
        <v>1500</v>
      </c>
      <c r="X40" s="88">
        <f t="shared" si="6"/>
        <v>1015</v>
      </c>
      <c r="Y40" s="88">
        <f t="shared" si="6"/>
        <v>340.4</v>
      </c>
      <c r="Z40" s="89" t="str">
        <f t="shared" si="6"/>
        <v/>
      </c>
      <c r="AA40" s="90">
        <f t="shared" si="5"/>
        <v>13190.766000000001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796.1</v>
      </c>
      <c r="U45" s="99">
        <v>976.2</v>
      </c>
      <c r="V45" s="99">
        <v>1085.2</v>
      </c>
      <c r="W45" s="99">
        <v>1354</v>
      </c>
      <c r="X45" s="99">
        <v>757</v>
      </c>
      <c r="Y45" s="99">
        <v>76.400000000000006</v>
      </c>
      <c r="Z45" s="100"/>
      <c r="AA45" s="79">
        <f t="shared" si="7"/>
        <v>5044.8999999999996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150</v>
      </c>
      <c r="J49" s="88">
        <f t="shared" si="8"/>
        <v>150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946.1</v>
      </c>
      <c r="U49" s="88">
        <f t="shared" si="8"/>
        <v>1126.2</v>
      </c>
      <c r="V49" s="88">
        <f t="shared" si="8"/>
        <v>1235.2</v>
      </c>
      <c r="W49" s="88">
        <f t="shared" si="8"/>
        <v>1504</v>
      </c>
      <c r="X49" s="88">
        <f t="shared" si="8"/>
        <v>907</v>
      </c>
      <c r="Y49" s="88">
        <f t="shared" si="8"/>
        <v>226.4</v>
      </c>
      <c r="Z49" s="89" t="str">
        <f t="shared" si="8"/>
        <v/>
      </c>
      <c r="AA49" s="90">
        <f t="shared" si="7"/>
        <v>8644.9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6423.732</v>
      </c>
      <c r="C52" s="88">
        <f t="shared" ref="C52:Z52" si="10">IF(LEN(C$2)&gt;0,SUM(C10:C15)+C26+C40,"")</f>
        <v>6182.4319999999998</v>
      </c>
      <c r="D52" s="88">
        <f t="shared" si="10"/>
        <v>6029.8369999999995</v>
      </c>
      <c r="E52" s="88">
        <f t="shared" si="10"/>
        <v>5886.7269999999999</v>
      </c>
      <c r="F52" s="88">
        <f t="shared" si="10"/>
        <v>5882.5990000000002</v>
      </c>
      <c r="G52" s="88">
        <f t="shared" si="10"/>
        <v>6041.3469999999998</v>
      </c>
      <c r="H52" s="88">
        <f t="shared" si="10"/>
        <v>6471.0550000000003</v>
      </c>
      <c r="I52" s="88">
        <f t="shared" si="10"/>
        <v>7176.4599999999991</v>
      </c>
      <c r="J52" s="88">
        <f t="shared" si="10"/>
        <v>7943.514000000001</v>
      </c>
      <c r="K52" s="88">
        <f t="shared" si="10"/>
        <v>8531.7990000000009</v>
      </c>
      <c r="L52" s="88">
        <f t="shared" si="10"/>
        <v>8838.86</v>
      </c>
      <c r="M52" s="88">
        <f t="shared" si="10"/>
        <v>9053.6440000000002</v>
      </c>
      <c r="N52" s="88">
        <f t="shared" si="10"/>
        <v>9178.7759999999998</v>
      </c>
      <c r="O52" s="88">
        <f t="shared" si="10"/>
        <v>8996.1319999999996</v>
      </c>
      <c r="P52" s="88">
        <f t="shared" si="10"/>
        <v>8756.2080000000005</v>
      </c>
      <c r="Q52" s="88">
        <f t="shared" si="10"/>
        <v>8609.9130000000005</v>
      </c>
      <c r="R52" s="88">
        <f t="shared" si="10"/>
        <v>8231.7620000000006</v>
      </c>
      <c r="S52" s="88">
        <f t="shared" si="10"/>
        <v>8150.9600000000009</v>
      </c>
      <c r="T52" s="88">
        <f t="shared" si="10"/>
        <v>8715.2380000000012</v>
      </c>
      <c r="U52" s="88">
        <f t="shared" si="10"/>
        <v>8887.2990000000009</v>
      </c>
      <c r="V52" s="88">
        <f t="shared" si="10"/>
        <v>8889.2200000000012</v>
      </c>
      <c r="W52" s="88">
        <f t="shared" si="10"/>
        <v>8693.0910000000003</v>
      </c>
      <c r="X52" s="88">
        <f t="shared" si="10"/>
        <v>7877.5990000000002</v>
      </c>
      <c r="Y52" s="88">
        <f t="shared" si="10"/>
        <v>6611.1919999999991</v>
      </c>
      <c r="Z52" s="89" t="str">
        <f t="shared" si="10"/>
        <v/>
      </c>
      <c r="AA52" s="104">
        <f>SUM(B52:Z52)</f>
        <v>186059.39600000004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-525.79999999999995</v>
      </c>
      <c r="C4" s="18">
        <v>-1057.8</v>
      </c>
      <c r="D4" s="18">
        <v>-1101</v>
      </c>
      <c r="E4" s="18">
        <v>-1093</v>
      </c>
      <c r="F4" s="18">
        <v>-1079</v>
      </c>
      <c r="G4" s="18">
        <v>-1055</v>
      </c>
      <c r="H4" s="18">
        <v>-965.2</v>
      </c>
      <c r="I4" s="18">
        <v>-708.7</v>
      </c>
      <c r="J4" s="18">
        <v>-884</v>
      </c>
      <c r="K4" s="18">
        <v>-924.9</v>
      </c>
      <c r="L4" s="18">
        <v>-745.8</v>
      </c>
      <c r="M4" s="18">
        <v>-1247</v>
      </c>
      <c r="N4" s="18">
        <v>-1090.5</v>
      </c>
      <c r="O4" s="18">
        <v>-611.6</v>
      </c>
      <c r="P4" s="18">
        <v>-820.5</v>
      </c>
      <c r="Q4" s="18">
        <v>-1080.2</v>
      </c>
      <c r="R4" s="18">
        <v>-734.6</v>
      </c>
      <c r="S4" s="18">
        <v>-324.8</v>
      </c>
      <c r="T4" s="18">
        <v>796.1</v>
      </c>
      <c r="U4" s="18">
        <v>976.2</v>
      </c>
      <c r="V4" s="18">
        <v>1085.2</v>
      </c>
      <c r="W4" s="18">
        <v>1354</v>
      </c>
      <c r="X4" s="18">
        <v>757</v>
      </c>
      <c r="Y4" s="18">
        <v>76.400000000000006</v>
      </c>
      <c r="Z4" s="19"/>
      <c r="AA4" s="111">
        <f>SUM(B4:Z4)</f>
        <v>-11004.499999999998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95.99</v>
      </c>
      <c r="C7" s="117">
        <v>90.82</v>
      </c>
      <c r="D7" s="117">
        <v>90.76</v>
      </c>
      <c r="E7" s="117">
        <v>92.75</v>
      </c>
      <c r="F7" s="117">
        <v>89.52</v>
      </c>
      <c r="G7" s="117">
        <v>93.29</v>
      </c>
      <c r="H7" s="117">
        <v>99.9</v>
      </c>
      <c r="I7" s="117">
        <v>94.23</v>
      </c>
      <c r="J7" s="117">
        <v>73.819999999999993</v>
      </c>
      <c r="K7" s="117">
        <v>3.82</v>
      </c>
      <c r="L7" s="117">
        <v>0</v>
      </c>
      <c r="M7" s="117">
        <v>0.01</v>
      </c>
      <c r="N7" s="117">
        <v>0.01</v>
      </c>
      <c r="O7" s="117">
        <v>5.1100000000000003</v>
      </c>
      <c r="P7" s="117">
        <v>5</v>
      </c>
      <c r="Q7" s="117">
        <v>8.43</v>
      </c>
      <c r="R7" s="117">
        <v>64.87</v>
      </c>
      <c r="S7" s="117">
        <v>103.95</v>
      </c>
      <c r="T7" s="117">
        <v>121.03</v>
      </c>
      <c r="U7" s="117">
        <v>148.71</v>
      </c>
      <c r="V7" s="117">
        <v>180.18</v>
      </c>
      <c r="W7" s="117">
        <v>135.13</v>
      </c>
      <c r="X7" s="117">
        <v>123.27</v>
      </c>
      <c r="Y7" s="117">
        <v>88.83</v>
      </c>
      <c r="Z7" s="118"/>
      <c r="AA7" s="119">
        <f>IF(SUM(B7:Z7)&lt;&gt;0,AVERAGEIF(B7:Z7,"&lt;&gt;"""),"")</f>
        <v>75.392916666666665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525.79999999999995</v>
      </c>
      <c r="C13" s="129">
        <v>1057.8</v>
      </c>
      <c r="D13" s="129">
        <v>1101</v>
      </c>
      <c r="E13" s="129">
        <v>1093</v>
      </c>
      <c r="F13" s="129">
        <v>1079</v>
      </c>
      <c r="G13" s="129">
        <v>1055</v>
      </c>
      <c r="H13" s="129">
        <v>965.2</v>
      </c>
      <c r="I13" s="129">
        <v>708.7</v>
      </c>
      <c r="J13" s="129">
        <v>884</v>
      </c>
      <c r="K13" s="129">
        <v>924.9</v>
      </c>
      <c r="L13" s="129">
        <v>745.8</v>
      </c>
      <c r="M13" s="129">
        <v>1247</v>
      </c>
      <c r="N13" s="129">
        <v>1090.5</v>
      </c>
      <c r="O13" s="129">
        <v>611.6</v>
      </c>
      <c r="P13" s="129">
        <v>820.5</v>
      </c>
      <c r="Q13" s="129">
        <v>1080.2</v>
      </c>
      <c r="R13" s="129">
        <v>734.6</v>
      </c>
      <c r="S13" s="129">
        <v>324.8</v>
      </c>
      <c r="T13" s="129"/>
      <c r="U13" s="129"/>
      <c r="V13" s="129"/>
      <c r="W13" s="129"/>
      <c r="X13" s="129"/>
      <c r="Y13" s="130"/>
      <c r="Z13" s="131"/>
      <c r="AA13" s="132">
        <f t="shared" si="0"/>
        <v>16049.4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525.79999999999995</v>
      </c>
      <c r="C16" s="135">
        <f t="shared" si="1"/>
        <v>1057.8</v>
      </c>
      <c r="D16" s="135">
        <f t="shared" si="1"/>
        <v>1101</v>
      </c>
      <c r="E16" s="135">
        <f t="shared" si="1"/>
        <v>1093</v>
      </c>
      <c r="F16" s="135">
        <f t="shared" si="1"/>
        <v>1079</v>
      </c>
      <c r="G16" s="135">
        <f t="shared" si="1"/>
        <v>1055</v>
      </c>
      <c r="H16" s="135">
        <f t="shared" si="1"/>
        <v>965.2</v>
      </c>
      <c r="I16" s="135">
        <f t="shared" si="1"/>
        <v>708.7</v>
      </c>
      <c r="J16" s="135">
        <f t="shared" si="1"/>
        <v>884</v>
      </c>
      <c r="K16" s="135">
        <f t="shared" si="1"/>
        <v>924.9</v>
      </c>
      <c r="L16" s="135">
        <f t="shared" si="1"/>
        <v>745.8</v>
      </c>
      <c r="M16" s="135">
        <f t="shared" si="1"/>
        <v>1247</v>
      </c>
      <c r="N16" s="135">
        <f t="shared" si="1"/>
        <v>1090.5</v>
      </c>
      <c r="O16" s="135">
        <f t="shared" si="1"/>
        <v>611.6</v>
      </c>
      <c r="P16" s="135">
        <f t="shared" si="1"/>
        <v>820.5</v>
      </c>
      <c r="Q16" s="135">
        <f t="shared" si="1"/>
        <v>1080.2</v>
      </c>
      <c r="R16" s="135">
        <f t="shared" si="1"/>
        <v>734.6</v>
      </c>
      <c r="S16" s="135">
        <f t="shared" si="1"/>
        <v>324.8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16049.4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796.1</v>
      </c>
      <c r="U21" s="129">
        <v>976.2</v>
      </c>
      <c r="V21" s="129">
        <v>1085.2</v>
      </c>
      <c r="W21" s="129">
        <v>1354</v>
      </c>
      <c r="X21" s="129">
        <v>757</v>
      </c>
      <c r="Y21" s="130">
        <v>76.400000000000006</v>
      </c>
      <c r="Z21" s="131"/>
      <c r="AA21" s="132">
        <f t="shared" si="2"/>
        <v>5044.8999999999996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796.1</v>
      </c>
      <c r="U24" s="135">
        <f t="shared" si="3"/>
        <v>976.2</v>
      </c>
      <c r="V24" s="135">
        <f t="shared" si="3"/>
        <v>1085.2</v>
      </c>
      <c r="W24" s="135">
        <f t="shared" si="3"/>
        <v>1354</v>
      </c>
      <c r="X24" s="135">
        <f t="shared" si="3"/>
        <v>757</v>
      </c>
      <c r="Y24" s="135">
        <f t="shared" si="3"/>
        <v>76.400000000000006</v>
      </c>
      <c r="Z24" s="136" t="str">
        <f t="shared" si="3"/>
        <v/>
      </c>
      <c r="AA24" s="90">
        <f t="shared" si="2"/>
        <v>5044.8999999999996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2025-08-04T11:10:52Z</dcterms:created>
  <dcterms:modified xsi:type="dcterms:W3CDTF">2025-08-04T11:10:54Z</dcterms:modified>
</cp:coreProperties>
</file>