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<sst xmlns="http://schemas.openxmlformats.org/spreadsheetml/2006/main" count="119" uniqueCount="54">
  <si>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15/04/2025 14:10:21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</si>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</sst>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A0C-46AA-9354-AD62FC39D1C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A0C-46AA-9354-AD62FC39D1C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A0C-46AA-9354-AD62FC39D1C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A0C-46AA-9354-AD62FC39D1C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A0C-46AA-9354-AD62FC39D1C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A0C-46AA-9354-AD62FC39D1C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A0C-46AA-9354-AD62FC39D1C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A0C-46AA-9354-AD62FC39D1C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125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125</c:v>
                </c:pt>
                <c:pt idx="6">
                  <c:v>142</c:v>
                </c:pt>
                <c:pt idx="7">
                  <c:v>172</c:v>
                </c:pt>
                <c:pt idx="8">
                  <c:v>192</c:v>
                </c:pt>
                <c:pt idx="9">
                  <c:v>196</c:v>
                </c:pt>
                <c:pt idx="10">
                  <c:v>196</c:v>
                </c:pt>
                <c:pt idx="11">
                  <c:v>197</c:v>
                </c:pt>
                <c:pt idx="12">
                  <c:v>194</c:v>
                </c:pt>
                <c:pt idx="13">
                  <c:v>190</c:v>
                </c:pt>
                <c:pt idx="14">
                  <c:v>184</c:v>
                </c:pt>
                <c:pt idx="15">
                  <c:v>192</c:v>
                </c:pt>
                <c:pt idx="16">
                  <c:v>208</c:v>
                </c:pt>
                <c:pt idx="17">
                  <c:v>238</c:v>
                </c:pt>
                <c:pt idx="18">
                  <c:v>263</c:v>
                </c:pt>
                <c:pt idx="19">
                  <c:v>286</c:v>
                </c:pt>
                <c:pt idx="20">
                  <c:v>262</c:v>
                </c:pt>
                <c:pt idx="21">
                  <c:v>214</c:v>
                </c:pt>
                <c:pt idx="22">
                  <c:v>162</c:v>
                </c:pt>
                <c:pt idx="2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A0C-46AA-9354-AD62FC39D1C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1792.2149999999999</c:v>
                </c:pt>
                <c:pt idx="1">
                  <c:v>1715.866</c:v>
                </c:pt>
                <c:pt idx="2">
                  <c:v>1584.126</c:v>
                </c:pt>
                <c:pt idx="3">
                  <c:v>1425.6869999999999</c:v>
                </c:pt>
                <c:pt idx="4">
                  <c:v>1642.1980000000001</c:v>
                </c:pt>
                <c:pt idx="5">
                  <c:v>1875.9</c:v>
                </c:pt>
                <c:pt idx="6">
                  <c:v>2298.1549999999997</c:v>
                </c:pt>
                <c:pt idx="7">
                  <c:v>2333.848</c:v>
                </c:pt>
                <c:pt idx="8">
                  <c:v>1810.1200000000001</c:v>
                </c:pt>
                <c:pt idx="9">
                  <c:v>1154.9000000000001</c:v>
                </c:pt>
                <c:pt idx="10">
                  <c:v>497.9</c:v>
                </c:pt>
                <c:pt idx="11">
                  <c:v>155.9</c:v>
                </c:pt>
                <c:pt idx="12">
                  <c:v>155.9</c:v>
                </c:pt>
                <c:pt idx="13">
                  <c:v>155.9</c:v>
                </c:pt>
                <c:pt idx="14">
                  <c:v>155.9</c:v>
                </c:pt>
                <c:pt idx="15">
                  <c:v>442.9</c:v>
                </c:pt>
                <c:pt idx="16">
                  <c:v>1080.9000000000001</c:v>
                </c:pt>
                <c:pt idx="17">
                  <c:v>1545.2280000000001</c:v>
                </c:pt>
                <c:pt idx="18">
                  <c:v>2194.2249999999999</c:v>
                </c:pt>
                <c:pt idx="19">
                  <c:v>2356.9</c:v>
                </c:pt>
                <c:pt idx="20">
                  <c:v>2367.9</c:v>
                </c:pt>
                <c:pt idx="21">
                  <c:v>2246.8330000000001</c:v>
                </c:pt>
                <c:pt idx="22">
                  <c:v>1821.1299999999999</c:v>
                </c:pt>
                <c:pt idx="23">
                  <c:v>1695.9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0C-46AA-9354-AD62FC39D1C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1812</c:v>
                </c:pt>
                <c:pt idx="1">
                  <c:v>1768</c:v>
                </c:pt>
                <c:pt idx="2">
                  <c:v>1765</c:v>
                </c:pt>
                <c:pt idx="3">
                  <c:v>1781.1</c:v>
                </c:pt>
                <c:pt idx="4">
                  <c:v>1679.3</c:v>
                </c:pt>
                <c:pt idx="5">
                  <c:v>1775.1</c:v>
                </c:pt>
                <c:pt idx="6">
                  <c:v>1655.4</c:v>
                </c:pt>
                <c:pt idx="7">
                  <c:v>1087.3</c:v>
                </c:pt>
                <c:pt idx="8">
                  <c:v>619.6</c:v>
                </c:pt>
                <c:pt idx="9">
                  <c:v>458.4</c:v>
                </c:pt>
                <c:pt idx="10">
                  <c:v>833</c:v>
                </c:pt>
                <c:pt idx="11">
                  <c:v>1026.4000000000001</c:v>
                </c:pt>
                <c:pt idx="12">
                  <c:v>977.3</c:v>
                </c:pt>
                <c:pt idx="13">
                  <c:v>1277</c:v>
                </c:pt>
                <c:pt idx="14">
                  <c:v>1226</c:v>
                </c:pt>
                <c:pt idx="15">
                  <c:v>1131.5</c:v>
                </c:pt>
                <c:pt idx="16">
                  <c:v>1126.4000000000001</c:v>
                </c:pt>
                <c:pt idx="17">
                  <c:v>1644.9</c:v>
                </c:pt>
                <c:pt idx="18">
                  <c:v>1969.5</c:v>
                </c:pt>
                <c:pt idx="19">
                  <c:v>1789.9</c:v>
                </c:pt>
                <c:pt idx="20">
                  <c:v>1736</c:v>
                </c:pt>
                <c:pt idx="21">
                  <c:v>1838.2</c:v>
                </c:pt>
                <c:pt idx="22">
                  <c:v>1969.4</c:v>
                </c:pt>
                <c:pt idx="23">
                  <c:v>1708.9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0C-46AA-9354-AD62FC39D1C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902.33699999999988</c:v>
                </c:pt>
                <c:pt idx="1">
                  <c:v>966.59199999999998</c:v>
                </c:pt>
                <c:pt idx="2">
                  <c:v>990.31799999999998</c:v>
                </c:pt>
                <c:pt idx="3">
                  <c:v>994.20100000000002</c:v>
                </c:pt>
                <c:pt idx="4">
                  <c:v>1003.7400000000002</c:v>
                </c:pt>
                <c:pt idx="5">
                  <c:v>1011.7430000000001</c:v>
                </c:pt>
                <c:pt idx="6">
                  <c:v>1252.3249999999996</c:v>
                </c:pt>
                <c:pt idx="7">
                  <c:v>2218.6950000000002</c:v>
                </c:pt>
                <c:pt idx="8">
                  <c:v>3607.7059999999992</c:v>
                </c:pt>
                <c:pt idx="9">
                  <c:v>4836.9340000000011</c:v>
                </c:pt>
                <c:pt idx="10">
                  <c:v>5607.0959999999995</c:v>
                </c:pt>
                <c:pt idx="11">
                  <c:v>5945.0179999999991</c:v>
                </c:pt>
                <c:pt idx="12">
                  <c:v>5951.0020000000013</c:v>
                </c:pt>
                <c:pt idx="13">
                  <c:v>5418.5259999999989</c:v>
                </c:pt>
                <c:pt idx="14">
                  <c:v>5190.0800000000008</c:v>
                </c:pt>
                <c:pt idx="15">
                  <c:v>4764.5680000000011</c:v>
                </c:pt>
                <c:pt idx="16">
                  <c:v>3622</c:v>
                </c:pt>
                <c:pt idx="17">
                  <c:v>2300.5970000000002</c:v>
                </c:pt>
                <c:pt idx="18">
                  <c:v>1337.6640000000002</c:v>
                </c:pt>
                <c:pt idx="19">
                  <c:v>1138.8440000000005</c:v>
                </c:pt>
                <c:pt idx="20">
                  <c:v>1224.9599999999998</c:v>
                </c:pt>
                <c:pt idx="21">
                  <c:v>1280.9199999999998</c:v>
                </c:pt>
                <c:pt idx="22">
                  <c:v>1332.9449999999999</c:v>
                </c:pt>
                <c:pt idx="23">
                  <c:v>1379.0100000000002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0C-46AA-9354-AD62FC39D1C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</c:v>
                </c:pt>
                <c:pt idx="1">
                  <c:v>12</c:v>
                </c:pt>
                <c:pt idx="2">
                  <c:v>13</c:v>
                </c:pt>
                <c:pt idx="3">
                  <c:v>14</c:v>
                </c:pt>
                <c:pt idx="4">
                  <c:v>13</c:v>
                </c:pt>
                <c:pt idx="5">
                  <c:v>13</c:v>
                </c:pt>
                <c:pt idx="6">
                  <c:v>17</c:v>
                </c:pt>
                <c:pt idx="7">
                  <c:v>29</c:v>
                </c:pt>
                <c:pt idx="8">
                  <c:v>45</c:v>
                </c:pt>
                <c:pt idx="9">
                  <c:v>57</c:v>
                </c:pt>
                <c:pt idx="10">
                  <c:v>66</c:v>
                </c:pt>
                <c:pt idx="11">
                  <c:v>73</c:v>
                </c:pt>
                <c:pt idx="12">
                  <c:v>75</c:v>
                </c:pt>
                <c:pt idx="13">
                  <c:v>71</c:v>
                </c:pt>
                <c:pt idx="14">
                  <c:v>64</c:v>
                </c:pt>
                <c:pt idx="15">
                  <c:v>52</c:v>
                </c:pt>
                <c:pt idx="16">
                  <c:v>38</c:v>
                </c:pt>
                <c:pt idx="17">
                  <c:v>22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14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A0C-46AA-9354-AD62FC39D1C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26</c:v>
                </c:pt>
                <c:pt idx="6">
                  <c:v>86</c:v>
                </c:pt>
                <c:pt idx="7">
                  <c:v>144</c:v>
                </c:pt>
                <c:pt idx="8">
                  <c:v>118</c:v>
                </c:pt>
                <c:pt idx="9">
                  <c:v>34</c:v>
                </c:pt>
                <c:pt idx="10">
                  <c:v>26</c:v>
                </c:pt>
                <c:pt idx="11">
                  <c:v>26</c:v>
                </c:pt>
                <c:pt idx="17">
                  <c:v>99</c:v>
                </c:pt>
                <c:pt idx="18">
                  <c:v>306</c:v>
                </c:pt>
                <c:pt idx="19">
                  <c:v>934</c:v>
                </c:pt>
                <c:pt idx="20">
                  <c:v>788</c:v>
                </c:pt>
                <c:pt idx="21">
                  <c:v>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A0C-46AA-9354-AD62FC39D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101.35</c:v>
                </c:pt>
                <c:pt idx="1">
                  <c:v>100.37</c:v>
                </c:pt>
                <c:pt idx="2">
                  <c:v>98.61</c:v>
                </c:pt>
                <c:pt idx="3">
                  <c:v>94.76</c:v>
                </c:pt>
                <c:pt idx="4">
                  <c:v>99.42</c:v>
                </c:pt>
                <c:pt idx="5">
                  <c:v>105.85</c:v>
                </c:pt>
                <c:pt idx="6">
                  <c:v>126.9</c:v>
                </c:pt>
                <c:pt idx="7">
                  <c:v>135.6</c:v>
                </c:pt>
                <c:pt idx="8">
                  <c:v>109.94</c:v>
                </c:pt>
                <c:pt idx="9">
                  <c:v>53.88</c:v>
                </c:pt>
                <c:pt idx="10">
                  <c:v>11.2</c:v>
                </c:pt>
                <c:pt idx="11">
                  <c:v>3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11.57</c:v>
                </c:pt>
                <c:pt idx="16">
                  <c:v>63.49</c:v>
                </c:pt>
                <c:pt idx="17">
                  <c:v>96.36</c:v>
                </c:pt>
                <c:pt idx="18">
                  <c:v>118.4</c:v>
                </c:pt>
                <c:pt idx="19">
                  <c:v>165.33</c:v>
                </c:pt>
                <c:pt idx="20">
                  <c:v>167.99</c:v>
                </c:pt>
                <c:pt idx="21">
                  <c:v>122.64</c:v>
                </c:pt>
                <c:pt idx="22">
                  <c:v>110.4</c:v>
                </c:pt>
                <c:pt idx="23">
                  <c:v>98.59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A0C-46AA-9354-AD62FC39D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76</c:v>
                </c:pt>
                <c:pt idx="1">
                  <c:v>71.5</c:v>
                </c:pt>
                <c:pt idx="2">
                  <c:v>70.5</c:v>
                </c:pt>
                <c:pt idx="3">
                  <c:v>71.5</c:v>
                </c:pt>
                <c:pt idx="4">
                  <c:v>77</c:v>
                </c:pt>
                <c:pt idx="5">
                  <c:v>90.5</c:v>
                </c:pt>
                <c:pt idx="6">
                  <c:v>123</c:v>
                </c:pt>
                <c:pt idx="7">
                  <c:v>111</c:v>
                </c:pt>
                <c:pt idx="8">
                  <c:v>71</c:v>
                </c:pt>
                <c:pt idx="9">
                  <c:v>60.5</c:v>
                </c:pt>
                <c:pt idx="10">
                  <c:v>82.5</c:v>
                </c:pt>
                <c:pt idx="11">
                  <c:v>96.5</c:v>
                </c:pt>
                <c:pt idx="12">
                  <c:v>89</c:v>
                </c:pt>
                <c:pt idx="13">
                  <c:v>102</c:v>
                </c:pt>
                <c:pt idx="14">
                  <c:v>89.5</c:v>
                </c:pt>
                <c:pt idx="15">
                  <c:v>68</c:v>
                </c:pt>
                <c:pt idx="16">
                  <c:v>55</c:v>
                </c:pt>
                <c:pt idx="17">
                  <c:v>70.5</c:v>
                </c:pt>
                <c:pt idx="18">
                  <c:v>153</c:v>
                </c:pt>
                <c:pt idx="19">
                  <c:v>163</c:v>
                </c:pt>
                <c:pt idx="20">
                  <c:v>149</c:v>
                </c:pt>
                <c:pt idx="21">
                  <c:v>143</c:v>
                </c:pt>
                <c:pt idx="22">
                  <c:v>90.5</c:v>
                </c:pt>
                <c:pt idx="23">
                  <c:v>68.5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9-444F-93C1-1238F66AC71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751.66000000000008</c:v>
                </c:pt>
                <c:pt idx="1">
                  <c:v>789.45899999999995</c:v>
                </c:pt>
                <c:pt idx="2">
                  <c:v>794.29000000000008</c:v>
                </c:pt>
                <c:pt idx="3">
                  <c:v>787.73099999999988</c:v>
                </c:pt>
                <c:pt idx="4">
                  <c:v>751.17199999999991</c:v>
                </c:pt>
                <c:pt idx="5">
                  <c:v>761.83699999999999</c:v>
                </c:pt>
                <c:pt idx="6">
                  <c:v>754.42399999999998</c:v>
                </c:pt>
                <c:pt idx="7">
                  <c:v>751.40199999999993</c:v>
                </c:pt>
                <c:pt idx="8">
                  <c:v>749.41799999999989</c:v>
                </c:pt>
                <c:pt idx="9">
                  <c:v>742.55599999999993</c:v>
                </c:pt>
                <c:pt idx="10">
                  <c:v>753.59799999999996</c:v>
                </c:pt>
                <c:pt idx="11">
                  <c:v>800.40800000000002</c:v>
                </c:pt>
                <c:pt idx="12">
                  <c:v>778.22</c:v>
                </c:pt>
                <c:pt idx="13">
                  <c:v>792.20799999999997</c:v>
                </c:pt>
                <c:pt idx="14">
                  <c:v>760.68499999999995</c:v>
                </c:pt>
                <c:pt idx="15">
                  <c:v>749.35599999999999</c:v>
                </c:pt>
                <c:pt idx="16">
                  <c:v>703.08600000000001</c:v>
                </c:pt>
                <c:pt idx="17">
                  <c:v>702.23599999999988</c:v>
                </c:pt>
                <c:pt idx="18">
                  <c:v>674.803</c:v>
                </c:pt>
                <c:pt idx="19">
                  <c:v>676.5</c:v>
                </c:pt>
                <c:pt idx="20">
                  <c:v>707.44600000000003</c:v>
                </c:pt>
                <c:pt idx="21">
                  <c:v>719.73400000000004</c:v>
                </c:pt>
                <c:pt idx="22">
                  <c:v>709.35699999999997</c:v>
                </c:pt>
                <c:pt idx="23">
                  <c:v>723.88300000000004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9-444F-93C1-1238F66AC71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1043.481</c:v>
                </c:pt>
                <c:pt idx="1">
                  <c:v>1034.81</c:v>
                </c:pt>
                <c:pt idx="2">
                  <c:v>1034.0569999999998</c:v>
                </c:pt>
                <c:pt idx="3">
                  <c:v>1036.27</c:v>
                </c:pt>
                <c:pt idx="4">
                  <c:v>1079.979</c:v>
                </c:pt>
                <c:pt idx="5">
                  <c:v>1203.1100000000001</c:v>
                </c:pt>
                <c:pt idx="6">
                  <c:v>1393.7719999999999</c:v>
                </c:pt>
                <c:pt idx="7">
                  <c:v>1516.4739999999999</c:v>
                </c:pt>
                <c:pt idx="8">
                  <c:v>1526.6669999999999</c:v>
                </c:pt>
                <c:pt idx="9">
                  <c:v>1504.9719999999995</c:v>
                </c:pt>
                <c:pt idx="10">
                  <c:v>1529.6679999999999</c:v>
                </c:pt>
                <c:pt idx="11">
                  <c:v>1533.6150000000005</c:v>
                </c:pt>
                <c:pt idx="12">
                  <c:v>1516.837</c:v>
                </c:pt>
                <c:pt idx="13">
                  <c:v>1459.117</c:v>
                </c:pt>
                <c:pt idx="14">
                  <c:v>1393.7660000000003</c:v>
                </c:pt>
                <c:pt idx="15">
                  <c:v>1345.424</c:v>
                </c:pt>
                <c:pt idx="16">
                  <c:v>1279.6789999999999</c:v>
                </c:pt>
                <c:pt idx="17">
                  <c:v>1289.7969999999998</c:v>
                </c:pt>
                <c:pt idx="18">
                  <c:v>1303.03</c:v>
                </c:pt>
                <c:pt idx="19">
                  <c:v>1323.4930000000002</c:v>
                </c:pt>
                <c:pt idx="20">
                  <c:v>1251.056</c:v>
                </c:pt>
                <c:pt idx="21">
                  <c:v>1114.8819999999996</c:v>
                </c:pt>
                <c:pt idx="22">
                  <c:v>1046.4649999999999</c:v>
                </c:pt>
                <c:pt idx="23">
                  <c:v>1012.4610000000001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09-444F-93C1-1238F66AC71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2337.4110000000005</c:v>
                </c:pt>
                <c:pt idx="1">
                  <c:v>2211.6890000000003</c:v>
                </c:pt>
                <c:pt idx="2">
                  <c:v>2125.5969999999998</c:v>
                </c:pt>
                <c:pt idx="3">
                  <c:v>2090.4659999999994</c:v>
                </c:pt>
                <c:pt idx="4">
                  <c:v>2196.0920000000001</c:v>
                </c:pt>
                <c:pt idx="5">
                  <c:v>2403.4539999999997</c:v>
                </c:pt>
                <c:pt idx="6">
                  <c:v>2749.3890000000001</c:v>
                </c:pt>
                <c:pt idx="7">
                  <c:v>3120.4859999999994</c:v>
                </c:pt>
                <c:pt idx="8">
                  <c:v>3289.3849999999998</c:v>
                </c:pt>
                <c:pt idx="9">
                  <c:v>3428.1609999999996</c:v>
                </c:pt>
                <c:pt idx="10">
                  <c:v>3635.2419999999997</c:v>
                </c:pt>
                <c:pt idx="11">
                  <c:v>3752.7849999999994</c:v>
                </c:pt>
                <c:pt idx="12">
                  <c:v>3745.1149999999998</c:v>
                </c:pt>
                <c:pt idx="13">
                  <c:v>3572.1009999999997</c:v>
                </c:pt>
                <c:pt idx="14">
                  <c:v>3404.0290000000005</c:v>
                </c:pt>
                <c:pt idx="15">
                  <c:v>3219.1950000000002</c:v>
                </c:pt>
                <c:pt idx="16">
                  <c:v>3009.52</c:v>
                </c:pt>
                <c:pt idx="17">
                  <c:v>3099.212</c:v>
                </c:pt>
                <c:pt idx="18">
                  <c:v>3336.5339999999997</c:v>
                </c:pt>
                <c:pt idx="19">
                  <c:v>3711.7319999999995</c:v>
                </c:pt>
                <c:pt idx="20">
                  <c:v>3633.3870000000002</c:v>
                </c:pt>
                <c:pt idx="21">
                  <c:v>3269.3319999999994</c:v>
                </c:pt>
                <c:pt idx="22">
                  <c:v>2860.134</c:v>
                </c:pt>
                <c:pt idx="23">
                  <c:v>2486.9269999999997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09-444F-93C1-1238F66AC71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255</c:v>
                </c:pt>
                <c:pt idx="1">
                  <c:v>242</c:v>
                </c:pt>
                <c:pt idx="2">
                  <c:v>236</c:v>
                </c:pt>
                <c:pt idx="3">
                  <c:v>235.00000000000003</c:v>
                </c:pt>
                <c:pt idx="4">
                  <c:v>242.99999999999997</c:v>
                </c:pt>
                <c:pt idx="5">
                  <c:v>267.99999999999994</c:v>
                </c:pt>
                <c:pt idx="6">
                  <c:v>309.00000000000006</c:v>
                </c:pt>
                <c:pt idx="7">
                  <c:v>351</c:v>
                </c:pt>
                <c:pt idx="8">
                  <c:v>386.99999999999989</c:v>
                </c:pt>
                <c:pt idx="9">
                  <c:v>403</c:v>
                </c:pt>
                <c:pt idx="10">
                  <c:v>412.00000000000006</c:v>
                </c:pt>
                <c:pt idx="11">
                  <c:v>419.99999999999994</c:v>
                </c:pt>
                <c:pt idx="12">
                  <c:v>419</c:v>
                </c:pt>
                <c:pt idx="13">
                  <c:v>411</c:v>
                </c:pt>
                <c:pt idx="14">
                  <c:v>398</c:v>
                </c:pt>
                <c:pt idx="15">
                  <c:v>394</c:v>
                </c:pt>
                <c:pt idx="16">
                  <c:v>396</c:v>
                </c:pt>
                <c:pt idx="17">
                  <c:v>409.99999999999994</c:v>
                </c:pt>
                <c:pt idx="18">
                  <c:v>428</c:v>
                </c:pt>
                <c:pt idx="19">
                  <c:v>451</c:v>
                </c:pt>
                <c:pt idx="20">
                  <c:v>427</c:v>
                </c:pt>
                <c:pt idx="21">
                  <c:v>379</c:v>
                </c:pt>
                <c:pt idx="22">
                  <c:v>326.00000000000006</c:v>
                </c:pt>
                <c:pt idx="23">
                  <c:v>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209-444F-93C1-1238F66AC71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209-444F-93C1-1238F66AC71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209-444F-93C1-1238F66AC71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209-444F-93C1-1238F66AC71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209-444F-93C1-1238F66AC71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209-444F-93C1-1238F66AC71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356</c:v>
                </c:pt>
                <c:pt idx="1">
                  <c:v>218</c:v>
                </c:pt>
                <c:pt idx="2">
                  <c:v>197</c:v>
                </c:pt>
                <c:pt idx="3">
                  <c:v>99</c:v>
                </c:pt>
                <c:pt idx="4">
                  <c:v>96</c:v>
                </c:pt>
                <c:pt idx="5">
                  <c:v>86</c:v>
                </c:pt>
                <c:pt idx="6">
                  <c:v>113</c:v>
                </c:pt>
                <c:pt idx="7">
                  <c:v>129</c:v>
                </c:pt>
                <c:pt idx="8">
                  <c:v>369</c:v>
                </c:pt>
                <c:pt idx="9">
                  <c:v>598</c:v>
                </c:pt>
                <c:pt idx="10">
                  <c:v>703</c:v>
                </c:pt>
                <c:pt idx="11">
                  <c:v>710</c:v>
                </c:pt>
                <c:pt idx="12">
                  <c:v>695</c:v>
                </c:pt>
                <c:pt idx="13">
                  <c:v>666</c:v>
                </c:pt>
                <c:pt idx="14">
                  <c:v>664</c:v>
                </c:pt>
                <c:pt idx="15">
                  <c:v>697</c:v>
                </c:pt>
                <c:pt idx="16">
                  <c:v>632</c:v>
                </c:pt>
                <c:pt idx="17">
                  <c:v>278</c:v>
                </c:pt>
                <c:pt idx="18">
                  <c:v>180</c:v>
                </c:pt>
                <c:pt idx="19">
                  <c:v>181</c:v>
                </c:pt>
                <c:pt idx="20">
                  <c:v>212</c:v>
                </c:pt>
                <c:pt idx="21">
                  <c:v>193</c:v>
                </c:pt>
                <c:pt idx="22">
                  <c:v>253</c:v>
                </c:pt>
                <c:pt idx="23">
                  <c:v>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09-444F-93C1-1238F66AC71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13.813000000000001</c:v>
                </c:pt>
                <c:pt idx="6">
                  <c:v>8.2479999999999993</c:v>
                </c:pt>
                <c:pt idx="7">
                  <c:v>5.46</c:v>
                </c:pt>
                <c:pt idx="18">
                  <c:v>9.984</c:v>
                </c:pt>
                <c:pt idx="19">
                  <c:v>13.962999999999999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209-444F-93C1-1238F66AC71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209-444F-93C1-1238F66AC71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209-444F-93C1-1238F66AC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101.35</c:v>
                </c:pt>
                <c:pt idx="1">
                  <c:v>100.37</c:v>
                </c:pt>
                <c:pt idx="2">
                  <c:v>98.61</c:v>
                </c:pt>
                <c:pt idx="3">
                  <c:v>94.76</c:v>
                </c:pt>
                <c:pt idx="4">
                  <c:v>99.42</c:v>
                </c:pt>
                <c:pt idx="5">
                  <c:v>105.85</c:v>
                </c:pt>
                <c:pt idx="6">
                  <c:v>126.9</c:v>
                </c:pt>
                <c:pt idx="7">
                  <c:v>135.6</c:v>
                </c:pt>
                <c:pt idx="8">
                  <c:v>109.94</c:v>
                </c:pt>
                <c:pt idx="9">
                  <c:v>53.88</c:v>
                </c:pt>
                <c:pt idx="10">
                  <c:v>11.2</c:v>
                </c:pt>
                <c:pt idx="11">
                  <c:v>3</c:v>
                </c:pt>
                <c:pt idx="12">
                  <c:v>0.04</c:v>
                </c:pt>
                <c:pt idx="13">
                  <c:v>0.04</c:v>
                </c:pt>
                <c:pt idx="14">
                  <c:v>0.04</c:v>
                </c:pt>
                <c:pt idx="15">
                  <c:v>11.57</c:v>
                </c:pt>
                <c:pt idx="16">
                  <c:v>63.49</c:v>
                </c:pt>
                <c:pt idx="17">
                  <c:v>96.36</c:v>
                </c:pt>
                <c:pt idx="18">
                  <c:v>118.4</c:v>
                </c:pt>
                <c:pt idx="19">
                  <c:v>165.33</c:v>
                </c:pt>
                <c:pt idx="20">
                  <c:v>167.99</c:v>
                </c:pt>
                <c:pt idx="21">
                  <c:v>122.64</c:v>
                </c:pt>
                <c:pt idx="22">
                  <c:v>110.4</c:v>
                </c:pt>
                <c:pt idx="23">
                  <c:v>98.59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209-444F-93C1-1238F66AC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4833.5519999999997</v>
      </c>
      <c r="C4" s="18">
        <v>4581.4580000000005</v>
      </c>
      <c r="D4" s="18">
        <v>4471.4440000000004</v>
      </c>
      <c r="E4" s="18">
        <v>4333.9880000000003</v>
      </c>
      <c r="F4" s="18">
        <v>4457.2379999999985</v>
      </c>
      <c r="G4" s="18">
        <v>4826.7430000000004</v>
      </c>
      <c r="H4" s="18">
        <v>5450.8800000000019</v>
      </c>
      <c r="I4" s="18">
        <v>5984.842999999998</v>
      </c>
      <c r="J4" s="18">
        <v>6392.4260000000004</v>
      </c>
      <c r="K4" s="18">
        <v>6737.2340000000004</v>
      </c>
      <c r="L4" s="18">
        <v>7225.9960000000001</v>
      </c>
      <c r="M4" s="18">
        <v>7423.3180000000011</v>
      </c>
      <c r="N4" s="18">
        <v>7353.202000000002</v>
      </c>
      <c r="O4" s="18">
        <v>7112.4260000000013</v>
      </c>
      <c r="P4" s="18">
        <v>6819.9800000000005</v>
      </c>
      <c r="Q4" s="18">
        <v>6582.9680000000017</v>
      </c>
      <c r="R4" s="18">
        <v>6075.3000000000011</v>
      </c>
      <c r="S4" s="18">
        <v>5849.7250000000013</v>
      </c>
      <c r="T4" s="18">
        <v>6085.3890000000029</v>
      </c>
      <c r="U4" s="18">
        <v>6520.6439999999984</v>
      </c>
      <c r="V4" s="18">
        <v>6393.86</v>
      </c>
      <c r="W4" s="18">
        <v>5832.9530000000022</v>
      </c>
      <c r="X4" s="18">
        <v>5299.4749999999995</v>
      </c>
      <c r="Y4" s="18">
        <v>4923.8100000000004</v>
      </c>
      <c r="Z4" s="19"/>
      <c r="AA4" s="20">
        <f>SUM(B4:Z4)</f>
        <v>141568.85200000004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101.35</v>
      </c>
      <c r="C7" s="28">
        <v>100.37</v>
      </c>
      <c r="D7" s="28">
        <v>98.61</v>
      </c>
      <c r="E7" s="28">
        <v>94.76</v>
      </c>
      <c r="F7" s="28">
        <v>99.42</v>
      </c>
      <c r="G7" s="28">
        <v>105.85</v>
      </c>
      <c r="H7" s="28">
        <v>126.9</v>
      </c>
      <c r="I7" s="28">
        <v>135.6</v>
      </c>
      <c r="J7" s="28">
        <v>109.94</v>
      </c>
      <c r="K7" s="28">
        <v>53.88</v>
      </c>
      <c r="L7" s="28">
        <v>11.2</v>
      </c>
      <c r="M7" s="28">
        <v>3</v>
      </c>
      <c r="N7" s="28">
        <v>0.04</v>
      </c>
      <c r="O7" s="28">
        <v>0.04</v>
      </c>
      <c r="P7" s="28">
        <v>0.04</v>
      </c>
      <c r="Q7" s="28">
        <v>11.57</v>
      </c>
      <c r="R7" s="28">
        <v>63.49</v>
      </c>
      <c r="S7" s="28">
        <v>96.36</v>
      </c>
      <c r="T7" s="28">
        <v>118.4</v>
      </c>
      <c r="U7" s="28">
        <v>165.33</v>
      </c>
      <c r="V7" s="28">
        <v>167.99</v>
      </c>
      <c r="W7" s="28">
        <v>122.64</v>
      </c>
      <c r="X7" s="28">
        <v>110.4</v>
      </c>
      <c r="Y7" s="28">
        <v>98.59</v>
      </c>
      <c r="Z7" s="29"/>
      <c r="AA7" s="30">
        <f>IF(SUM(B7:Z7)&lt;&gt;0,AVERAGEIF(B7:Z7,"&lt;&gt;"""),"")</f>
        <v>83.157083333333333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190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190</v>
      </c>
    </row>
    <row r="11" spans="1:27" ht="24.95" customHeight="1" x14ac:dyDescent="0.2">
      <c r="A11" s="45" t="s">
        <v>7</v>
      </c>
      <c r="B11" s="46">
        <v>125</v>
      </c>
      <c r="C11" s="47">
        <v>119</v>
      </c>
      <c r="D11" s="47">
        <v>119</v>
      </c>
      <c r="E11" s="47">
        <v>119</v>
      </c>
      <c r="F11" s="47">
        <v>119</v>
      </c>
      <c r="G11" s="47">
        <v>125</v>
      </c>
      <c r="H11" s="47">
        <v>142</v>
      </c>
      <c r="I11" s="47">
        <v>172</v>
      </c>
      <c r="J11" s="47">
        <v>192</v>
      </c>
      <c r="K11" s="47">
        <v>196</v>
      </c>
      <c r="L11" s="47">
        <v>196</v>
      </c>
      <c r="M11" s="47">
        <v>197</v>
      </c>
      <c r="N11" s="47">
        <v>194</v>
      </c>
      <c r="O11" s="47">
        <v>190</v>
      </c>
      <c r="P11" s="47">
        <v>184</v>
      </c>
      <c r="Q11" s="47">
        <v>192</v>
      </c>
      <c r="R11" s="47">
        <v>208</v>
      </c>
      <c r="S11" s="47">
        <v>238</v>
      </c>
      <c r="T11" s="47">
        <v>263</v>
      </c>
      <c r="U11" s="47">
        <v>286</v>
      </c>
      <c r="V11" s="47">
        <v>262</v>
      </c>
      <c r="W11" s="47">
        <v>214</v>
      </c>
      <c r="X11" s="47">
        <v>162</v>
      </c>
      <c r="Y11" s="47">
        <v>125</v>
      </c>
      <c r="Z11" s="48"/>
      <c r="AA11" s="49">
        <f t="shared" si="0"/>
        <v>4339</v>
      </c>
    </row>
    <row r="12" spans="1:27" ht="24.95" customHeight="1" x14ac:dyDescent="0.2">
      <c r="A12" s="50" t="s">
        <v>8</v>
      </c>
      <c r="B12" s="51">
        <v>1792.2149999999999</v>
      </c>
      <c r="C12" s="52">
        <v>1715.866</v>
      </c>
      <c r="D12" s="52">
        <v>1584.126</v>
      </c>
      <c r="E12" s="52">
        <v>1425.6869999999999</v>
      </c>
      <c r="F12" s="52">
        <v>1642.1980000000001</v>
      </c>
      <c r="G12" s="52">
        <v>1875.9</v>
      </c>
      <c r="H12" s="52">
        <v>2298.1549999999997</v>
      </c>
      <c r="I12" s="52">
        <v>2333.848</v>
      </c>
      <c r="J12" s="52">
        <v>1810.1200000000001</v>
      </c>
      <c r="K12" s="52">
        <v>1154.9000000000001</v>
      </c>
      <c r="L12" s="52">
        <v>497.9</v>
      </c>
      <c r="M12" s="52">
        <v>155.9</v>
      </c>
      <c r="N12" s="52">
        <v>155.9</v>
      </c>
      <c r="O12" s="52">
        <v>155.9</v>
      </c>
      <c r="P12" s="52">
        <v>155.9</v>
      </c>
      <c r="Q12" s="52">
        <v>442.9</v>
      </c>
      <c r="R12" s="52">
        <v>1080.9000000000001</v>
      </c>
      <c r="S12" s="52">
        <v>1545.2280000000001</v>
      </c>
      <c r="T12" s="52">
        <v>2194.2249999999999</v>
      </c>
      <c r="U12" s="52">
        <v>2356.9</v>
      </c>
      <c r="V12" s="52">
        <v>2367.9</v>
      </c>
      <c r="W12" s="52">
        <v>2246.8330000000001</v>
      </c>
      <c r="X12" s="52">
        <v>1821.1299999999999</v>
      </c>
      <c r="Y12" s="52">
        <v>1695.9</v>
      </c>
      <c r="Z12" s="53"/>
      <c r="AA12" s="54">
        <f t="shared" si="0"/>
        <v>34506.431000000011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26</v>
      </c>
      <c r="H13" s="52">
        <v>86</v>
      </c>
      <c r="I13" s="52">
        <v>144</v>
      </c>
      <c r="J13" s="52">
        <v>118</v>
      </c>
      <c r="K13" s="52">
        <v>34</v>
      </c>
      <c r="L13" s="52">
        <v>26</v>
      </c>
      <c r="M13" s="52">
        <v>26</v>
      </c>
      <c r="N13" s="52"/>
      <c r="O13" s="52"/>
      <c r="P13" s="52"/>
      <c r="Q13" s="52"/>
      <c r="R13" s="52"/>
      <c r="S13" s="52">
        <v>99</v>
      </c>
      <c r="T13" s="52">
        <v>306</v>
      </c>
      <c r="U13" s="52">
        <v>934</v>
      </c>
      <c r="V13" s="52">
        <v>788</v>
      </c>
      <c r="W13" s="52">
        <v>238</v>
      </c>
      <c r="X13" s="52"/>
      <c r="Y13" s="52"/>
      <c r="Z13" s="53"/>
      <c r="AA13" s="54">
        <f t="shared" si="0"/>
        <v>2825</v>
      </c>
    </row>
    <row r="14" spans="1:27" ht="24.95" customHeight="1" x14ac:dyDescent="0.2">
      <c r="A14" s="55" t="s">
        <v>10</v>
      </c>
      <c r="B14" s="56">
        <v>902.33699999999988</v>
      </c>
      <c r="C14" s="57">
        <v>966.59199999999998</v>
      </c>
      <c r="D14" s="57">
        <v>990.31799999999998</v>
      </c>
      <c r="E14" s="57">
        <v>994.20100000000002</v>
      </c>
      <c r="F14" s="57">
        <v>1003.7400000000002</v>
      </c>
      <c r="G14" s="57">
        <v>1011.7430000000001</v>
      </c>
      <c r="H14" s="57">
        <v>1252.3249999999996</v>
      </c>
      <c r="I14" s="57">
        <v>2218.6950000000002</v>
      </c>
      <c r="J14" s="57">
        <v>3607.7059999999992</v>
      </c>
      <c r="K14" s="57">
        <v>4836.9340000000011</v>
      </c>
      <c r="L14" s="57">
        <v>5607.0959999999995</v>
      </c>
      <c r="M14" s="57">
        <v>5945.0179999999991</v>
      </c>
      <c r="N14" s="57">
        <v>5951.0020000000013</v>
      </c>
      <c r="O14" s="57">
        <v>5418.5259999999989</v>
      </c>
      <c r="P14" s="57">
        <v>5190.0800000000008</v>
      </c>
      <c r="Q14" s="57">
        <v>4764.5680000000011</v>
      </c>
      <c r="R14" s="57">
        <v>3622</v>
      </c>
      <c r="S14" s="57">
        <v>2300.5970000000002</v>
      </c>
      <c r="T14" s="57">
        <v>1337.6640000000002</v>
      </c>
      <c r="U14" s="57">
        <v>1138.8440000000005</v>
      </c>
      <c r="V14" s="57">
        <v>1224.9599999999998</v>
      </c>
      <c r="W14" s="57">
        <v>1280.9199999999998</v>
      </c>
      <c r="X14" s="57">
        <v>1332.9449999999999</v>
      </c>
      <c r="Y14" s="57">
        <v>1379.0100000000002</v>
      </c>
      <c r="Z14" s="58"/>
      <c r="AA14" s="59">
        <f t="shared" si="0"/>
        <v>64277.820999999996</v>
      </c>
    </row>
    <row r="15" spans="1:27" ht="24.95" customHeight="1" x14ac:dyDescent="0.2">
      <c r="A15" s="55" t="s">
        <v>11</v>
      </c>
      <c r="B15" s="56">
        <v>12</v>
      </c>
      <c r="C15" s="57">
        <v>12</v>
      </c>
      <c r="D15" s="57">
        <v>13</v>
      </c>
      <c r="E15" s="57">
        <v>14</v>
      </c>
      <c r="F15" s="57">
        <v>13</v>
      </c>
      <c r="G15" s="57">
        <v>13</v>
      </c>
      <c r="H15" s="57">
        <v>17</v>
      </c>
      <c r="I15" s="57">
        <v>29</v>
      </c>
      <c r="J15" s="57">
        <v>45</v>
      </c>
      <c r="K15" s="57">
        <v>57</v>
      </c>
      <c r="L15" s="57">
        <v>66</v>
      </c>
      <c r="M15" s="57">
        <v>73</v>
      </c>
      <c r="N15" s="57">
        <v>75</v>
      </c>
      <c r="O15" s="57">
        <v>71</v>
      </c>
      <c r="P15" s="57">
        <v>64</v>
      </c>
      <c r="Q15" s="57">
        <v>52</v>
      </c>
      <c r="R15" s="57">
        <v>38</v>
      </c>
      <c r="S15" s="57">
        <v>22</v>
      </c>
      <c r="T15" s="57">
        <v>15</v>
      </c>
      <c r="U15" s="57">
        <v>15</v>
      </c>
      <c r="V15" s="57">
        <v>15</v>
      </c>
      <c r="W15" s="57">
        <v>15</v>
      </c>
      <c r="X15" s="57">
        <v>14</v>
      </c>
      <c r="Y15" s="57">
        <v>15</v>
      </c>
      <c r="Z15" s="58"/>
      <c r="AA15" s="59">
        <f t="shared" si="0"/>
        <v>775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3021.5520000000001</v>
      </c>
      <c r="C16" s="62">
        <f t="shared" si="1"/>
        <v>2813.4580000000001</v>
      </c>
      <c r="D16" s="62">
        <f t="shared" si="1"/>
        <v>2706.444</v>
      </c>
      <c r="E16" s="62">
        <f t="shared" si="1"/>
        <v>2552.8879999999999</v>
      </c>
      <c r="F16" s="62">
        <f t="shared" si="1"/>
        <v>2777.9380000000001</v>
      </c>
      <c r="G16" s="62">
        <f t="shared" si="1"/>
        <v>3051.643</v>
      </c>
      <c r="H16" s="62">
        <f t="shared" si="1"/>
        <v>3795.4799999999996</v>
      </c>
      <c r="I16" s="62">
        <f t="shared" si="1"/>
        <v>4897.5429999999997</v>
      </c>
      <c r="J16" s="62">
        <f t="shared" si="1"/>
        <v>5772.8259999999991</v>
      </c>
      <c r="K16" s="62">
        <f t="shared" si="1"/>
        <v>6278.8340000000007</v>
      </c>
      <c r="L16" s="62">
        <f t="shared" si="1"/>
        <v>6392.9959999999992</v>
      </c>
      <c r="M16" s="62">
        <f t="shared" si="1"/>
        <v>6396.9179999999988</v>
      </c>
      <c r="N16" s="62">
        <f t="shared" si="1"/>
        <v>6375.902000000001</v>
      </c>
      <c r="O16" s="62">
        <f t="shared" si="1"/>
        <v>5835.4259999999986</v>
      </c>
      <c r="P16" s="62">
        <f t="shared" si="1"/>
        <v>5593.9800000000005</v>
      </c>
      <c r="Q16" s="62">
        <f t="shared" si="1"/>
        <v>5451.4680000000008</v>
      </c>
      <c r="R16" s="62">
        <f t="shared" si="1"/>
        <v>4948.8999999999996</v>
      </c>
      <c r="S16" s="62">
        <f t="shared" si="1"/>
        <v>4204.8250000000007</v>
      </c>
      <c r="T16" s="62">
        <f t="shared" si="1"/>
        <v>4115.8890000000001</v>
      </c>
      <c r="U16" s="62">
        <f t="shared" si="1"/>
        <v>4730.7440000000006</v>
      </c>
      <c r="V16" s="62">
        <f t="shared" si="1"/>
        <v>4657.8599999999997</v>
      </c>
      <c r="W16" s="62">
        <f t="shared" si="1"/>
        <v>3994.7529999999997</v>
      </c>
      <c r="X16" s="62">
        <f t="shared" si="1"/>
        <v>3330.0749999999998</v>
      </c>
      <c r="Y16" s="62">
        <f t="shared" si="1"/>
        <v>3214.9100000000003</v>
      </c>
      <c r="Z16" s="63" t="str">
        <f t="shared" si="1"/>
        <v/>
      </c>
      <c r="AA16" s="64">
        <f>SUM(AA10:AA15)</f>
        <v>106913.25200000001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860.9</v>
      </c>
      <c r="C29" s="72">
        <v>860.9</v>
      </c>
      <c r="D29" s="72">
        <v>873.9</v>
      </c>
      <c r="E29" s="72">
        <v>881.9</v>
      </c>
      <c r="F29" s="72">
        <v>891.9</v>
      </c>
      <c r="G29" s="72">
        <v>915.9</v>
      </c>
      <c r="H29" s="72">
        <v>1020.9</v>
      </c>
      <c r="I29" s="72">
        <v>1502.9</v>
      </c>
      <c r="J29" s="72">
        <v>1823.9</v>
      </c>
      <c r="K29" s="72">
        <v>2230.9</v>
      </c>
      <c r="L29" s="72">
        <v>2533.9</v>
      </c>
      <c r="M29" s="72">
        <v>2710.9</v>
      </c>
      <c r="N29" s="72">
        <v>2767.9</v>
      </c>
      <c r="O29" s="72">
        <v>2709.9</v>
      </c>
      <c r="P29" s="72">
        <v>2503.9</v>
      </c>
      <c r="Q29" s="72">
        <v>2194.9</v>
      </c>
      <c r="R29" s="72">
        <v>1782.9</v>
      </c>
      <c r="S29" s="72">
        <v>1363.9</v>
      </c>
      <c r="T29" s="72">
        <v>1542.9</v>
      </c>
      <c r="U29" s="72">
        <v>1979.9</v>
      </c>
      <c r="V29" s="72">
        <v>1742.9</v>
      </c>
      <c r="W29" s="72">
        <v>1427.9</v>
      </c>
      <c r="X29" s="72">
        <v>1169.9000000000001</v>
      </c>
      <c r="Y29" s="72">
        <v>1040.9000000000001</v>
      </c>
      <c r="Z29" s="73"/>
      <c r="AA29" s="74">
        <f>SUM(B29:Z29)</f>
        <v>39336.600000000013</v>
      </c>
    </row>
    <row r="30" spans="1:27" ht="24.95" customHeight="1" x14ac:dyDescent="0.2">
      <c r="A30" s="75" t="s">
        <v>24</v>
      </c>
      <c r="B30" s="76">
        <v>1401.652</v>
      </c>
      <c r="C30" s="77">
        <v>1369.558</v>
      </c>
      <c r="D30" s="77">
        <v>1269.5440000000001</v>
      </c>
      <c r="E30" s="77">
        <v>1154.9880000000001</v>
      </c>
      <c r="F30" s="77">
        <v>1384.038</v>
      </c>
      <c r="G30" s="77">
        <v>1514.7429999999999</v>
      </c>
      <c r="H30" s="77">
        <v>1985.58</v>
      </c>
      <c r="I30" s="77">
        <v>2617.643</v>
      </c>
      <c r="J30" s="77">
        <v>3132.9259999999999</v>
      </c>
      <c r="K30" s="77">
        <v>3311.9340000000002</v>
      </c>
      <c r="L30" s="77">
        <v>3766.096</v>
      </c>
      <c r="M30" s="77">
        <v>3887.018</v>
      </c>
      <c r="N30" s="77">
        <v>3814.002</v>
      </c>
      <c r="O30" s="77">
        <v>3302.5259999999998</v>
      </c>
      <c r="P30" s="77">
        <v>3216.08</v>
      </c>
      <c r="Q30" s="77">
        <v>3117.5680000000002</v>
      </c>
      <c r="R30" s="77">
        <v>2476</v>
      </c>
      <c r="S30" s="77">
        <v>2155.9250000000002</v>
      </c>
      <c r="T30" s="77">
        <v>1905.989</v>
      </c>
      <c r="U30" s="77">
        <v>2081.8440000000001</v>
      </c>
      <c r="V30" s="77">
        <v>2248.96</v>
      </c>
      <c r="W30" s="77">
        <v>2039.8530000000001</v>
      </c>
      <c r="X30" s="77">
        <v>1667.175</v>
      </c>
      <c r="Y30" s="77">
        <v>1286.01</v>
      </c>
      <c r="Z30" s="78"/>
      <c r="AA30" s="79">
        <f>SUM(B30:Z30)</f>
        <v>56107.652000000009</v>
      </c>
    </row>
    <row r="31" spans="1:27" ht="24.95" customHeight="1" x14ac:dyDescent="0.2">
      <c r="A31" s="82" t="s">
        <v>25</v>
      </c>
      <c r="B31" s="80">
        <v>1233</v>
      </c>
      <c r="C31" s="81">
        <v>1043</v>
      </c>
      <c r="D31" s="81">
        <v>1043</v>
      </c>
      <c r="E31" s="81">
        <v>1043</v>
      </c>
      <c r="F31" s="81">
        <v>1043</v>
      </c>
      <c r="G31" s="81">
        <v>1192</v>
      </c>
      <c r="H31" s="81">
        <v>1372</v>
      </c>
      <c r="I31" s="81">
        <v>1372</v>
      </c>
      <c r="J31" s="81">
        <v>1222</v>
      </c>
      <c r="K31" s="81">
        <v>999</v>
      </c>
      <c r="L31" s="81">
        <v>342</v>
      </c>
      <c r="M31" s="81"/>
      <c r="N31" s="81"/>
      <c r="O31" s="81"/>
      <c r="P31" s="81"/>
      <c r="Q31" s="81">
        <v>287</v>
      </c>
      <c r="R31" s="81">
        <v>925</v>
      </c>
      <c r="S31" s="81">
        <v>1222</v>
      </c>
      <c r="T31" s="81">
        <v>1472</v>
      </c>
      <c r="U31" s="81">
        <v>1472</v>
      </c>
      <c r="V31" s="81">
        <v>1472</v>
      </c>
      <c r="W31" s="81">
        <v>1322</v>
      </c>
      <c r="X31" s="81">
        <v>1272</v>
      </c>
      <c r="Y31" s="81">
        <v>1372</v>
      </c>
      <c r="Z31" s="83"/>
      <c r="AA31" s="84">
        <f>SUM(B31:Z31)</f>
        <v>22720</v>
      </c>
    </row>
    <row r="32" spans="1:27" ht="30" customHeight="1" thickBot="1" x14ac:dyDescent="0.25">
      <c r="A32" s="60" t="s">
        <v>26</v>
      </c>
      <c r="B32" s="61">
        <f>IF(LEN(B$2)&gt;0,SUM(B29:B31),"")</f>
        <v>3495.5520000000001</v>
      </c>
      <c r="C32" s="62">
        <f t="shared" ref="C32:Z32" si="4">IF(LEN(C$2)&gt;0,SUM(C29:C31),"")</f>
        <v>3273.4580000000001</v>
      </c>
      <c r="D32" s="62">
        <f t="shared" si="4"/>
        <v>3186.444</v>
      </c>
      <c r="E32" s="62">
        <f t="shared" si="4"/>
        <v>3079.8879999999999</v>
      </c>
      <c r="F32" s="62">
        <f t="shared" si="4"/>
        <v>3318.9380000000001</v>
      </c>
      <c r="G32" s="62">
        <f t="shared" si="4"/>
        <v>3622.643</v>
      </c>
      <c r="H32" s="62">
        <f t="shared" si="4"/>
        <v>4378.4799999999996</v>
      </c>
      <c r="I32" s="62">
        <f t="shared" si="4"/>
        <v>5492.5429999999997</v>
      </c>
      <c r="J32" s="62">
        <f t="shared" si="4"/>
        <v>6178.826</v>
      </c>
      <c r="K32" s="62">
        <f t="shared" si="4"/>
        <v>6541.8340000000007</v>
      </c>
      <c r="L32" s="62">
        <f t="shared" si="4"/>
        <v>6641.9960000000001</v>
      </c>
      <c r="M32" s="62">
        <f t="shared" si="4"/>
        <v>6597.9179999999997</v>
      </c>
      <c r="N32" s="62">
        <f t="shared" si="4"/>
        <v>6581.902</v>
      </c>
      <c r="O32" s="62">
        <f t="shared" si="4"/>
        <v>6012.4259999999995</v>
      </c>
      <c r="P32" s="62">
        <f t="shared" si="4"/>
        <v>5719.98</v>
      </c>
      <c r="Q32" s="62">
        <f t="shared" si="4"/>
        <v>5599.4680000000008</v>
      </c>
      <c r="R32" s="62">
        <f t="shared" si="4"/>
        <v>5183.8999999999996</v>
      </c>
      <c r="S32" s="62">
        <f t="shared" si="4"/>
        <v>4741.8250000000007</v>
      </c>
      <c r="T32" s="62">
        <f t="shared" si="4"/>
        <v>4920.8890000000001</v>
      </c>
      <c r="U32" s="62">
        <f t="shared" si="4"/>
        <v>5533.7440000000006</v>
      </c>
      <c r="V32" s="62">
        <f t="shared" si="4"/>
        <v>5463.8600000000006</v>
      </c>
      <c r="W32" s="62">
        <f t="shared" si="4"/>
        <v>4789.7530000000006</v>
      </c>
      <c r="X32" s="62">
        <f t="shared" si="4"/>
        <v>4109.0749999999998</v>
      </c>
      <c r="Y32" s="62">
        <f t="shared" si="4"/>
        <v>3698.91</v>
      </c>
      <c r="Z32" s="63" t="str">
        <f t="shared" si="4"/>
        <v/>
      </c>
      <c r="AA32" s="64">
        <f>SUM(AA29:AA31)</f>
        <v>118164.25200000002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65</v>
      </c>
      <c r="C35" s="95">
        <v>65</v>
      </c>
      <c r="D35" s="95">
        <v>65</v>
      </c>
      <c r="E35" s="95">
        <v>97</v>
      </c>
      <c r="F35" s="95">
        <v>75</v>
      </c>
      <c r="G35" s="95">
        <v>92</v>
      </c>
      <c r="H35" s="95">
        <v>80</v>
      </c>
      <c r="I35" s="95">
        <v>95</v>
      </c>
      <c r="J35" s="95">
        <v>28</v>
      </c>
      <c r="K35" s="95">
        <v>23</v>
      </c>
      <c r="L35" s="95">
        <v>23</v>
      </c>
      <c r="M35" s="95">
        <v>14</v>
      </c>
      <c r="N35" s="95">
        <v>14</v>
      </c>
      <c r="O35" s="95">
        <v>13</v>
      </c>
      <c r="P35" s="95">
        <v>13</v>
      </c>
      <c r="Q35" s="95">
        <v>23</v>
      </c>
      <c r="R35" s="95">
        <v>26</v>
      </c>
      <c r="S35" s="95">
        <v>86</v>
      </c>
      <c r="T35" s="95">
        <v>294</v>
      </c>
      <c r="U35" s="95">
        <v>324</v>
      </c>
      <c r="V35" s="95">
        <v>323</v>
      </c>
      <c r="W35" s="95">
        <v>287</v>
      </c>
      <c r="X35" s="95">
        <v>253</v>
      </c>
      <c r="Y35" s="95">
        <v>73</v>
      </c>
      <c r="Z35" s="96"/>
      <c r="AA35" s="74">
        <f t="shared" ref="AA35:AA40" si="5">SUM(B35:Z35)</f>
        <v>2451</v>
      </c>
    </row>
    <row r="36" spans="1:27" ht="24.95" customHeight="1" x14ac:dyDescent="0.2">
      <c r="A36" s="97" t="s">
        <v>29</v>
      </c>
      <c r="B36" s="98">
        <v>359</v>
      </c>
      <c r="C36" s="99">
        <v>345</v>
      </c>
      <c r="D36" s="99">
        <v>365</v>
      </c>
      <c r="E36" s="99">
        <v>380</v>
      </c>
      <c r="F36" s="99">
        <v>416</v>
      </c>
      <c r="G36" s="99">
        <v>429</v>
      </c>
      <c r="H36" s="99">
        <v>453</v>
      </c>
      <c r="I36" s="99">
        <v>450</v>
      </c>
      <c r="J36" s="99">
        <v>328</v>
      </c>
      <c r="K36" s="99">
        <v>218</v>
      </c>
      <c r="L36" s="99">
        <v>215</v>
      </c>
      <c r="M36" s="99">
        <v>187</v>
      </c>
      <c r="N36" s="99">
        <v>192</v>
      </c>
      <c r="O36" s="99">
        <v>164</v>
      </c>
      <c r="P36" s="99">
        <v>113</v>
      </c>
      <c r="Q36" s="99">
        <v>114</v>
      </c>
      <c r="R36" s="99">
        <v>175</v>
      </c>
      <c r="S36" s="99">
        <v>401</v>
      </c>
      <c r="T36" s="99">
        <v>461</v>
      </c>
      <c r="U36" s="99">
        <v>429</v>
      </c>
      <c r="V36" s="99">
        <v>433</v>
      </c>
      <c r="W36" s="99">
        <v>458</v>
      </c>
      <c r="X36" s="99">
        <v>476</v>
      </c>
      <c r="Y36" s="99">
        <v>361</v>
      </c>
      <c r="Z36" s="100"/>
      <c r="AA36" s="79">
        <f t="shared" si="5"/>
        <v>7922</v>
      </c>
    </row>
    <row r="37" spans="1:27" ht="24.95" customHeight="1" x14ac:dyDescent="0.2">
      <c r="A37" s="97" t="s">
        <v>30</v>
      </c>
      <c r="B37" s="98">
        <v>1338</v>
      </c>
      <c r="C37" s="99">
        <v>1308</v>
      </c>
      <c r="D37" s="99">
        <v>1285</v>
      </c>
      <c r="E37" s="99">
        <v>1254.0999999999999</v>
      </c>
      <c r="F37" s="99">
        <v>1138.3</v>
      </c>
      <c r="G37" s="99">
        <v>1204.0999999999999</v>
      </c>
      <c r="H37" s="99">
        <v>1072.4000000000001</v>
      </c>
      <c r="I37" s="99">
        <v>492.3</v>
      </c>
      <c r="J37" s="99">
        <v>213.6</v>
      </c>
      <c r="K37" s="99">
        <v>195.4</v>
      </c>
      <c r="L37" s="99">
        <v>584</v>
      </c>
      <c r="M37" s="99">
        <v>825.4</v>
      </c>
      <c r="N37" s="99">
        <v>771.3</v>
      </c>
      <c r="O37" s="99">
        <v>1100</v>
      </c>
      <c r="P37" s="99">
        <v>1100</v>
      </c>
      <c r="Q37" s="99">
        <v>983.5</v>
      </c>
      <c r="R37" s="99">
        <v>891.4</v>
      </c>
      <c r="S37" s="99">
        <v>1107.9000000000001</v>
      </c>
      <c r="T37" s="99">
        <v>1164.5</v>
      </c>
      <c r="U37" s="99">
        <v>986.9</v>
      </c>
      <c r="V37" s="99">
        <v>930</v>
      </c>
      <c r="W37" s="99">
        <v>1043.2</v>
      </c>
      <c r="X37" s="99">
        <v>1190.4000000000001</v>
      </c>
      <c r="Y37" s="99">
        <v>1224.9000000000001</v>
      </c>
      <c r="Z37" s="100"/>
      <c r="AA37" s="79">
        <f t="shared" si="5"/>
        <v>23404.600000000002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22</v>
      </c>
      <c r="L38" s="99">
        <v>11</v>
      </c>
      <c r="M38" s="99"/>
      <c r="N38" s="99"/>
      <c r="O38" s="99"/>
      <c r="P38" s="99"/>
      <c r="Q38" s="99">
        <v>11</v>
      </c>
      <c r="R38" s="99">
        <v>34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878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1812</v>
      </c>
      <c r="C40" s="88">
        <f t="shared" si="6"/>
        <v>1768</v>
      </c>
      <c r="D40" s="88">
        <f t="shared" si="6"/>
        <v>1765</v>
      </c>
      <c r="E40" s="88">
        <f t="shared" si="6"/>
        <v>1781.1</v>
      </c>
      <c r="F40" s="88">
        <f t="shared" si="6"/>
        <v>1679.3</v>
      </c>
      <c r="G40" s="88">
        <f t="shared" si="6"/>
        <v>1775.1</v>
      </c>
      <c r="H40" s="88">
        <f t="shared" si="6"/>
        <v>1655.4</v>
      </c>
      <c r="I40" s="88">
        <f t="shared" si="6"/>
        <v>1087.3</v>
      </c>
      <c r="J40" s="88">
        <f t="shared" si="6"/>
        <v>619.6</v>
      </c>
      <c r="K40" s="88">
        <f t="shared" si="6"/>
        <v>458.4</v>
      </c>
      <c r="L40" s="88">
        <f t="shared" si="6"/>
        <v>833</v>
      </c>
      <c r="M40" s="88">
        <f t="shared" si="6"/>
        <v>1026.4000000000001</v>
      </c>
      <c r="N40" s="88">
        <f t="shared" si="6"/>
        <v>977.3</v>
      </c>
      <c r="O40" s="88">
        <f t="shared" si="6"/>
        <v>1277</v>
      </c>
      <c r="P40" s="88">
        <f t="shared" si="6"/>
        <v>1226</v>
      </c>
      <c r="Q40" s="88">
        <f t="shared" si="6"/>
        <v>1131.5</v>
      </c>
      <c r="R40" s="88">
        <f t="shared" si="6"/>
        <v>1126.4000000000001</v>
      </c>
      <c r="S40" s="88">
        <f t="shared" si="6"/>
        <v>1644.9</v>
      </c>
      <c r="T40" s="88">
        <f t="shared" si="6"/>
        <v>1969.5</v>
      </c>
      <c r="U40" s="88">
        <f t="shared" si="6"/>
        <v>1789.9</v>
      </c>
      <c r="V40" s="88">
        <f t="shared" si="6"/>
        <v>1736</v>
      </c>
      <c r="W40" s="88">
        <f t="shared" si="6"/>
        <v>1838.2</v>
      </c>
      <c r="X40" s="88">
        <f t="shared" si="6"/>
        <v>1969.4</v>
      </c>
      <c r="Y40" s="88">
        <f t="shared" si="6"/>
        <v>1708.9</v>
      </c>
      <c r="Z40" s="89" t="str">
        <f t="shared" si="6"/>
        <v/>
      </c>
      <c r="AA40" s="90">
        <f t="shared" si="5"/>
        <v>34655.600000000006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1338</v>
      </c>
      <c r="C45" s="99">
        <v>1308</v>
      </c>
      <c r="D45" s="99">
        <v>1285</v>
      </c>
      <c r="E45" s="99">
        <v>1254.0999999999999</v>
      </c>
      <c r="F45" s="99">
        <v>1138.3</v>
      </c>
      <c r="G45" s="99">
        <v>1204.0999999999999</v>
      </c>
      <c r="H45" s="99">
        <v>1072.4000000000001</v>
      </c>
      <c r="I45" s="99">
        <v>492.3</v>
      </c>
      <c r="J45" s="99">
        <v>213.6</v>
      </c>
      <c r="K45" s="99">
        <v>195.4</v>
      </c>
      <c r="L45" s="99">
        <v>584</v>
      </c>
      <c r="M45" s="99">
        <v>825.4</v>
      </c>
      <c r="N45" s="99">
        <v>771.3</v>
      </c>
      <c r="O45" s="99">
        <v>1100</v>
      </c>
      <c r="P45" s="99">
        <v>1100</v>
      </c>
      <c r="Q45" s="99">
        <v>983.5</v>
      </c>
      <c r="R45" s="99">
        <v>891.4</v>
      </c>
      <c r="S45" s="99">
        <v>1107.9000000000001</v>
      </c>
      <c r="T45" s="99">
        <v>1164.5</v>
      </c>
      <c r="U45" s="99">
        <v>986.9</v>
      </c>
      <c r="V45" s="99">
        <v>930</v>
      </c>
      <c r="W45" s="99">
        <v>1043.2</v>
      </c>
      <c r="X45" s="99">
        <v>1190.4000000000001</v>
      </c>
      <c r="Y45" s="99">
        <v>1224.9000000000001</v>
      </c>
      <c r="Z45" s="100"/>
      <c r="AA45" s="79">
        <f t="shared" si="7"/>
        <v>23404.600000000002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1338</v>
      </c>
      <c r="C49" s="88">
        <f t="shared" ref="C49:Z49" si="8">IF(LEN(C$2)&gt;0,SUM(C43:C48),"")</f>
        <v>1308</v>
      </c>
      <c r="D49" s="88">
        <f t="shared" si="8"/>
        <v>1285</v>
      </c>
      <c r="E49" s="88">
        <f t="shared" si="8"/>
        <v>1254.0999999999999</v>
      </c>
      <c r="F49" s="88">
        <f t="shared" si="8"/>
        <v>1138.3</v>
      </c>
      <c r="G49" s="88">
        <f t="shared" si="8"/>
        <v>1204.0999999999999</v>
      </c>
      <c r="H49" s="88">
        <f t="shared" si="8"/>
        <v>1072.4000000000001</v>
      </c>
      <c r="I49" s="88">
        <f t="shared" si="8"/>
        <v>492.3</v>
      </c>
      <c r="J49" s="88">
        <f t="shared" si="8"/>
        <v>213.6</v>
      </c>
      <c r="K49" s="88">
        <f t="shared" si="8"/>
        <v>195.4</v>
      </c>
      <c r="L49" s="88">
        <f t="shared" si="8"/>
        <v>584</v>
      </c>
      <c r="M49" s="88">
        <f t="shared" si="8"/>
        <v>825.4</v>
      </c>
      <c r="N49" s="88">
        <f t="shared" si="8"/>
        <v>771.3</v>
      </c>
      <c r="O49" s="88">
        <f t="shared" si="8"/>
        <v>1100</v>
      </c>
      <c r="P49" s="88">
        <f t="shared" si="8"/>
        <v>1100</v>
      </c>
      <c r="Q49" s="88">
        <f t="shared" si="8"/>
        <v>983.5</v>
      </c>
      <c r="R49" s="88">
        <f t="shared" si="8"/>
        <v>891.4</v>
      </c>
      <c r="S49" s="88">
        <f t="shared" si="8"/>
        <v>1107.9000000000001</v>
      </c>
      <c r="T49" s="88">
        <f t="shared" si="8"/>
        <v>1164.5</v>
      </c>
      <c r="U49" s="88">
        <f t="shared" si="8"/>
        <v>986.9</v>
      </c>
      <c r="V49" s="88">
        <f t="shared" si="8"/>
        <v>930</v>
      </c>
      <c r="W49" s="88">
        <f t="shared" si="8"/>
        <v>1043.2</v>
      </c>
      <c r="X49" s="88">
        <f t="shared" si="8"/>
        <v>1190.4000000000001</v>
      </c>
      <c r="Y49" s="88">
        <f t="shared" si="8"/>
        <v>1224.9000000000001</v>
      </c>
      <c r="Z49" s="89" t="str">
        <f t="shared" si="8"/>
        <v/>
      </c>
      <c r="AA49" s="90">
        <f t="shared" si="7"/>
        <v>23404.600000000002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4833.5519999999997</v>
      </c>
      <c r="C52" s="88">
        <f t="shared" si="10"/>
        <v>4581.4580000000005</v>
      </c>
      <c r="D52" s="88">
        <f t="shared" si="10"/>
        <v>4471.4439999999995</v>
      </c>
      <c r="E52" s="88">
        <f t="shared" si="10"/>
        <v>4333.9879999999994</v>
      </c>
      <c r="F52" s="88">
        <f t="shared" si="10"/>
        <v>4457.2380000000003</v>
      </c>
      <c r="G52" s="88">
        <f t="shared" si="10"/>
        <v>4826.7430000000004</v>
      </c>
      <c r="H52" s="88">
        <f t="shared" si="10"/>
        <v>5450.8799999999992</v>
      </c>
      <c r="I52" s="88">
        <f t="shared" si="10"/>
        <v>5984.8429999999998</v>
      </c>
      <c r="J52" s="88">
        <f t="shared" si="10"/>
        <v>6392.4259999999995</v>
      </c>
      <c r="K52" s="88">
        <f t="shared" si="10"/>
        <v>6737.2340000000004</v>
      </c>
      <c r="L52" s="88">
        <f t="shared" si="10"/>
        <v>7225.9959999999992</v>
      </c>
      <c r="M52" s="88">
        <f t="shared" si="10"/>
        <v>7423.3179999999993</v>
      </c>
      <c r="N52" s="88">
        <f t="shared" si="10"/>
        <v>7353.2020000000011</v>
      </c>
      <c r="O52" s="88">
        <f t="shared" si="10"/>
        <v>7112.4259999999986</v>
      </c>
      <c r="P52" s="88">
        <f t="shared" si="10"/>
        <v>6819.9800000000005</v>
      </c>
      <c r="Q52" s="88">
        <f t="shared" si="10"/>
        <v>6582.9680000000008</v>
      </c>
      <c r="R52" s="88">
        <f t="shared" si="10"/>
        <v>6075.2999999999993</v>
      </c>
      <c r="S52" s="88">
        <f t="shared" si="10"/>
        <v>5849.7250000000004</v>
      </c>
      <c r="T52" s="88">
        <f t="shared" si="10"/>
        <v>6085.3890000000001</v>
      </c>
      <c r="U52" s="88">
        <f t="shared" si="10"/>
        <v>6520.6440000000002</v>
      </c>
      <c r="V52" s="88">
        <f t="shared" si="10"/>
        <v>6393.86</v>
      </c>
      <c r="W52" s="88">
        <f t="shared" si="10"/>
        <v>5832.9529999999995</v>
      </c>
      <c r="X52" s="88">
        <f t="shared" si="10"/>
        <v>5299.4750000000004</v>
      </c>
      <c r="Y52" s="88">
        <f t="shared" si="10"/>
        <v>4923.8100000000004</v>
      </c>
      <c r="Z52" s="89" t="str">
        <f t="shared" si="10"/>
        <v/>
      </c>
      <c r="AA52" s="104">
        <f>SUM(B52:Z52)</f>
        <v>141568.85200000001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4833.5519999999988</v>
      </c>
      <c r="C4" s="18">
        <v>4581.4580000000005</v>
      </c>
      <c r="D4" s="18">
        <v>4471.4440000000004</v>
      </c>
      <c r="E4" s="18">
        <v>4333.9669999999996</v>
      </c>
      <c r="F4" s="18">
        <v>4457.2430000000013</v>
      </c>
      <c r="G4" s="18">
        <v>4826.7139999999999</v>
      </c>
      <c r="H4" s="18">
        <v>5450.8329999999996</v>
      </c>
      <c r="I4" s="18">
        <v>5984.822000000001</v>
      </c>
      <c r="J4" s="18">
        <v>6392.47</v>
      </c>
      <c r="K4" s="18">
        <v>6737.1890000000039</v>
      </c>
      <c r="L4" s="18">
        <v>7226.0080000000025</v>
      </c>
      <c r="M4" s="18">
        <v>7423.3079999999982</v>
      </c>
      <c r="N4" s="18">
        <v>7353.1720000000005</v>
      </c>
      <c r="O4" s="18">
        <v>7112.4260000000004</v>
      </c>
      <c r="P4" s="18">
        <v>6819.9800000000005</v>
      </c>
      <c r="Q4" s="18">
        <v>6582.9750000000013</v>
      </c>
      <c r="R4" s="18">
        <v>6075.2850000000017</v>
      </c>
      <c r="S4" s="18">
        <v>5849.7449999999999</v>
      </c>
      <c r="T4" s="18">
        <v>6085.3510000000024</v>
      </c>
      <c r="U4" s="18">
        <v>6520.6880000000019</v>
      </c>
      <c r="V4" s="18">
        <v>6393.8890000000001</v>
      </c>
      <c r="W4" s="18">
        <v>5832.9480000000012</v>
      </c>
      <c r="X4" s="18">
        <v>5299.4560000000001</v>
      </c>
      <c r="Y4" s="18">
        <v>4923.7710000000006</v>
      </c>
      <c r="Z4" s="19"/>
      <c r="AA4" s="20">
        <f>SUM(B4:Z4)</f>
        <v>141568.69400000005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101.35</v>
      </c>
      <c r="C7" s="28">
        <v>100.37</v>
      </c>
      <c r="D7" s="28">
        <v>98.61</v>
      </c>
      <c r="E7" s="28">
        <v>94.76</v>
      </c>
      <c r="F7" s="28">
        <v>99.42</v>
      </c>
      <c r="G7" s="28">
        <v>105.85</v>
      </c>
      <c r="H7" s="28">
        <v>126.9</v>
      </c>
      <c r="I7" s="28">
        <v>135.6</v>
      </c>
      <c r="J7" s="28">
        <v>109.94</v>
      </c>
      <c r="K7" s="28">
        <v>53.88</v>
      </c>
      <c r="L7" s="28">
        <v>11.2</v>
      </c>
      <c r="M7" s="28">
        <v>3</v>
      </c>
      <c r="N7" s="28">
        <v>0.04</v>
      </c>
      <c r="O7" s="28">
        <v>0.04</v>
      </c>
      <c r="P7" s="28">
        <v>0.04</v>
      </c>
      <c r="Q7" s="28">
        <v>11.57</v>
      </c>
      <c r="R7" s="28">
        <v>63.49</v>
      </c>
      <c r="S7" s="28">
        <v>96.36</v>
      </c>
      <c r="T7" s="28">
        <v>118.4</v>
      </c>
      <c r="U7" s="28">
        <v>165.33</v>
      </c>
      <c r="V7" s="28">
        <v>167.99</v>
      </c>
      <c r="W7" s="28">
        <v>122.64</v>
      </c>
      <c r="X7" s="28">
        <v>110.4</v>
      </c>
      <c r="Y7" s="28">
        <v>98.59</v>
      </c>
      <c r="Z7" s="29"/>
      <c r="AA7" s="30">
        <f>IF(SUM(B7:Z7)&lt;&gt;0,AVERAGEIF(B7:Z7,"&lt;&gt;"""),"")</f>
        <v>83.157083333333333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</v>
      </c>
      <c r="C14" s="57">
        <v>14</v>
      </c>
      <c r="D14" s="57">
        <v>14</v>
      </c>
      <c r="E14" s="57">
        <v>14</v>
      </c>
      <c r="F14" s="57">
        <v>14</v>
      </c>
      <c r="G14" s="57">
        <v>13.813000000000001</v>
      </c>
      <c r="H14" s="57">
        <v>8.2479999999999993</v>
      </c>
      <c r="I14" s="57">
        <v>5.46</v>
      </c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>
        <v>9.984</v>
      </c>
      <c r="U14" s="57">
        <v>13.962999999999999</v>
      </c>
      <c r="V14" s="57">
        <v>14</v>
      </c>
      <c r="W14" s="57">
        <v>14</v>
      </c>
      <c r="X14" s="57">
        <v>14</v>
      </c>
      <c r="Y14" s="57">
        <v>14</v>
      </c>
      <c r="Z14" s="58"/>
      <c r="AA14" s="59">
        <f t="shared" si="0"/>
        <v>177.46799999999999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</v>
      </c>
      <c r="C16" s="62">
        <f t="shared" ref="C16:Z16" si="1">IF(LEN(C$2)&gt;0,SUM(C10:C15),"")</f>
        <v>14</v>
      </c>
      <c r="D16" s="62">
        <f t="shared" si="1"/>
        <v>14</v>
      </c>
      <c r="E16" s="62">
        <f t="shared" si="1"/>
        <v>14</v>
      </c>
      <c r="F16" s="62">
        <f t="shared" si="1"/>
        <v>14</v>
      </c>
      <c r="G16" s="62">
        <f t="shared" si="1"/>
        <v>13.813000000000001</v>
      </c>
      <c r="H16" s="62">
        <f t="shared" si="1"/>
        <v>8.2479999999999993</v>
      </c>
      <c r="I16" s="62">
        <f t="shared" si="1"/>
        <v>5.46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9.984</v>
      </c>
      <c r="U16" s="62">
        <f t="shared" si="1"/>
        <v>13.962999999999999</v>
      </c>
      <c r="V16" s="62">
        <f t="shared" si="1"/>
        <v>14</v>
      </c>
      <c r="W16" s="62">
        <f t="shared" si="1"/>
        <v>14</v>
      </c>
      <c r="X16" s="62">
        <f t="shared" si="1"/>
        <v>14</v>
      </c>
      <c r="Y16" s="62">
        <f t="shared" si="1"/>
        <v>14</v>
      </c>
      <c r="Z16" s="63" t="str">
        <f t="shared" si="1"/>
        <v/>
      </c>
      <c r="AA16" s="64">
        <f>SUM(AA10:AA15)</f>
        <v>177.46799999999999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751.66000000000008</v>
      </c>
      <c r="C19" s="72">
        <v>789.45899999999995</v>
      </c>
      <c r="D19" s="72">
        <v>794.29000000000008</v>
      </c>
      <c r="E19" s="72">
        <v>787.73099999999988</v>
      </c>
      <c r="F19" s="72">
        <v>751.17199999999991</v>
      </c>
      <c r="G19" s="72">
        <v>761.83699999999999</v>
      </c>
      <c r="H19" s="72">
        <v>754.42399999999998</v>
      </c>
      <c r="I19" s="72">
        <v>751.40199999999993</v>
      </c>
      <c r="J19" s="72">
        <v>749.41799999999989</v>
      </c>
      <c r="K19" s="72">
        <v>742.55599999999993</v>
      </c>
      <c r="L19" s="72">
        <v>753.59799999999996</v>
      </c>
      <c r="M19" s="72">
        <v>800.40800000000002</v>
      </c>
      <c r="N19" s="72">
        <v>778.22</v>
      </c>
      <c r="O19" s="72">
        <v>792.20799999999997</v>
      </c>
      <c r="P19" s="72">
        <v>760.68499999999995</v>
      </c>
      <c r="Q19" s="72">
        <v>749.35599999999999</v>
      </c>
      <c r="R19" s="72">
        <v>703.08600000000001</v>
      </c>
      <c r="S19" s="72">
        <v>702.23599999999988</v>
      </c>
      <c r="T19" s="72">
        <v>674.803</v>
      </c>
      <c r="U19" s="72">
        <v>676.5</v>
      </c>
      <c r="V19" s="72">
        <v>707.44600000000003</v>
      </c>
      <c r="W19" s="72">
        <v>719.73400000000004</v>
      </c>
      <c r="X19" s="72">
        <v>709.35699999999997</v>
      </c>
      <c r="Y19" s="72">
        <v>723.88300000000004</v>
      </c>
      <c r="Z19" s="73"/>
      <c r="AA19" s="74">
        <f t="shared" ref="AA19:AA25" si="2">SUM(B19:Z19)</f>
        <v>17885.468999999997</v>
      </c>
    </row>
    <row r="20" spans="1:27" ht="24.95" customHeight="1" x14ac:dyDescent="0.2">
      <c r="A20" s="75" t="s">
        <v>15</v>
      </c>
      <c r="B20" s="76">
        <v>1043.481</v>
      </c>
      <c r="C20" s="77">
        <v>1034.81</v>
      </c>
      <c r="D20" s="77">
        <v>1034.0569999999998</v>
      </c>
      <c r="E20" s="77">
        <v>1036.27</v>
      </c>
      <c r="F20" s="77">
        <v>1079.979</v>
      </c>
      <c r="G20" s="77">
        <v>1203.1100000000001</v>
      </c>
      <c r="H20" s="77">
        <v>1393.7719999999999</v>
      </c>
      <c r="I20" s="77">
        <v>1516.4739999999999</v>
      </c>
      <c r="J20" s="77">
        <v>1526.6669999999999</v>
      </c>
      <c r="K20" s="77">
        <v>1504.9719999999995</v>
      </c>
      <c r="L20" s="77">
        <v>1529.6679999999999</v>
      </c>
      <c r="M20" s="77">
        <v>1533.6150000000005</v>
      </c>
      <c r="N20" s="77">
        <v>1516.837</v>
      </c>
      <c r="O20" s="77">
        <v>1459.117</v>
      </c>
      <c r="P20" s="77">
        <v>1393.7660000000003</v>
      </c>
      <c r="Q20" s="77">
        <v>1345.424</v>
      </c>
      <c r="R20" s="77">
        <v>1279.6789999999999</v>
      </c>
      <c r="S20" s="77">
        <v>1289.7969999999998</v>
      </c>
      <c r="T20" s="77">
        <v>1303.03</v>
      </c>
      <c r="U20" s="77">
        <v>1323.4930000000002</v>
      </c>
      <c r="V20" s="77">
        <v>1251.056</v>
      </c>
      <c r="W20" s="77">
        <v>1114.8819999999996</v>
      </c>
      <c r="X20" s="77">
        <v>1046.4649999999999</v>
      </c>
      <c r="Y20" s="77">
        <v>1012.4610000000001</v>
      </c>
      <c r="Z20" s="78"/>
      <c r="AA20" s="79">
        <f t="shared" si="2"/>
        <v>30772.881999999991</v>
      </c>
    </row>
    <row r="21" spans="1:27" ht="24.95" customHeight="1" x14ac:dyDescent="0.2">
      <c r="A21" s="75" t="s">
        <v>16</v>
      </c>
      <c r="B21" s="80">
        <v>2337.4110000000005</v>
      </c>
      <c r="C21" s="81">
        <v>2211.6890000000003</v>
      </c>
      <c r="D21" s="81">
        <v>2125.5969999999998</v>
      </c>
      <c r="E21" s="81">
        <v>2090.4659999999994</v>
      </c>
      <c r="F21" s="81">
        <v>2196.0920000000001</v>
      </c>
      <c r="G21" s="81">
        <v>2403.4539999999997</v>
      </c>
      <c r="H21" s="81">
        <v>2749.3890000000001</v>
      </c>
      <c r="I21" s="81">
        <v>3120.4859999999994</v>
      </c>
      <c r="J21" s="81">
        <v>3289.3849999999998</v>
      </c>
      <c r="K21" s="81">
        <v>3428.1609999999996</v>
      </c>
      <c r="L21" s="81">
        <v>3635.2419999999997</v>
      </c>
      <c r="M21" s="81">
        <v>3752.7849999999994</v>
      </c>
      <c r="N21" s="81">
        <v>3745.1149999999998</v>
      </c>
      <c r="O21" s="81">
        <v>3572.1009999999997</v>
      </c>
      <c r="P21" s="81">
        <v>3404.0290000000005</v>
      </c>
      <c r="Q21" s="81">
        <v>3219.1950000000002</v>
      </c>
      <c r="R21" s="81">
        <v>3009.52</v>
      </c>
      <c r="S21" s="81">
        <v>3099.212</v>
      </c>
      <c r="T21" s="81">
        <v>3336.5339999999997</v>
      </c>
      <c r="U21" s="81">
        <v>3711.7319999999995</v>
      </c>
      <c r="V21" s="81">
        <v>3633.3870000000002</v>
      </c>
      <c r="W21" s="81">
        <v>3269.3319999999994</v>
      </c>
      <c r="X21" s="81">
        <v>2860.134</v>
      </c>
      <c r="Y21" s="81">
        <v>2486.9269999999997</v>
      </c>
      <c r="Z21" s="78"/>
      <c r="AA21" s="79">
        <f t="shared" si="2"/>
        <v>72687.375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110</v>
      </c>
      <c r="M22" s="81">
        <v>110</v>
      </c>
      <c r="N22" s="81">
        <v>110</v>
      </c>
      <c r="O22" s="81">
        <v>110</v>
      </c>
      <c r="P22" s="81">
        <v>110</v>
      </c>
      <c r="Q22" s="81">
        <v>110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660</v>
      </c>
    </row>
    <row r="23" spans="1:27" ht="24.95" customHeight="1" x14ac:dyDescent="0.2">
      <c r="A23" s="85" t="s">
        <v>18</v>
      </c>
      <c r="B23" s="77">
        <v>76</v>
      </c>
      <c r="C23" s="77">
        <v>71.5</v>
      </c>
      <c r="D23" s="77">
        <v>70.5</v>
      </c>
      <c r="E23" s="77">
        <v>71.5</v>
      </c>
      <c r="F23" s="77">
        <v>77</v>
      </c>
      <c r="G23" s="77">
        <v>90.5</v>
      </c>
      <c r="H23" s="77">
        <v>123</v>
      </c>
      <c r="I23" s="77">
        <v>111</v>
      </c>
      <c r="J23" s="77">
        <v>71</v>
      </c>
      <c r="K23" s="77">
        <v>60.5</v>
      </c>
      <c r="L23" s="77">
        <v>82.5</v>
      </c>
      <c r="M23" s="77">
        <v>96.5</v>
      </c>
      <c r="N23" s="77">
        <v>89</v>
      </c>
      <c r="O23" s="77">
        <v>102</v>
      </c>
      <c r="P23" s="77">
        <v>89.5</v>
      </c>
      <c r="Q23" s="77">
        <v>68</v>
      </c>
      <c r="R23" s="77">
        <v>55</v>
      </c>
      <c r="S23" s="77">
        <v>70.5</v>
      </c>
      <c r="T23" s="77">
        <v>153</v>
      </c>
      <c r="U23" s="77">
        <v>163</v>
      </c>
      <c r="V23" s="77">
        <v>149</v>
      </c>
      <c r="W23" s="77">
        <v>143</v>
      </c>
      <c r="X23" s="77">
        <v>90.5</v>
      </c>
      <c r="Y23" s="77">
        <v>68.5</v>
      </c>
      <c r="Z23" s="77"/>
      <c r="AA23" s="79">
        <f t="shared" si="2"/>
        <v>2242.5</v>
      </c>
    </row>
    <row r="24" spans="1:27" ht="24.95" customHeight="1" x14ac:dyDescent="0.2">
      <c r="A24" s="85" t="s">
        <v>19</v>
      </c>
      <c r="B24" s="77">
        <v>255</v>
      </c>
      <c r="C24" s="77">
        <v>242</v>
      </c>
      <c r="D24" s="77">
        <v>236</v>
      </c>
      <c r="E24" s="77">
        <v>235.00000000000003</v>
      </c>
      <c r="F24" s="77">
        <v>242.99999999999997</v>
      </c>
      <c r="G24" s="77">
        <v>267.99999999999994</v>
      </c>
      <c r="H24" s="77">
        <v>309.00000000000006</v>
      </c>
      <c r="I24" s="77">
        <v>351</v>
      </c>
      <c r="J24" s="77">
        <v>386.99999999999989</v>
      </c>
      <c r="K24" s="77">
        <v>403</v>
      </c>
      <c r="L24" s="77">
        <v>412.00000000000006</v>
      </c>
      <c r="M24" s="77">
        <v>419.99999999999994</v>
      </c>
      <c r="N24" s="77">
        <v>419</v>
      </c>
      <c r="O24" s="77">
        <v>411</v>
      </c>
      <c r="P24" s="77">
        <v>398</v>
      </c>
      <c r="Q24" s="77">
        <v>394</v>
      </c>
      <c r="R24" s="77">
        <v>396</v>
      </c>
      <c r="S24" s="77">
        <v>409.99999999999994</v>
      </c>
      <c r="T24" s="77">
        <v>428</v>
      </c>
      <c r="U24" s="77">
        <v>451</v>
      </c>
      <c r="V24" s="77">
        <v>427</v>
      </c>
      <c r="W24" s="77">
        <v>379</v>
      </c>
      <c r="X24" s="77">
        <v>326.00000000000006</v>
      </c>
      <c r="Y24" s="77">
        <v>289</v>
      </c>
      <c r="Z24" s="77"/>
      <c r="AA24" s="79">
        <f t="shared" si="2"/>
        <v>8489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4463.5520000000006</v>
      </c>
      <c r="C26" s="88">
        <f t="shared" ref="C26:Z26" si="3">IF(LEN(C$2)&gt;0,SUM(C19:C25),"")</f>
        <v>4349.4580000000005</v>
      </c>
      <c r="D26" s="88">
        <f t="shared" si="3"/>
        <v>4260.4439999999995</v>
      </c>
      <c r="E26" s="88">
        <f t="shared" si="3"/>
        <v>4220.9669999999996</v>
      </c>
      <c r="F26" s="88">
        <f t="shared" si="3"/>
        <v>4347.2430000000004</v>
      </c>
      <c r="G26" s="88">
        <f t="shared" si="3"/>
        <v>4726.9009999999998</v>
      </c>
      <c r="H26" s="88">
        <f t="shared" si="3"/>
        <v>5329.585</v>
      </c>
      <c r="I26" s="88">
        <f t="shared" si="3"/>
        <v>5850.3619999999992</v>
      </c>
      <c r="J26" s="88">
        <f t="shared" si="3"/>
        <v>6023.4699999999993</v>
      </c>
      <c r="K26" s="88">
        <f t="shared" si="3"/>
        <v>6139.1889999999985</v>
      </c>
      <c r="L26" s="88">
        <f t="shared" si="3"/>
        <v>6523.0079999999998</v>
      </c>
      <c r="M26" s="88">
        <f t="shared" si="3"/>
        <v>6713.308</v>
      </c>
      <c r="N26" s="88">
        <f t="shared" si="3"/>
        <v>6658.1719999999996</v>
      </c>
      <c r="O26" s="88">
        <f t="shared" si="3"/>
        <v>6446.4259999999995</v>
      </c>
      <c r="P26" s="88">
        <f t="shared" si="3"/>
        <v>6155.9800000000005</v>
      </c>
      <c r="Q26" s="88">
        <f t="shared" si="3"/>
        <v>5885.9750000000004</v>
      </c>
      <c r="R26" s="88">
        <f t="shared" si="3"/>
        <v>5443.2849999999999</v>
      </c>
      <c r="S26" s="88">
        <f t="shared" si="3"/>
        <v>5571.7449999999999</v>
      </c>
      <c r="T26" s="88">
        <f t="shared" si="3"/>
        <v>5895.3670000000002</v>
      </c>
      <c r="U26" s="88">
        <f t="shared" si="3"/>
        <v>6325.7249999999995</v>
      </c>
      <c r="V26" s="88">
        <f t="shared" si="3"/>
        <v>6167.8890000000001</v>
      </c>
      <c r="W26" s="88">
        <f t="shared" si="3"/>
        <v>5625.9479999999985</v>
      </c>
      <c r="X26" s="88">
        <f t="shared" si="3"/>
        <v>5032.4560000000001</v>
      </c>
      <c r="Y26" s="88">
        <f t="shared" si="3"/>
        <v>4580.7709999999997</v>
      </c>
      <c r="Z26" s="89" t="str">
        <f t="shared" si="3"/>
        <v/>
      </c>
      <c r="AA26" s="90">
        <f>SUM(AA19:AA25)</f>
        <v>132737.226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403</v>
      </c>
      <c r="C29" s="72">
        <v>385.5</v>
      </c>
      <c r="D29" s="72">
        <v>368.5</v>
      </c>
      <c r="E29" s="72">
        <v>368.5</v>
      </c>
      <c r="F29" s="72">
        <v>382</v>
      </c>
      <c r="G29" s="72">
        <v>420.5</v>
      </c>
      <c r="H29" s="72">
        <v>494</v>
      </c>
      <c r="I29" s="72">
        <v>534</v>
      </c>
      <c r="J29" s="72">
        <v>560</v>
      </c>
      <c r="K29" s="72">
        <v>615.5</v>
      </c>
      <c r="L29" s="72">
        <v>676.5</v>
      </c>
      <c r="M29" s="72">
        <v>714.5</v>
      </c>
      <c r="N29" s="72">
        <v>706</v>
      </c>
      <c r="O29" s="72">
        <v>711</v>
      </c>
      <c r="P29" s="72">
        <v>655.5</v>
      </c>
      <c r="Q29" s="72">
        <v>599</v>
      </c>
      <c r="R29" s="72">
        <v>553</v>
      </c>
      <c r="S29" s="72">
        <v>551.5</v>
      </c>
      <c r="T29" s="72">
        <v>643</v>
      </c>
      <c r="U29" s="72">
        <v>676</v>
      </c>
      <c r="V29" s="72">
        <v>648</v>
      </c>
      <c r="W29" s="72">
        <v>594</v>
      </c>
      <c r="X29" s="72">
        <v>488.5</v>
      </c>
      <c r="Y29" s="72">
        <v>429.5</v>
      </c>
      <c r="Z29" s="73"/>
      <c r="AA29" s="74">
        <f>SUM(B29:Z29)</f>
        <v>13177.5</v>
      </c>
    </row>
    <row r="30" spans="1:27" ht="24.95" customHeight="1" x14ac:dyDescent="0.2">
      <c r="A30" s="75" t="s">
        <v>24</v>
      </c>
      <c r="B30" s="76">
        <v>4430.5519999999997</v>
      </c>
      <c r="C30" s="77">
        <v>4195.9579999999996</v>
      </c>
      <c r="D30" s="77">
        <v>4102.9440000000004</v>
      </c>
      <c r="E30" s="77">
        <v>3965.4670000000001</v>
      </c>
      <c r="F30" s="77">
        <v>4075.2429999999999</v>
      </c>
      <c r="G30" s="77">
        <v>4406.2139999999999</v>
      </c>
      <c r="H30" s="77">
        <v>4956.8329999999996</v>
      </c>
      <c r="I30" s="77">
        <v>5450.8220000000001</v>
      </c>
      <c r="J30" s="77">
        <v>5832.47</v>
      </c>
      <c r="K30" s="77">
        <v>6121.6890000000003</v>
      </c>
      <c r="L30" s="77">
        <v>6549.5079999999998</v>
      </c>
      <c r="M30" s="77">
        <v>6708.808</v>
      </c>
      <c r="N30" s="77">
        <v>6647.1719999999996</v>
      </c>
      <c r="O30" s="77">
        <v>6401.4260000000004</v>
      </c>
      <c r="P30" s="77">
        <v>6164.48</v>
      </c>
      <c r="Q30" s="77">
        <v>5983.9750000000004</v>
      </c>
      <c r="R30" s="77">
        <v>5522.2849999999999</v>
      </c>
      <c r="S30" s="77">
        <v>5298.2449999999999</v>
      </c>
      <c r="T30" s="77">
        <v>5442.3509999999997</v>
      </c>
      <c r="U30" s="77">
        <v>5844.6880000000001</v>
      </c>
      <c r="V30" s="77">
        <v>5745.8890000000001</v>
      </c>
      <c r="W30" s="77">
        <v>5238.9480000000003</v>
      </c>
      <c r="X30" s="77">
        <v>4810.9560000000001</v>
      </c>
      <c r="Y30" s="77">
        <v>4494.2709999999997</v>
      </c>
      <c r="Z30" s="78"/>
      <c r="AA30" s="79">
        <f>SUM(B30:Z30)</f>
        <v>128391.19399999999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4833.5519999999997</v>
      </c>
      <c r="C32" s="62">
        <f t="shared" ref="C32:Z32" si="4">IF(LEN(C$2)&gt;0,SUM(C29:C31),"")</f>
        <v>4581.4579999999996</v>
      </c>
      <c r="D32" s="62">
        <f t="shared" si="4"/>
        <v>4471.4440000000004</v>
      </c>
      <c r="E32" s="62">
        <f t="shared" si="4"/>
        <v>4333.9670000000006</v>
      </c>
      <c r="F32" s="62">
        <f t="shared" si="4"/>
        <v>4457.2430000000004</v>
      </c>
      <c r="G32" s="62">
        <f t="shared" si="4"/>
        <v>4826.7139999999999</v>
      </c>
      <c r="H32" s="62">
        <f t="shared" si="4"/>
        <v>5450.8329999999996</v>
      </c>
      <c r="I32" s="62">
        <f t="shared" si="4"/>
        <v>5984.8220000000001</v>
      </c>
      <c r="J32" s="62">
        <f t="shared" si="4"/>
        <v>6392.47</v>
      </c>
      <c r="K32" s="62">
        <f t="shared" si="4"/>
        <v>6737.1890000000003</v>
      </c>
      <c r="L32" s="62">
        <f t="shared" si="4"/>
        <v>7226.0079999999998</v>
      </c>
      <c r="M32" s="62">
        <f t="shared" si="4"/>
        <v>7423.308</v>
      </c>
      <c r="N32" s="62">
        <f t="shared" si="4"/>
        <v>7353.1719999999996</v>
      </c>
      <c r="O32" s="62">
        <f t="shared" si="4"/>
        <v>7112.4260000000004</v>
      </c>
      <c r="P32" s="62">
        <f t="shared" si="4"/>
        <v>6819.98</v>
      </c>
      <c r="Q32" s="62">
        <f t="shared" si="4"/>
        <v>6582.9750000000004</v>
      </c>
      <c r="R32" s="62">
        <f t="shared" si="4"/>
        <v>6075.2849999999999</v>
      </c>
      <c r="S32" s="62">
        <f t="shared" si="4"/>
        <v>5849.7449999999999</v>
      </c>
      <c r="T32" s="62">
        <f t="shared" si="4"/>
        <v>6085.3509999999997</v>
      </c>
      <c r="U32" s="62">
        <f t="shared" si="4"/>
        <v>6520.6880000000001</v>
      </c>
      <c r="V32" s="62">
        <f t="shared" si="4"/>
        <v>6393.8890000000001</v>
      </c>
      <c r="W32" s="62">
        <f t="shared" si="4"/>
        <v>5832.9480000000003</v>
      </c>
      <c r="X32" s="62">
        <f t="shared" si="4"/>
        <v>5299.4560000000001</v>
      </c>
      <c r="Y32" s="62">
        <f t="shared" si="4"/>
        <v>4923.7709999999997</v>
      </c>
      <c r="Z32" s="63" t="str">
        <f t="shared" si="4"/>
        <v/>
      </c>
      <c r="AA32" s="64">
        <f>SUM(AA29:AA31)</f>
        <v>141568.69399999999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112</v>
      </c>
      <c r="C35" s="95">
        <v>111</v>
      </c>
      <c r="D35" s="95">
        <v>103</v>
      </c>
      <c r="E35" s="95">
        <v>49</v>
      </c>
      <c r="F35" s="95">
        <v>48</v>
      </c>
      <c r="G35" s="95">
        <v>71</v>
      </c>
      <c r="H35" s="95">
        <v>83</v>
      </c>
      <c r="I35" s="95">
        <v>26</v>
      </c>
      <c r="J35" s="95">
        <v>106</v>
      </c>
      <c r="K35" s="95">
        <v>170</v>
      </c>
      <c r="L35" s="95">
        <v>210</v>
      </c>
      <c r="M35" s="95">
        <v>200</v>
      </c>
      <c r="N35" s="95">
        <v>193</v>
      </c>
      <c r="O35" s="95">
        <v>203</v>
      </c>
      <c r="P35" s="95">
        <v>192</v>
      </c>
      <c r="Q35" s="95">
        <v>210</v>
      </c>
      <c r="R35" s="95">
        <v>210</v>
      </c>
      <c r="S35" s="95">
        <v>101</v>
      </c>
      <c r="T35" s="95">
        <v>26</v>
      </c>
      <c r="U35" s="95">
        <v>25</v>
      </c>
      <c r="V35" s="95">
        <v>34</v>
      </c>
      <c r="W35" s="95">
        <v>35</v>
      </c>
      <c r="X35" s="95">
        <v>61</v>
      </c>
      <c r="Y35" s="95">
        <v>115</v>
      </c>
      <c r="Z35" s="96"/>
      <c r="AA35" s="74">
        <f t="shared" ref="AA35:AA40" si="5">SUM(B35:Z35)</f>
        <v>2694</v>
      </c>
    </row>
    <row r="36" spans="1:27" ht="24.95" customHeight="1" x14ac:dyDescent="0.2">
      <c r="A36" s="97" t="s">
        <v>42</v>
      </c>
      <c r="B36" s="98">
        <v>214</v>
      </c>
      <c r="C36" s="99">
        <v>77</v>
      </c>
      <c r="D36" s="99">
        <v>64</v>
      </c>
      <c r="E36" s="99">
        <v>50</v>
      </c>
      <c r="F36" s="99">
        <v>48</v>
      </c>
      <c r="G36" s="99">
        <v>15</v>
      </c>
      <c r="H36" s="99">
        <v>30</v>
      </c>
      <c r="I36" s="99">
        <v>103</v>
      </c>
      <c r="J36" s="99">
        <v>263</v>
      </c>
      <c r="K36" s="99">
        <v>328</v>
      </c>
      <c r="L36" s="99">
        <v>316</v>
      </c>
      <c r="M36" s="99">
        <v>344</v>
      </c>
      <c r="N36" s="99">
        <v>336</v>
      </c>
      <c r="O36" s="99">
        <v>297</v>
      </c>
      <c r="P36" s="99">
        <v>306</v>
      </c>
      <c r="Q36" s="99">
        <v>310</v>
      </c>
      <c r="R36" s="99">
        <v>267</v>
      </c>
      <c r="S36" s="99">
        <v>177</v>
      </c>
      <c r="T36" s="99">
        <v>154</v>
      </c>
      <c r="U36" s="99">
        <v>156</v>
      </c>
      <c r="V36" s="99">
        <v>178</v>
      </c>
      <c r="W36" s="99">
        <v>158</v>
      </c>
      <c r="X36" s="99">
        <v>192</v>
      </c>
      <c r="Y36" s="99">
        <v>214</v>
      </c>
      <c r="Z36" s="100"/>
      <c r="AA36" s="79">
        <f t="shared" si="5"/>
        <v>4597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>
        <v>30</v>
      </c>
      <c r="C38" s="99">
        <v>30</v>
      </c>
      <c r="D38" s="99">
        <v>30</v>
      </c>
      <c r="E38" s="99"/>
      <c r="F38" s="99"/>
      <c r="G38" s="99"/>
      <c r="H38" s="99"/>
      <c r="I38" s="99"/>
      <c r="J38" s="99"/>
      <c r="K38" s="99">
        <v>100</v>
      </c>
      <c r="L38" s="99">
        <v>177</v>
      </c>
      <c r="M38" s="99">
        <v>166</v>
      </c>
      <c r="N38" s="99">
        <v>166</v>
      </c>
      <c r="O38" s="99">
        <v>166</v>
      </c>
      <c r="P38" s="99">
        <v>166</v>
      </c>
      <c r="Q38" s="99">
        <v>177</v>
      </c>
      <c r="R38" s="99">
        <v>155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1363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356</v>
      </c>
      <c r="C40" s="88">
        <f t="shared" ref="C40:Z40" si="6">IF(LEN(C$2)&gt;0,SUM(C35:C39),"")</f>
        <v>218</v>
      </c>
      <c r="D40" s="88">
        <f t="shared" si="6"/>
        <v>197</v>
      </c>
      <c r="E40" s="88">
        <f t="shared" si="6"/>
        <v>99</v>
      </c>
      <c r="F40" s="88">
        <f t="shared" si="6"/>
        <v>96</v>
      </c>
      <c r="G40" s="88">
        <f t="shared" si="6"/>
        <v>86</v>
      </c>
      <c r="H40" s="88">
        <f t="shared" si="6"/>
        <v>113</v>
      </c>
      <c r="I40" s="88">
        <f t="shared" si="6"/>
        <v>129</v>
      </c>
      <c r="J40" s="88">
        <f t="shared" si="6"/>
        <v>369</v>
      </c>
      <c r="K40" s="88">
        <f t="shared" si="6"/>
        <v>598</v>
      </c>
      <c r="L40" s="88">
        <f t="shared" si="6"/>
        <v>703</v>
      </c>
      <c r="M40" s="88">
        <f t="shared" si="6"/>
        <v>710</v>
      </c>
      <c r="N40" s="88">
        <f t="shared" si="6"/>
        <v>695</v>
      </c>
      <c r="O40" s="88">
        <f t="shared" si="6"/>
        <v>666</v>
      </c>
      <c r="P40" s="88">
        <f t="shared" si="6"/>
        <v>664</v>
      </c>
      <c r="Q40" s="88">
        <f t="shared" si="6"/>
        <v>697</v>
      </c>
      <c r="R40" s="88">
        <f t="shared" si="6"/>
        <v>632</v>
      </c>
      <c r="S40" s="88">
        <f t="shared" si="6"/>
        <v>278</v>
      </c>
      <c r="T40" s="88">
        <f t="shared" si="6"/>
        <v>180</v>
      </c>
      <c r="U40" s="88">
        <f t="shared" si="6"/>
        <v>181</v>
      </c>
      <c r="V40" s="88">
        <f t="shared" si="6"/>
        <v>212</v>
      </c>
      <c r="W40" s="88">
        <f t="shared" si="6"/>
        <v>193</v>
      </c>
      <c r="X40" s="88">
        <f t="shared" si="6"/>
        <v>253</v>
      </c>
      <c r="Y40" s="88">
        <f t="shared" si="6"/>
        <v>329</v>
      </c>
      <c r="Z40" s="89" t="str">
        <f t="shared" si="6"/>
        <v/>
      </c>
      <c r="AA40" s="90">
        <f t="shared" si="5"/>
        <v>8654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118</v>
      </c>
      <c r="C48" s="99">
        <v>111</v>
      </c>
      <c r="D48" s="99">
        <v>104</v>
      </c>
      <c r="E48" s="99">
        <v>102</v>
      </c>
      <c r="F48" s="99">
        <v>111</v>
      </c>
      <c r="G48" s="99">
        <v>130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149</v>
      </c>
      <c r="Z48" s="100"/>
      <c r="AA48" s="79">
        <f t="shared" si="7"/>
        <v>3375</v>
      </c>
    </row>
    <row r="49" spans="1:27" ht="30" customHeight="1" thickBot="1" x14ac:dyDescent="0.25">
      <c r="A49" s="86" t="s">
        <v>49</v>
      </c>
      <c r="B49" s="87">
        <f>IF(LEN(B$2)&gt;0,SUM(B43:B48),"")</f>
        <v>118</v>
      </c>
      <c r="C49" s="88">
        <f t="shared" ref="C49:Z49" si="8">IF(LEN(C$2)&gt;0,SUM(C43:C48),"")</f>
        <v>111</v>
      </c>
      <c r="D49" s="88">
        <f t="shared" si="8"/>
        <v>104</v>
      </c>
      <c r="E49" s="88">
        <f t="shared" si="8"/>
        <v>102</v>
      </c>
      <c r="F49" s="88">
        <f t="shared" si="8"/>
        <v>111</v>
      </c>
      <c r="G49" s="88">
        <f t="shared" si="8"/>
        <v>130</v>
      </c>
      <c r="H49" s="88">
        <f t="shared" si="8"/>
        <v>150</v>
      </c>
      <c r="I49" s="88">
        <f t="shared" si="8"/>
        <v>150</v>
      </c>
      <c r="J49" s="88">
        <f t="shared" si="8"/>
        <v>150</v>
      </c>
      <c r="K49" s="88">
        <f t="shared" si="8"/>
        <v>150</v>
      </c>
      <c r="L49" s="88">
        <f t="shared" si="8"/>
        <v>150</v>
      </c>
      <c r="M49" s="88">
        <f t="shared" si="8"/>
        <v>150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149</v>
      </c>
      <c r="Z49" s="89" t="str">
        <f t="shared" si="8"/>
        <v/>
      </c>
      <c r="AA49" s="90">
        <f t="shared" si="7"/>
        <v>3375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4833.5520000000006</v>
      </c>
      <c r="C52" s="88">
        <f t="shared" ref="C52:Z52" si="10">IF(LEN(C$2)&gt;0,SUM(C10:C15)+C26+C40,"")</f>
        <v>4581.4580000000005</v>
      </c>
      <c r="D52" s="88">
        <f t="shared" si="10"/>
        <v>4471.4439999999995</v>
      </c>
      <c r="E52" s="88">
        <f t="shared" si="10"/>
        <v>4333.9669999999996</v>
      </c>
      <c r="F52" s="88">
        <f t="shared" si="10"/>
        <v>4457.2430000000004</v>
      </c>
      <c r="G52" s="88">
        <f t="shared" si="10"/>
        <v>4826.7139999999999</v>
      </c>
      <c r="H52" s="88">
        <f t="shared" si="10"/>
        <v>5450.8329999999996</v>
      </c>
      <c r="I52" s="88">
        <f t="shared" si="10"/>
        <v>5984.8219999999992</v>
      </c>
      <c r="J52" s="88">
        <f t="shared" si="10"/>
        <v>6392.4699999999993</v>
      </c>
      <c r="K52" s="88">
        <f t="shared" si="10"/>
        <v>6737.1889999999985</v>
      </c>
      <c r="L52" s="88">
        <f t="shared" si="10"/>
        <v>7226.0079999999998</v>
      </c>
      <c r="M52" s="88">
        <f t="shared" si="10"/>
        <v>7423.308</v>
      </c>
      <c r="N52" s="88">
        <f t="shared" si="10"/>
        <v>7353.1719999999996</v>
      </c>
      <c r="O52" s="88">
        <f t="shared" si="10"/>
        <v>7112.4259999999995</v>
      </c>
      <c r="P52" s="88">
        <f t="shared" si="10"/>
        <v>6819.9800000000005</v>
      </c>
      <c r="Q52" s="88">
        <f t="shared" si="10"/>
        <v>6582.9750000000004</v>
      </c>
      <c r="R52" s="88">
        <f t="shared" si="10"/>
        <v>6075.2849999999999</v>
      </c>
      <c r="S52" s="88">
        <f t="shared" si="10"/>
        <v>5849.7449999999999</v>
      </c>
      <c r="T52" s="88">
        <f t="shared" si="10"/>
        <v>6085.3510000000006</v>
      </c>
      <c r="U52" s="88">
        <f t="shared" si="10"/>
        <v>6520.6879999999992</v>
      </c>
      <c r="V52" s="88">
        <f t="shared" si="10"/>
        <v>6393.8890000000001</v>
      </c>
      <c r="W52" s="88">
        <f t="shared" si="10"/>
        <v>5832.9479999999985</v>
      </c>
      <c r="X52" s="88">
        <f t="shared" si="10"/>
        <v>5299.4560000000001</v>
      </c>
      <c r="Y52" s="88">
        <f t="shared" si="10"/>
        <v>4923.7709999999997</v>
      </c>
      <c r="Z52" s="89" t="str">
        <f t="shared" si="10"/>
        <v/>
      </c>
      <c r="AA52" s="104">
        <f>SUM(B52:Z52)</f>
        <v>141568.69399999999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-1338</v>
      </c>
      <c r="C4" s="18">
        <v>-1308</v>
      </c>
      <c r="D4" s="18">
        <v>-1285</v>
      </c>
      <c r="E4" s="18">
        <v>-1254.0999999999999</v>
      </c>
      <c r="F4" s="18">
        <v>-1138.3</v>
      </c>
      <c r="G4" s="18">
        <v>-1204.0999999999999</v>
      </c>
      <c r="H4" s="18">
        <v>-1072.4000000000001</v>
      </c>
      <c r="I4" s="18">
        <v>-492.3</v>
      </c>
      <c r="J4" s="18">
        <v>-213.6</v>
      </c>
      <c r="K4" s="18">
        <v>-195.4</v>
      </c>
      <c r="L4" s="18">
        <v>-584</v>
      </c>
      <c r="M4" s="18">
        <v>-825.4</v>
      </c>
      <c r="N4" s="18">
        <v>-771.3</v>
      </c>
      <c r="O4" s="18">
        <v>-1100</v>
      </c>
      <c r="P4" s="18">
        <v>-1100</v>
      </c>
      <c r="Q4" s="18">
        <v>-983.5</v>
      </c>
      <c r="R4" s="18">
        <v>-891.4</v>
      </c>
      <c r="S4" s="18">
        <v>-1107.9000000000001</v>
      </c>
      <c r="T4" s="18">
        <v>-1164.5</v>
      </c>
      <c r="U4" s="18">
        <v>-986.9</v>
      </c>
      <c r="V4" s="18">
        <v>-930</v>
      </c>
      <c r="W4" s="18">
        <v>-1043.2</v>
      </c>
      <c r="X4" s="18">
        <v>-1190.4000000000001</v>
      </c>
      <c r="Y4" s="18">
        <v>-1224.9000000000001</v>
      </c>
      <c r="Z4" s="19"/>
      <c r="AA4" s="111">
        <f>SUM(B4:Z4)</f>
        <v>-23404.600000000002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101.35</v>
      </c>
      <c r="C7" s="117">
        <v>100.37</v>
      </c>
      <c r="D7" s="117">
        <v>98.61</v>
      </c>
      <c r="E7" s="117">
        <v>94.76</v>
      </c>
      <c r="F7" s="117">
        <v>99.42</v>
      </c>
      <c r="G7" s="117">
        <v>105.85</v>
      </c>
      <c r="H7" s="117">
        <v>126.9</v>
      </c>
      <c r="I7" s="117">
        <v>135.6</v>
      </c>
      <c r="J7" s="117">
        <v>109.94</v>
      </c>
      <c r="K7" s="117">
        <v>53.88</v>
      </c>
      <c r="L7" s="117">
        <v>11.2</v>
      </c>
      <c r="M7" s="117">
        <v>3</v>
      </c>
      <c r="N7" s="117">
        <v>0.04</v>
      </c>
      <c r="O7" s="117">
        <v>0.04</v>
      </c>
      <c r="P7" s="117">
        <v>0.04</v>
      </c>
      <c r="Q7" s="117">
        <v>11.57</v>
      </c>
      <c r="R7" s="117">
        <v>63.49</v>
      </c>
      <c r="S7" s="117">
        <v>96.36</v>
      </c>
      <c r="T7" s="117">
        <v>118.4</v>
      </c>
      <c r="U7" s="117">
        <v>165.33</v>
      </c>
      <c r="V7" s="117">
        <v>167.99</v>
      </c>
      <c r="W7" s="117">
        <v>122.64</v>
      </c>
      <c r="X7" s="117">
        <v>110.4</v>
      </c>
      <c r="Y7" s="117">
        <v>98.59</v>
      </c>
      <c r="Z7" s="118"/>
      <c r="AA7" s="119">
        <f>IF(SUM(B7:Z7)&lt;&gt;0,AVERAGEIF(B7:Z7,"&lt;&gt;"""),"")</f>
        <v>83.157083333333333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1338</v>
      </c>
      <c r="C13" s="129">
        <v>1308</v>
      </c>
      <c r="D13" s="129">
        <v>1285</v>
      </c>
      <c r="E13" s="129">
        <v>1254.0999999999999</v>
      </c>
      <c r="F13" s="129">
        <v>1138.3</v>
      </c>
      <c r="G13" s="129">
        <v>1204.0999999999999</v>
      </c>
      <c r="H13" s="129">
        <v>1072.4000000000001</v>
      </c>
      <c r="I13" s="129">
        <v>492.3</v>
      </c>
      <c r="J13" s="129">
        <v>213.6</v>
      </c>
      <c r="K13" s="129">
        <v>195.4</v>
      </c>
      <c r="L13" s="129">
        <v>584</v>
      </c>
      <c r="M13" s="129">
        <v>825.4</v>
      </c>
      <c r="N13" s="129">
        <v>771.3</v>
      </c>
      <c r="O13" s="129">
        <v>1100</v>
      </c>
      <c r="P13" s="129">
        <v>1100</v>
      </c>
      <c r="Q13" s="129">
        <v>983.5</v>
      </c>
      <c r="R13" s="129">
        <v>891.4</v>
      </c>
      <c r="S13" s="129">
        <v>1107.9000000000001</v>
      </c>
      <c r="T13" s="129">
        <v>1164.5</v>
      </c>
      <c r="U13" s="129">
        <v>986.9</v>
      </c>
      <c r="V13" s="129">
        <v>930</v>
      </c>
      <c r="W13" s="129">
        <v>1043.2</v>
      </c>
      <c r="X13" s="129">
        <v>1190.4000000000001</v>
      </c>
      <c r="Y13" s="130">
        <v>1224.9000000000001</v>
      </c>
      <c r="Z13" s="131"/>
      <c r="AA13" s="132">
        <f t="shared" si="0"/>
        <v>23404.600000000002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1338</v>
      </c>
      <c r="C16" s="135">
        <f t="shared" si="1"/>
        <v>1308</v>
      </c>
      <c r="D16" s="135">
        <f t="shared" si="1"/>
        <v>1285</v>
      </c>
      <c r="E16" s="135">
        <f t="shared" si="1"/>
        <v>1254.0999999999999</v>
      </c>
      <c r="F16" s="135">
        <f t="shared" si="1"/>
        <v>1138.3</v>
      </c>
      <c r="G16" s="135">
        <f t="shared" si="1"/>
        <v>1204.0999999999999</v>
      </c>
      <c r="H16" s="135">
        <f t="shared" si="1"/>
        <v>1072.4000000000001</v>
      </c>
      <c r="I16" s="135">
        <f t="shared" si="1"/>
        <v>492.3</v>
      </c>
      <c r="J16" s="135">
        <f t="shared" si="1"/>
        <v>213.6</v>
      </c>
      <c r="K16" s="135">
        <f t="shared" si="1"/>
        <v>195.4</v>
      </c>
      <c r="L16" s="135">
        <f t="shared" si="1"/>
        <v>584</v>
      </c>
      <c r="M16" s="135">
        <f t="shared" si="1"/>
        <v>825.4</v>
      </c>
      <c r="N16" s="135">
        <f t="shared" si="1"/>
        <v>771.3</v>
      </c>
      <c r="O16" s="135">
        <f t="shared" si="1"/>
        <v>1100</v>
      </c>
      <c r="P16" s="135">
        <f t="shared" si="1"/>
        <v>1100</v>
      </c>
      <c r="Q16" s="135">
        <f t="shared" si="1"/>
        <v>983.5</v>
      </c>
      <c r="R16" s="135">
        <f t="shared" si="1"/>
        <v>891.4</v>
      </c>
      <c r="S16" s="135">
        <f t="shared" si="1"/>
        <v>1107.9000000000001</v>
      </c>
      <c r="T16" s="135">
        <f t="shared" si="1"/>
        <v>1164.5</v>
      </c>
      <c r="U16" s="135">
        <f t="shared" si="1"/>
        <v>986.9</v>
      </c>
      <c r="V16" s="135">
        <f t="shared" si="1"/>
        <v>930</v>
      </c>
      <c r="W16" s="135">
        <f t="shared" si="1"/>
        <v>1043.2</v>
      </c>
      <c r="X16" s="135">
        <f t="shared" si="1"/>
        <v>1190.4000000000001</v>
      </c>
      <c r="Y16" s="135">
        <f t="shared" si="1"/>
        <v>1224.9000000000001</v>
      </c>
      <c r="Z16" s="136" t="str">
        <f t="shared" si="1"/>
        <v/>
      </c>
      <c r="AA16" s="90">
        <f t="shared" si="0"/>
        <v>23404.600000000002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2025-04-15T11:10:21Z</dcterms:created>
  <dcterms:modified xsi:type="dcterms:W3CDTF">2025-04-15T11:10:23Z</dcterms:modified>
</cp:coreProperties>
</file>