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<sst xmlns="http://schemas.openxmlformats.org/spreadsheetml/2006/main" count="119" uniqueCount="54">
  <si>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21/01/2025 14:04:50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</si>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</sst>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0B4-4EE3-8D52-A7D0D2991E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0B4-4EE3-8D52-A7D0D2991E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0B4-4EE3-8D52-A7D0D2991E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B0B4-4EE3-8D52-A7D0D2991E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0B4-4EE3-8D52-A7D0D2991E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0B4-4EE3-8D52-A7D0D2991E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0B4-4EE3-8D52-A7D0D2991E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723.61699999999996</c:v>
                </c:pt>
                <c:pt idx="1">
                  <c:v>498</c:v>
                </c:pt>
                <c:pt idx="2">
                  <c:v>500</c:v>
                </c:pt>
                <c:pt idx="3">
                  <c:v>500</c:v>
                </c:pt>
                <c:pt idx="4">
                  <c:v>507</c:v>
                </c:pt>
                <c:pt idx="5">
                  <c:v>653.96399999999994</c:v>
                </c:pt>
                <c:pt idx="6">
                  <c:v>696.202</c:v>
                </c:pt>
                <c:pt idx="7">
                  <c:v>598</c:v>
                </c:pt>
                <c:pt idx="8">
                  <c:v>598</c:v>
                </c:pt>
                <c:pt idx="9">
                  <c:v>516</c:v>
                </c:pt>
                <c:pt idx="10">
                  <c:v>503</c:v>
                </c:pt>
                <c:pt idx="11">
                  <c:v>500</c:v>
                </c:pt>
                <c:pt idx="12">
                  <c:v>487</c:v>
                </c:pt>
                <c:pt idx="13">
                  <c:v>482</c:v>
                </c:pt>
                <c:pt idx="14">
                  <c:v>482</c:v>
                </c:pt>
                <c:pt idx="15">
                  <c:v>598</c:v>
                </c:pt>
                <c:pt idx="16">
                  <c:v>598</c:v>
                </c:pt>
                <c:pt idx="17">
                  <c:v>845.88400000000001</c:v>
                </c:pt>
                <c:pt idx="18">
                  <c:v>835.55200000000002</c:v>
                </c:pt>
                <c:pt idx="19">
                  <c:v>833.82299999999998</c:v>
                </c:pt>
                <c:pt idx="20">
                  <c:v>764.51199999999994</c:v>
                </c:pt>
                <c:pt idx="21">
                  <c:v>725.26499999999999</c:v>
                </c:pt>
                <c:pt idx="22">
                  <c:v>745.75099999999998</c:v>
                </c:pt>
                <c:pt idx="23">
                  <c:v>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0B4-4EE3-8D52-A7D0D2991E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111</c:v>
                </c:pt>
                <c:pt idx="2">
                  <c:v>84.5</c:v>
                </c:pt>
                <c:pt idx="3">
                  <c:v>84.5</c:v>
                </c:pt>
                <c:pt idx="4">
                  <c:v>84.5</c:v>
                </c:pt>
                <c:pt idx="5">
                  <c:v>117</c:v>
                </c:pt>
                <c:pt idx="6">
                  <c:v>138</c:v>
                </c:pt>
                <c:pt idx="7">
                  <c:v>165</c:v>
                </c:pt>
                <c:pt idx="8">
                  <c:v>169</c:v>
                </c:pt>
                <c:pt idx="9">
                  <c:v>157</c:v>
                </c:pt>
                <c:pt idx="10">
                  <c:v>154</c:v>
                </c:pt>
                <c:pt idx="11">
                  <c:v>150</c:v>
                </c:pt>
                <c:pt idx="12">
                  <c:v>144</c:v>
                </c:pt>
                <c:pt idx="13">
                  <c:v>151</c:v>
                </c:pt>
                <c:pt idx="14">
                  <c:v>172</c:v>
                </c:pt>
                <c:pt idx="15">
                  <c:v>200</c:v>
                </c:pt>
                <c:pt idx="16">
                  <c:v>225</c:v>
                </c:pt>
                <c:pt idx="17">
                  <c:v>250</c:v>
                </c:pt>
                <c:pt idx="18">
                  <c:v>250</c:v>
                </c:pt>
                <c:pt idx="19">
                  <c:v>239</c:v>
                </c:pt>
                <c:pt idx="20">
                  <c:v>206</c:v>
                </c:pt>
                <c:pt idx="21">
                  <c:v>165</c:v>
                </c:pt>
                <c:pt idx="22">
                  <c:v>118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0B4-4EE3-8D52-A7D0D2991E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4802.5010000000002</c:v>
                </c:pt>
                <c:pt idx="1">
                  <c:v>4657.0780000000004</c:v>
                </c:pt>
                <c:pt idx="2">
                  <c:v>4621.6560000000009</c:v>
                </c:pt>
                <c:pt idx="3">
                  <c:v>4623.5020000000004</c:v>
                </c:pt>
                <c:pt idx="4">
                  <c:v>4665.9250000000002</c:v>
                </c:pt>
                <c:pt idx="5">
                  <c:v>4714.25</c:v>
                </c:pt>
                <c:pt idx="6">
                  <c:v>4904.2389999999996</c:v>
                </c:pt>
                <c:pt idx="7">
                  <c:v>4926.8050000000003</c:v>
                </c:pt>
                <c:pt idx="8">
                  <c:v>4854.4590000000007</c:v>
                </c:pt>
                <c:pt idx="9">
                  <c:v>4527.6080000000002</c:v>
                </c:pt>
                <c:pt idx="10">
                  <c:v>3831.8280000000004</c:v>
                </c:pt>
                <c:pt idx="11">
                  <c:v>3628.6360000000004</c:v>
                </c:pt>
                <c:pt idx="12">
                  <c:v>3461.779</c:v>
                </c:pt>
                <c:pt idx="13">
                  <c:v>3735.989</c:v>
                </c:pt>
                <c:pt idx="14">
                  <c:v>4247.942</c:v>
                </c:pt>
                <c:pt idx="15">
                  <c:v>4800.4780000000001</c:v>
                </c:pt>
                <c:pt idx="16">
                  <c:v>4804.1759999999995</c:v>
                </c:pt>
                <c:pt idx="17">
                  <c:v>4773.3330000000005</c:v>
                </c:pt>
                <c:pt idx="18">
                  <c:v>4732.7110000000002</c:v>
                </c:pt>
                <c:pt idx="19">
                  <c:v>4795.2820000000002</c:v>
                </c:pt>
                <c:pt idx="20">
                  <c:v>4845.9529999999995</c:v>
                </c:pt>
                <c:pt idx="21">
                  <c:v>4831.1929999999993</c:v>
                </c:pt>
                <c:pt idx="22">
                  <c:v>5014.29</c:v>
                </c:pt>
                <c:pt idx="23">
                  <c:v>4777.3989999999994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0B4-4EE3-8D52-A7D0D2991E0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156</c:v>
                </c:pt>
                <c:pt idx="1">
                  <c:v>169</c:v>
                </c:pt>
                <c:pt idx="2">
                  <c:v>169</c:v>
                </c:pt>
                <c:pt idx="3">
                  <c:v>169</c:v>
                </c:pt>
                <c:pt idx="4">
                  <c:v>169</c:v>
                </c:pt>
                <c:pt idx="5">
                  <c:v>571.20000000000005</c:v>
                </c:pt>
                <c:pt idx="6">
                  <c:v>795</c:v>
                </c:pt>
                <c:pt idx="7">
                  <c:v>832</c:v>
                </c:pt>
                <c:pt idx="8">
                  <c:v>550.70000000000005</c:v>
                </c:pt>
                <c:pt idx="9">
                  <c:v>243</c:v>
                </c:pt>
                <c:pt idx="10">
                  <c:v>122</c:v>
                </c:pt>
                <c:pt idx="11">
                  <c:v>122</c:v>
                </c:pt>
                <c:pt idx="12">
                  <c:v>122</c:v>
                </c:pt>
                <c:pt idx="13">
                  <c:v>122</c:v>
                </c:pt>
                <c:pt idx="14">
                  <c:v>149</c:v>
                </c:pt>
                <c:pt idx="15">
                  <c:v>855</c:v>
                </c:pt>
                <c:pt idx="16">
                  <c:v>914</c:v>
                </c:pt>
                <c:pt idx="17">
                  <c:v>915</c:v>
                </c:pt>
                <c:pt idx="18">
                  <c:v>940</c:v>
                </c:pt>
                <c:pt idx="19">
                  <c:v>930</c:v>
                </c:pt>
                <c:pt idx="20">
                  <c:v>924</c:v>
                </c:pt>
                <c:pt idx="21">
                  <c:v>750</c:v>
                </c:pt>
                <c:pt idx="22">
                  <c:v>655</c:v>
                </c:pt>
                <c:pt idx="23">
                  <c:v>424.2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B4-4EE3-8D52-A7D0D2991E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1033.5640000000001</c:v>
                </c:pt>
                <c:pt idx="1">
                  <c:v>1038.002</c:v>
                </c:pt>
                <c:pt idx="2">
                  <c:v>1028.329</c:v>
                </c:pt>
                <c:pt idx="3">
                  <c:v>1012.7230000000001</c:v>
                </c:pt>
                <c:pt idx="4">
                  <c:v>987.62400000000002</c:v>
                </c:pt>
                <c:pt idx="5">
                  <c:v>945.98800000000006</c:v>
                </c:pt>
                <c:pt idx="6">
                  <c:v>943.34299999999996</c:v>
                </c:pt>
                <c:pt idx="7">
                  <c:v>1445.6430000000003</c:v>
                </c:pt>
                <c:pt idx="8">
                  <c:v>2786.4889999999996</c:v>
                </c:pt>
                <c:pt idx="9">
                  <c:v>4129.4719999999998</c:v>
                </c:pt>
                <c:pt idx="10">
                  <c:v>4999.7840000000006</c:v>
                </c:pt>
                <c:pt idx="11">
                  <c:v>5423.8079999999991</c:v>
                </c:pt>
                <c:pt idx="12">
                  <c:v>5376.9280000000008</c:v>
                </c:pt>
                <c:pt idx="13">
                  <c:v>4845.0050000000001</c:v>
                </c:pt>
                <c:pt idx="14">
                  <c:v>3772.1180000000004</c:v>
                </c:pt>
                <c:pt idx="15">
                  <c:v>2187.855</c:v>
                </c:pt>
                <c:pt idx="16">
                  <c:v>1059.559</c:v>
                </c:pt>
                <c:pt idx="17">
                  <c:v>903.33699999999999</c:v>
                </c:pt>
                <c:pt idx="18">
                  <c:v>884.85800000000006</c:v>
                </c:pt>
                <c:pt idx="19">
                  <c:v>879.0870000000001</c:v>
                </c:pt>
                <c:pt idx="20">
                  <c:v>855.02300000000002</c:v>
                </c:pt>
                <c:pt idx="21">
                  <c:v>838.5440000000001</c:v>
                </c:pt>
                <c:pt idx="22">
                  <c:v>842.61699999999985</c:v>
                </c:pt>
                <c:pt idx="23">
                  <c:v>821.76500000000021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B4-4EE3-8D52-A7D0D2991E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18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17</c:v>
                </c:pt>
                <c:pt idx="6">
                  <c:v>17</c:v>
                </c:pt>
                <c:pt idx="7">
                  <c:v>23</c:v>
                </c:pt>
                <c:pt idx="8">
                  <c:v>42</c:v>
                </c:pt>
                <c:pt idx="9">
                  <c:v>60</c:v>
                </c:pt>
                <c:pt idx="10">
                  <c:v>68</c:v>
                </c:pt>
                <c:pt idx="11">
                  <c:v>70</c:v>
                </c:pt>
                <c:pt idx="12">
                  <c:v>69</c:v>
                </c:pt>
                <c:pt idx="13">
                  <c:v>65</c:v>
                </c:pt>
                <c:pt idx="14">
                  <c:v>58</c:v>
                </c:pt>
                <c:pt idx="15">
                  <c:v>45</c:v>
                </c:pt>
                <c:pt idx="16">
                  <c:v>38</c:v>
                </c:pt>
                <c:pt idx="17">
                  <c:v>39</c:v>
                </c:pt>
                <c:pt idx="18">
                  <c:v>44</c:v>
                </c:pt>
                <c:pt idx="19">
                  <c:v>47</c:v>
                </c:pt>
                <c:pt idx="20">
                  <c:v>49</c:v>
                </c:pt>
                <c:pt idx="21">
                  <c:v>49</c:v>
                </c:pt>
                <c:pt idx="22">
                  <c:v>48</c:v>
                </c:pt>
                <c:pt idx="23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0B4-4EE3-8D52-A7D0D2991E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45</c:v>
                </c:pt>
                <c:pt idx="5">
                  <c:v>71</c:v>
                </c:pt>
                <c:pt idx="6">
                  <c:v>193</c:v>
                </c:pt>
                <c:pt idx="7">
                  <c:v>351</c:v>
                </c:pt>
                <c:pt idx="8">
                  <c:v>364</c:v>
                </c:pt>
                <c:pt idx="9">
                  <c:v>253</c:v>
                </c:pt>
                <c:pt idx="10">
                  <c:v>87</c:v>
                </c:pt>
                <c:pt idx="11">
                  <c:v>87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163</c:v>
                </c:pt>
                <c:pt idx="16">
                  <c:v>717</c:v>
                </c:pt>
                <c:pt idx="17">
                  <c:v>1160</c:v>
                </c:pt>
                <c:pt idx="18">
                  <c:v>1080</c:v>
                </c:pt>
                <c:pt idx="19">
                  <c:v>760</c:v>
                </c:pt>
                <c:pt idx="20">
                  <c:v>549</c:v>
                </c:pt>
                <c:pt idx="21">
                  <c:v>231</c:v>
                </c:pt>
                <c:pt idx="22">
                  <c:v>86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0B4-4EE3-8D52-A7D0D299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131.15</c:v>
                </c:pt>
                <c:pt idx="1">
                  <c:v>125.75</c:v>
                </c:pt>
                <c:pt idx="2">
                  <c:v>123.93</c:v>
                </c:pt>
                <c:pt idx="3">
                  <c:v>124.01</c:v>
                </c:pt>
                <c:pt idx="4">
                  <c:v>125.84</c:v>
                </c:pt>
                <c:pt idx="5">
                  <c:v>138.19999999999999</c:v>
                </c:pt>
                <c:pt idx="6">
                  <c:v>205.36</c:v>
                </c:pt>
                <c:pt idx="7">
                  <c:v>335.72</c:v>
                </c:pt>
                <c:pt idx="8">
                  <c:v>206.17</c:v>
                </c:pt>
                <c:pt idx="9">
                  <c:v>136.51</c:v>
                </c:pt>
                <c:pt idx="10">
                  <c:v>121.07</c:v>
                </c:pt>
                <c:pt idx="11">
                  <c:v>119.33</c:v>
                </c:pt>
                <c:pt idx="12">
                  <c:v>116.48</c:v>
                </c:pt>
                <c:pt idx="13">
                  <c:v>120</c:v>
                </c:pt>
                <c:pt idx="14">
                  <c:v>148</c:v>
                </c:pt>
                <c:pt idx="15">
                  <c:v>199.35</c:v>
                </c:pt>
                <c:pt idx="16">
                  <c:v>260.93</c:v>
                </c:pt>
                <c:pt idx="17">
                  <c:v>274.66000000000003</c:v>
                </c:pt>
                <c:pt idx="18">
                  <c:v>220.29</c:v>
                </c:pt>
                <c:pt idx="19">
                  <c:v>212.53</c:v>
                </c:pt>
                <c:pt idx="20">
                  <c:v>217.21</c:v>
                </c:pt>
                <c:pt idx="21">
                  <c:v>166.43</c:v>
                </c:pt>
                <c:pt idx="22">
                  <c:v>150.91999999999999</c:v>
                </c:pt>
                <c:pt idx="23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0B4-4EE3-8D52-A7D0D299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183.5</c:v>
                </c:pt>
                <c:pt idx="1">
                  <c:v>191.5</c:v>
                </c:pt>
                <c:pt idx="2">
                  <c:v>190.5</c:v>
                </c:pt>
                <c:pt idx="3">
                  <c:v>191</c:v>
                </c:pt>
                <c:pt idx="4">
                  <c:v>211.5</c:v>
                </c:pt>
                <c:pt idx="5">
                  <c:v>232.5</c:v>
                </c:pt>
                <c:pt idx="6">
                  <c:v>264.5</c:v>
                </c:pt>
                <c:pt idx="7">
                  <c:v>282</c:v>
                </c:pt>
                <c:pt idx="8">
                  <c:v>231.5</c:v>
                </c:pt>
                <c:pt idx="9">
                  <c:v>148.5</c:v>
                </c:pt>
                <c:pt idx="10">
                  <c:v>115</c:v>
                </c:pt>
                <c:pt idx="11">
                  <c:v>104.5</c:v>
                </c:pt>
                <c:pt idx="12">
                  <c:v>105.5</c:v>
                </c:pt>
                <c:pt idx="13">
                  <c:v>113.5</c:v>
                </c:pt>
                <c:pt idx="14">
                  <c:v>136.5</c:v>
                </c:pt>
                <c:pt idx="15">
                  <c:v>206</c:v>
                </c:pt>
                <c:pt idx="16">
                  <c:v>286.5</c:v>
                </c:pt>
                <c:pt idx="17">
                  <c:v>314</c:v>
                </c:pt>
                <c:pt idx="18">
                  <c:v>298.5</c:v>
                </c:pt>
                <c:pt idx="19">
                  <c:v>284</c:v>
                </c:pt>
                <c:pt idx="20">
                  <c:v>261</c:v>
                </c:pt>
                <c:pt idx="21">
                  <c:v>208.5</c:v>
                </c:pt>
                <c:pt idx="22">
                  <c:v>208.5</c:v>
                </c:pt>
                <c:pt idx="23">
                  <c:v>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3-4802-9FC0-D3E731A6F2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987.18500000000006</c:v>
                </c:pt>
                <c:pt idx="1">
                  <c:v>981.20999999999992</c:v>
                </c:pt>
                <c:pt idx="2">
                  <c:v>962.88300000000004</c:v>
                </c:pt>
                <c:pt idx="3">
                  <c:v>952.9</c:v>
                </c:pt>
                <c:pt idx="4">
                  <c:v>954.97299999999996</c:v>
                </c:pt>
                <c:pt idx="5">
                  <c:v>954.43299999999999</c:v>
                </c:pt>
                <c:pt idx="6">
                  <c:v>965.05400000000009</c:v>
                </c:pt>
                <c:pt idx="7">
                  <c:v>969.87199999999996</c:v>
                </c:pt>
                <c:pt idx="8">
                  <c:v>952.63100000000009</c:v>
                </c:pt>
                <c:pt idx="9">
                  <c:v>922.58799999999997</c:v>
                </c:pt>
                <c:pt idx="10">
                  <c:v>934.01799999999992</c:v>
                </c:pt>
                <c:pt idx="11">
                  <c:v>935.99599999999998</c:v>
                </c:pt>
                <c:pt idx="12">
                  <c:v>799.36</c:v>
                </c:pt>
                <c:pt idx="13">
                  <c:v>793.77199999999982</c:v>
                </c:pt>
                <c:pt idx="14">
                  <c:v>744.12699999999995</c:v>
                </c:pt>
                <c:pt idx="15">
                  <c:v>747.97500000000002</c:v>
                </c:pt>
                <c:pt idx="16">
                  <c:v>755.76300000000003</c:v>
                </c:pt>
                <c:pt idx="17">
                  <c:v>751.23700000000008</c:v>
                </c:pt>
                <c:pt idx="18">
                  <c:v>771.25599999999997</c:v>
                </c:pt>
                <c:pt idx="19">
                  <c:v>792.96</c:v>
                </c:pt>
                <c:pt idx="20">
                  <c:v>794.61</c:v>
                </c:pt>
                <c:pt idx="21">
                  <c:v>865.43299999999999</c:v>
                </c:pt>
                <c:pt idx="22">
                  <c:v>931.73700000000008</c:v>
                </c:pt>
                <c:pt idx="23">
                  <c:v>960.7109999999999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73-4802-9FC0-D3E731A6F2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1099.3670000000002</c:v>
                </c:pt>
                <c:pt idx="1">
                  <c:v>1097.6759999999999</c:v>
                </c:pt>
                <c:pt idx="2">
                  <c:v>1097.6860000000001</c:v>
                </c:pt>
                <c:pt idx="3">
                  <c:v>1099.6320000000001</c:v>
                </c:pt>
                <c:pt idx="4">
                  <c:v>1146.2540000000001</c:v>
                </c:pt>
                <c:pt idx="5">
                  <c:v>1299.3389999999999</c:v>
                </c:pt>
                <c:pt idx="6">
                  <c:v>1555.4380000000001</c:v>
                </c:pt>
                <c:pt idx="7">
                  <c:v>1705.5559999999998</c:v>
                </c:pt>
                <c:pt idx="8">
                  <c:v>1770.2269999999996</c:v>
                </c:pt>
                <c:pt idx="9">
                  <c:v>1745.086</c:v>
                </c:pt>
                <c:pt idx="10">
                  <c:v>1699.3519999999999</c:v>
                </c:pt>
                <c:pt idx="11">
                  <c:v>1657.684</c:v>
                </c:pt>
                <c:pt idx="12">
                  <c:v>1643.5109999999997</c:v>
                </c:pt>
                <c:pt idx="13">
                  <c:v>1624.6320000000001</c:v>
                </c:pt>
                <c:pt idx="14">
                  <c:v>1621.6069999999997</c:v>
                </c:pt>
                <c:pt idx="15">
                  <c:v>1593.96</c:v>
                </c:pt>
                <c:pt idx="16">
                  <c:v>1544.7490000000003</c:v>
                </c:pt>
                <c:pt idx="17">
                  <c:v>1587.0000000000002</c:v>
                </c:pt>
                <c:pt idx="18">
                  <c:v>1540.1589999999999</c:v>
                </c:pt>
                <c:pt idx="19">
                  <c:v>1496.9529999999997</c:v>
                </c:pt>
                <c:pt idx="20">
                  <c:v>1391.7330000000004</c:v>
                </c:pt>
                <c:pt idx="21">
                  <c:v>1248.4549999999999</c:v>
                </c:pt>
                <c:pt idx="22">
                  <c:v>1177.2839999999997</c:v>
                </c:pt>
                <c:pt idx="23">
                  <c:v>1126.3169999999998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73-4802-9FC0-D3E731A6F2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2731.5189999999998</c:v>
                </c:pt>
                <c:pt idx="1">
                  <c:v>2609.9540000000002</c:v>
                </c:pt>
                <c:pt idx="2">
                  <c:v>2515.0140000000001</c:v>
                </c:pt>
                <c:pt idx="3">
                  <c:v>2473.7570000000001</c:v>
                </c:pt>
                <c:pt idx="4">
                  <c:v>2563.2350000000001</c:v>
                </c:pt>
                <c:pt idx="5">
                  <c:v>2911.136</c:v>
                </c:pt>
                <c:pt idx="6">
                  <c:v>3500.1639999999998</c:v>
                </c:pt>
                <c:pt idx="7">
                  <c:v>3863.94</c:v>
                </c:pt>
                <c:pt idx="8">
                  <c:v>4221.3270000000002</c:v>
                </c:pt>
                <c:pt idx="9">
                  <c:v>4364.9059999999999</c:v>
                </c:pt>
                <c:pt idx="10">
                  <c:v>4388.2420000000002</c:v>
                </c:pt>
                <c:pt idx="11">
                  <c:v>4344.2640000000001</c:v>
                </c:pt>
                <c:pt idx="12">
                  <c:v>4331.5360000000001</c:v>
                </c:pt>
                <c:pt idx="13">
                  <c:v>4196.9159999999993</c:v>
                </c:pt>
                <c:pt idx="14">
                  <c:v>4188.9719999999998</c:v>
                </c:pt>
                <c:pt idx="15">
                  <c:v>4143.7319999999991</c:v>
                </c:pt>
                <c:pt idx="16">
                  <c:v>4239.2759999999998</c:v>
                </c:pt>
                <c:pt idx="17">
                  <c:v>4700.3860000000004</c:v>
                </c:pt>
                <c:pt idx="18">
                  <c:v>4818.8320000000003</c:v>
                </c:pt>
                <c:pt idx="19">
                  <c:v>4757.7160000000003</c:v>
                </c:pt>
                <c:pt idx="20">
                  <c:v>4490.134</c:v>
                </c:pt>
                <c:pt idx="21">
                  <c:v>4081.8380000000002</c:v>
                </c:pt>
                <c:pt idx="22">
                  <c:v>3612.9129999999996</c:v>
                </c:pt>
                <c:pt idx="23">
                  <c:v>3066.6109999999999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73-4802-9FC0-D3E731A6F2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231</c:v>
                </c:pt>
                <c:pt idx="1">
                  <c:v>219.00000000000003</c:v>
                </c:pt>
                <c:pt idx="2">
                  <c:v>213</c:v>
                </c:pt>
                <c:pt idx="3">
                  <c:v>212</c:v>
                </c:pt>
                <c:pt idx="4">
                  <c:v>221</c:v>
                </c:pt>
                <c:pt idx="5">
                  <c:v>253</c:v>
                </c:pt>
                <c:pt idx="6">
                  <c:v>304.99999999999994</c:v>
                </c:pt>
                <c:pt idx="7">
                  <c:v>338</c:v>
                </c:pt>
                <c:pt idx="8">
                  <c:v>361</c:v>
                </c:pt>
                <c:pt idx="9">
                  <c:v>367</c:v>
                </c:pt>
                <c:pt idx="10">
                  <c:v>372.00000000000006</c:v>
                </c:pt>
                <c:pt idx="11">
                  <c:v>369.99999999999994</c:v>
                </c:pt>
                <c:pt idx="12">
                  <c:v>363.00000000000006</c:v>
                </c:pt>
                <c:pt idx="13">
                  <c:v>366</c:v>
                </c:pt>
                <c:pt idx="14">
                  <c:v>380.00000000000006</c:v>
                </c:pt>
                <c:pt idx="15">
                  <c:v>394.99999999999994</c:v>
                </c:pt>
                <c:pt idx="16">
                  <c:v>412.99999999999994</c:v>
                </c:pt>
                <c:pt idx="17">
                  <c:v>439</c:v>
                </c:pt>
                <c:pt idx="18">
                  <c:v>444</c:v>
                </c:pt>
                <c:pt idx="19">
                  <c:v>436</c:v>
                </c:pt>
                <c:pt idx="20">
                  <c:v>405</c:v>
                </c:pt>
                <c:pt idx="21">
                  <c:v>363.99999999999994</c:v>
                </c:pt>
                <c:pt idx="22">
                  <c:v>316</c:v>
                </c:pt>
                <c:pt idx="23">
                  <c:v>279.99999999999994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73-4802-9FC0-D3E731A6F2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773-4802-9FC0-D3E731A6F2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345</c:v>
                </c:pt>
                <c:pt idx="12">
                  <c:v>345</c:v>
                </c:pt>
                <c:pt idx="13">
                  <c:v>141.17400000000001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73-4802-9FC0-D3E731A6F2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773-4802-9FC0-D3E731A6F2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773-4802-9FC0-D3E731A6F2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773-4802-9FC0-D3E731A6F20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1611.1</c:v>
                </c:pt>
                <c:pt idx="1">
                  <c:v>1384.7</c:v>
                </c:pt>
                <c:pt idx="2">
                  <c:v>1435.4</c:v>
                </c:pt>
                <c:pt idx="3">
                  <c:v>1471.4</c:v>
                </c:pt>
                <c:pt idx="4">
                  <c:v>1373.1</c:v>
                </c:pt>
                <c:pt idx="5">
                  <c:v>1433</c:v>
                </c:pt>
                <c:pt idx="6">
                  <c:v>1090</c:v>
                </c:pt>
                <c:pt idx="7">
                  <c:v>1182.0999999999999</c:v>
                </c:pt>
                <c:pt idx="8">
                  <c:v>1828</c:v>
                </c:pt>
                <c:pt idx="9">
                  <c:v>2338</c:v>
                </c:pt>
                <c:pt idx="10">
                  <c:v>2257</c:v>
                </c:pt>
                <c:pt idx="11">
                  <c:v>2224</c:v>
                </c:pt>
                <c:pt idx="12">
                  <c:v>2132.8000000000002</c:v>
                </c:pt>
                <c:pt idx="13">
                  <c:v>2225</c:v>
                </c:pt>
                <c:pt idx="14">
                  <c:v>1869.9</c:v>
                </c:pt>
                <c:pt idx="15">
                  <c:v>1762.7</c:v>
                </c:pt>
                <c:pt idx="16">
                  <c:v>1111.3</c:v>
                </c:pt>
                <c:pt idx="17">
                  <c:v>1087.9000000000001</c:v>
                </c:pt>
                <c:pt idx="18">
                  <c:v>887.4</c:v>
                </c:pt>
                <c:pt idx="19">
                  <c:v>709.6</c:v>
                </c:pt>
                <c:pt idx="20">
                  <c:v>844</c:v>
                </c:pt>
                <c:pt idx="21">
                  <c:v>814.8</c:v>
                </c:pt>
                <c:pt idx="22">
                  <c:v>1256.2</c:v>
                </c:pt>
                <c:pt idx="23">
                  <c:v>1278.8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773-4802-9FC0-D3E731A6F2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6.66</c:v>
                </c:pt>
                <c:pt idx="16">
                  <c:v>5.1180000000000003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773-4802-9FC0-D3E731A6F2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773-4802-9FC0-D3E731A6F2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773-4802-9FC0-D3E731A6F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131.15</c:v>
                </c:pt>
                <c:pt idx="1">
                  <c:v>125.75</c:v>
                </c:pt>
                <c:pt idx="2">
                  <c:v>123.93</c:v>
                </c:pt>
                <c:pt idx="3">
                  <c:v>124.01</c:v>
                </c:pt>
                <c:pt idx="4">
                  <c:v>125.84</c:v>
                </c:pt>
                <c:pt idx="5">
                  <c:v>138.19999999999999</c:v>
                </c:pt>
                <c:pt idx="6">
                  <c:v>205.36</c:v>
                </c:pt>
                <c:pt idx="7">
                  <c:v>335.72</c:v>
                </c:pt>
                <c:pt idx="8">
                  <c:v>206.17</c:v>
                </c:pt>
                <c:pt idx="9">
                  <c:v>136.51</c:v>
                </c:pt>
                <c:pt idx="10">
                  <c:v>121.07</c:v>
                </c:pt>
                <c:pt idx="11">
                  <c:v>119.33</c:v>
                </c:pt>
                <c:pt idx="12">
                  <c:v>116.48</c:v>
                </c:pt>
                <c:pt idx="13">
                  <c:v>120</c:v>
                </c:pt>
                <c:pt idx="14">
                  <c:v>148</c:v>
                </c:pt>
                <c:pt idx="15">
                  <c:v>199.35</c:v>
                </c:pt>
                <c:pt idx="16">
                  <c:v>260.93</c:v>
                </c:pt>
                <c:pt idx="17">
                  <c:v>274.66000000000003</c:v>
                </c:pt>
                <c:pt idx="18">
                  <c:v>220.29</c:v>
                </c:pt>
                <c:pt idx="19">
                  <c:v>212.53</c:v>
                </c:pt>
                <c:pt idx="20">
                  <c:v>217.21</c:v>
                </c:pt>
                <c:pt idx="21">
                  <c:v>166.43</c:v>
                </c:pt>
                <c:pt idx="22">
                  <c:v>150.91999999999999</c:v>
                </c:pt>
                <c:pt idx="23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773-4802-9FC0-D3E731A6F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6850.6819999999998</v>
      </c>
      <c r="C4" s="18">
        <v>6491.0800000000008</v>
      </c>
      <c r="D4" s="18">
        <v>6421.4849999999997</v>
      </c>
      <c r="E4" s="18">
        <v>6407.7250000000004</v>
      </c>
      <c r="F4" s="18">
        <v>6477.0490000000009</v>
      </c>
      <c r="G4" s="18">
        <v>7090.4019999999982</v>
      </c>
      <c r="H4" s="18">
        <v>7686.7839999999997</v>
      </c>
      <c r="I4" s="18">
        <v>8341.448000000004</v>
      </c>
      <c r="J4" s="18">
        <v>9364.648000000001</v>
      </c>
      <c r="K4" s="18">
        <v>9886.0800000000036</v>
      </c>
      <c r="L4" s="18">
        <v>9765.6119999999974</v>
      </c>
      <c r="M4" s="18">
        <v>9981.4440000000013</v>
      </c>
      <c r="N4" s="18">
        <v>9720.7069999999967</v>
      </c>
      <c r="O4" s="18">
        <v>9460.9939999999988</v>
      </c>
      <c r="P4" s="18">
        <v>8941.06</v>
      </c>
      <c r="Q4" s="18">
        <v>8849.3329999999987</v>
      </c>
      <c r="R4" s="18">
        <v>8355.7350000000006</v>
      </c>
      <c r="S4" s="18">
        <v>8886.5540000000001</v>
      </c>
      <c r="T4" s="18">
        <v>8767.1209999999992</v>
      </c>
      <c r="U4" s="18">
        <v>8484.1919999999991</v>
      </c>
      <c r="V4" s="18">
        <v>8193.4880000000012</v>
      </c>
      <c r="W4" s="18">
        <v>7590.0020000000004</v>
      </c>
      <c r="X4" s="18">
        <v>7509.6579999999985</v>
      </c>
      <c r="Y4" s="18">
        <v>6898.3639999999996</v>
      </c>
      <c r="Z4" s="19"/>
      <c r="AA4" s="20">
        <f>SUM(B4:Z4)</f>
        <v>196421.647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131.15</v>
      </c>
      <c r="C7" s="28">
        <v>125.75</v>
      </c>
      <c r="D7" s="28">
        <v>123.93</v>
      </c>
      <c r="E7" s="28">
        <v>124.01</v>
      </c>
      <c r="F7" s="28">
        <v>125.84</v>
      </c>
      <c r="G7" s="28">
        <v>138.19999999999999</v>
      </c>
      <c r="H7" s="28">
        <v>205.36</v>
      </c>
      <c r="I7" s="28">
        <v>335.72</v>
      </c>
      <c r="J7" s="28">
        <v>206.17</v>
      </c>
      <c r="K7" s="28">
        <v>136.51</v>
      </c>
      <c r="L7" s="28">
        <v>121.07</v>
      </c>
      <c r="M7" s="28">
        <v>119.33</v>
      </c>
      <c r="N7" s="28">
        <v>116.48</v>
      </c>
      <c r="O7" s="28">
        <v>120</v>
      </c>
      <c r="P7" s="28">
        <v>148</v>
      </c>
      <c r="Q7" s="28">
        <v>199.35</v>
      </c>
      <c r="R7" s="28">
        <v>260.93</v>
      </c>
      <c r="S7" s="28">
        <v>274.66000000000003</v>
      </c>
      <c r="T7" s="28">
        <v>220.29</v>
      </c>
      <c r="U7" s="28">
        <v>212.53</v>
      </c>
      <c r="V7" s="28">
        <v>217.21</v>
      </c>
      <c r="W7" s="28">
        <v>166.43</v>
      </c>
      <c r="X7" s="28">
        <v>150.91999999999999</v>
      </c>
      <c r="Y7" s="28">
        <v>140</v>
      </c>
      <c r="Z7" s="29"/>
      <c r="AA7" s="30">
        <f>IF(SUM(B7:Z7)&lt;&gt;0,AVERAGEIF(B7:Z7,"&lt;&gt;"""),"")</f>
        <v>171.66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723.61699999999996</v>
      </c>
      <c r="C10" s="42">
        <v>498</v>
      </c>
      <c r="D10" s="42">
        <v>500</v>
      </c>
      <c r="E10" s="42">
        <v>500</v>
      </c>
      <c r="F10" s="42">
        <v>507</v>
      </c>
      <c r="G10" s="42">
        <v>653.96399999999994</v>
      </c>
      <c r="H10" s="42">
        <v>696.202</v>
      </c>
      <c r="I10" s="42">
        <v>598</v>
      </c>
      <c r="J10" s="42">
        <v>598</v>
      </c>
      <c r="K10" s="42">
        <v>516</v>
      </c>
      <c r="L10" s="42">
        <v>503</v>
      </c>
      <c r="M10" s="42">
        <v>500</v>
      </c>
      <c r="N10" s="42">
        <v>487</v>
      </c>
      <c r="O10" s="42">
        <v>482</v>
      </c>
      <c r="P10" s="42">
        <v>482</v>
      </c>
      <c r="Q10" s="42">
        <v>598</v>
      </c>
      <c r="R10" s="42">
        <v>598</v>
      </c>
      <c r="S10" s="42">
        <v>845.88400000000001</v>
      </c>
      <c r="T10" s="42">
        <v>835.55200000000002</v>
      </c>
      <c r="U10" s="42">
        <v>833.82299999999998</v>
      </c>
      <c r="V10" s="42">
        <v>764.51199999999994</v>
      </c>
      <c r="W10" s="42">
        <v>725.26499999999999</v>
      </c>
      <c r="X10" s="42">
        <v>745.75099999999998</v>
      </c>
      <c r="Y10" s="42">
        <v>652</v>
      </c>
      <c r="Z10" s="43"/>
      <c r="AA10" s="44">
        <f t="shared" ref="AA10:AA15" si="0">SUM(B10:Z10)</f>
        <v>14843.57</v>
      </c>
    </row>
    <row r="11" spans="1:27" ht="24.95" customHeight="1" x14ac:dyDescent="0.2">
      <c r="A11" s="45" t="s">
        <v>7</v>
      </c>
      <c r="B11" s="46">
        <v>117</v>
      </c>
      <c r="C11" s="47">
        <v>111</v>
      </c>
      <c r="D11" s="47">
        <v>84.5</v>
      </c>
      <c r="E11" s="47">
        <v>84.5</v>
      </c>
      <c r="F11" s="47">
        <v>84.5</v>
      </c>
      <c r="G11" s="47">
        <v>117</v>
      </c>
      <c r="H11" s="47">
        <v>138</v>
      </c>
      <c r="I11" s="47">
        <v>165</v>
      </c>
      <c r="J11" s="47">
        <v>169</v>
      </c>
      <c r="K11" s="47">
        <v>157</v>
      </c>
      <c r="L11" s="47">
        <v>154</v>
      </c>
      <c r="M11" s="47">
        <v>150</v>
      </c>
      <c r="N11" s="47">
        <v>144</v>
      </c>
      <c r="O11" s="47">
        <v>151</v>
      </c>
      <c r="P11" s="47">
        <v>172</v>
      </c>
      <c r="Q11" s="47">
        <v>200</v>
      </c>
      <c r="R11" s="47">
        <v>225</v>
      </c>
      <c r="S11" s="47">
        <v>250</v>
      </c>
      <c r="T11" s="47">
        <v>250</v>
      </c>
      <c r="U11" s="47">
        <v>239</v>
      </c>
      <c r="V11" s="47">
        <v>206</v>
      </c>
      <c r="W11" s="47">
        <v>165</v>
      </c>
      <c r="X11" s="47">
        <v>118</v>
      </c>
      <c r="Y11" s="47">
        <v>117</v>
      </c>
      <c r="Z11" s="48"/>
      <c r="AA11" s="49">
        <f t="shared" si="0"/>
        <v>3768.5</v>
      </c>
    </row>
    <row r="12" spans="1:27" ht="24.95" customHeight="1" x14ac:dyDescent="0.2">
      <c r="A12" s="50" t="s">
        <v>8</v>
      </c>
      <c r="B12" s="51">
        <v>4802.5010000000002</v>
      </c>
      <c r="C12" s="52">
        <v>4657.0780000000004</v>
      </c>
      <c r="D12" s="52">
        <v>4621.6560000000009</v>
      </c>
      <c r="E12" s="52">
        <v>4623.5020000000004</v>
      </c>
      <c r="F12" s="52">
        <v>4665.9250000000002</v>
      </c>
      <c r="G12" s="52">
        <v>4714.25</v>
      </c>
      <c r="H12" s="52">
        <v>4904.2389999999996</v>
      </c>
      <c r="I12" s="52">
        <v>4926.8050000000003</v>
      </c>
      <c r="J12" s="52">
        <v>4854.4590000000007</v>
      </c>
      <c r="K12" s="52">
        <v>4527.6080000000002</v>
      </c>
      <c r="L12" s="52">
        <v>3831.8280000000004</v>
      </c>
      <c r="M12" s="52">
        <v>3628.6360000000004</v>
      </c>
      <c r="N12" s="52">
        <v>3461.779</v>
      </c>
      <c r="O12" s="52">
        <v>3735.989</v>
      </c>
      <c r="P12" s="52">
        <v>4247.942</v>
      </c>
      <c r="Q12" s="52">
        <v>4800.4780000000001</v>
      </c>
      <c r="R12" s="52">
        <v>4804.1759999999995</v>
      </c>
      <c r="S12" s="52">
        <v>4773.3330000000005</v>
      </c>
      <c r="T12" s="52">
        <v>4732.7110000000002</v>
      </c>
      <c r="U12" s="52">
        <v>4795.2820000000002</v>
      </c>
      <c r="V12" s="52">
        <v>4845.9529999999995</v>
      </c>
      <c r="W12" s="52">
        <v>4831.1929999999993</v>
      </c>
      <c r="X12" s="52">
        <v>5014.29</v>
      </c>
      <c r="Y12" s="52">
        <v>4777.3989999999994</v>
      </c>
      <c r="Z12" s="53"/>
      <c r="AA12" s="54">
        <f t="shared" si="0"/>
        <v>109579.01199999999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45</v>
      </c>
      <c r="G13" s="52">
        <v>71</v>
      </c>
      <c r="H13" s="52">
        <v>193</v>
      </c>
      <c r="I13" s="52">
        <v>351</v>
      </c>
      <c r="J13" s="52">
        <v>364</v>
      </c>
      <c r="K13" s="52">
        <v>253</v>
      </c>
      <c r="L13" s="52">
        <v>87</v>
      </c>
      <c r="M13" s="52">
        <v>87</v>
      </c>
      <c r="N13" s="52">
        <v>60</v>
      </c>
      <c r="O13" s="52">
        <v>60</v>
      </c>
      <c r="P13" s="52">
        <v>60</v>
      </c>
      <c r="Q13" s="52">
        <v>163</v>
      </c>
      <c r="R13" s="52">
        <v>717</v>
      </c>
      <c r="S13" s="52">
        <v>1160</v>
      </c>
      <c r="T13" s="52">
        <v>1080</v>
      </c>
      <c r="U13" s="52">
        <v>760</v>
      </c>
      <c r="V13" s="52">
        <v>549</v>
      </c>
      <c r="W13" s="52">
        <v>231</v>
      </c>
      <c r="X13" s="52">
        <v>86</v>
      </c>
      <c r="Y13" s="52">
        <v>60</v>
      </c>
      <c r="Z13" s="53"/>
      <c r="AA13" s="54">
        <f t="shared" si="0"/>
        <v>6437</v>
      </c>
    </row>
    <row r="14" spans="1:27" ht="24.95" customHeight="1" x14ac:dyDescent="0.2">
      <c r="A14" s="55" t="s">
        <v>10</v>
      </c>
      <c r="B14" s="56">
        <v>1033.5640000000001</v>
      </c>
      <c r="C14" s="57">
        <v>1038.002</v>
      </c>
      <c r="D14" s="57">
        <v>1028.329</v>
      </c>
      <c r="E14" s="57">
        <v>1012.7230000000001</v>
      </c>
      <c r="F14" s="57">
        <v>987.62400000000002</v>
      </c>
      <c r="G14" s="57">
        <v>945.98800000000006</v>
      </c>
      <c r="H14" s="57">
        <v>943.34299999999996</v>
      </c>
      <c r="I14" s="57">
        <v>1445.6430000000003</v>
      </c>
      <c r="J14" s="57">
        <v>2786.4889999999996</v>
      </c>
      <c r="K14" s="57">
        <v>4129.4719999999998</v>
      </c>
      <c r="L14" s="57">
        <v>4999.7840000000006</v>
      </c>
      <c r="M14" s="57">
        <v>5423.8079999999991</v>
      </c>
      <c r="N14" s="57">
        <v>5376.9280000000008</v>
      </c>
      <c r="O14" s="57">
        <v>4845.0050000000001</v>
      </c>
      <c r="P14" s="57">
        <v>3772.1180000000004</v>
      </c>
      <c r="Q14" s="57">
        <v>2187.855</v>
      </c>
      <c r="R14" s="57">
        <v>1059.559</v>
      </c>
      <c r="S14" s="57">
        <v>903.33699999999999</v>
      </c>
      <c r="T14" s="57">
        <v>884.85800000000006</v>
      </c>
      <c r="U14" s="57">
        <v>879.0870000000001</v>
      </c>
      <c r="V14" s="57">
        <v>855.02300000000002</v>
      </c>
      <c r="W14" s="57">
        <v>838.5440000000001</v>
      </c>
      <c r="X14" s="57">
        <v>842.61699999999985</v>
      </c>
      <c r="Y14" s="57">
        <v>821.76500000000021</v>
      </c>
      <c r="Z14" s="58"/>
      <c r="AA14" s="59">
        <f t="shared" si="0"/>
        <v>49041.465000000004</v>
      </c>
    </row>
    <row r="15" spans="1:27" ht="24.95" customHeight="1" x14ac:dyDescent="0.2">
      <c r="A15" s="55" t="s">
        <v>11</v>
      </c>
      <c r="B15" s="56">
        <v>18</v>
      </c>
      <c r="C15" s="57">
        <v>18</v>
      </c>
      <c r="D15" s="57">
        <v>18</v>
      </c>
      <c r="E15" s="57">
        <v>18</v>
      </c>
      <c r="F15" s="57">
        <v>18</v>
      </c>
      <c r="G15" s="57">
        <v>17</v>
      </c>
      <c r="H15" s="57">
        <v>17</v>
      </c>
      <c r="I15" s="57">
        <v>23</v>
      </c>
      <c r="J15" s="57">
        <v>42</v>
      </c>
      <c r="K15" s="57">
        <v>60</v>
      </c>
      <c r="L15" s="57">
        <v>68</v>
      </c>
      <c r="M15" s="57">
        <v>70</v>
      </c>
      <c r="N15" s="57">
        <v>69</v>
      </c>
      <c r="O15" s="57">
        <v>65</v>
      </c>
      <c r="P15" s="57">
        <v>58</v>
      </c>
      <c r="Q15" s="57">
        <v>45</v>
      </c>
      <c r="R15" s="57">
        <v>38</v>
      </c>
      <c r="S15" s="57">
        <v>39</v>
      </c>
      <c r="T15" s="57">
        <v>44</v>
      </c>
      <c r="U15" s="57">
        <v>47</v>
      </c>
      <c r="V15" s="57">
        <v>49</v>
      </c>
      <c r="W15" s="57">
        <v>49</v>
      </c>
      <c r="X15" s="57">
        <v>48</v>
      </c>
      <c r="Y15" s="57">
        <v>46</v>
      </c>
      <c r="Z15" s="58"/>
      <c r="AA15" s="59">
        <f t="shared" si="0"/>
        <v>984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6694.6820000000007</v>
      </c>
      <c r="C16" s="62">
        <f t="shared" si="1"/>
        <v>6322.08</v>
      </c>
      <c r="D16" s="62">
        <f t="shared" si="1"/>
        <v>6252.4850000000006</v>
      </c>
      <c r="E16" s="62">
        <f t="shared" si="1"/>
        <v>6238.7250000000004</v>
      </c>
      <c r="F16" s="62">
        <f t="shared" si="1"/>
        <v>6308.049</v>
      </c>
      <c r="G16" s="62">
        <f t="shared" si="1"/>
        <v>6519.2020000000002</v>
      </c>
      <c r="H16" s="62">
        <f t="shared" si="1"/>
        <v>6891.7839999999997</v>
      </c>
      <c r="I16" s="62">
        <f t="shared" si="1"/>
        <v>7509.4480000000003</v>
      </c>
      <c r="J16" s="62">
        <f t="shared" si="1"/>
        <v>8813.9480000000003</v>
      </c>
      <c r="K16" s="62">
        <f t="shared" si="1"/>
        <v>9643.08</v>
      </c>
      <c r="L16" s="62">
        <f t="shared" si="1"/>
        <v>9643.612000000001</v>
      </c>
      <c r="M16" s="62">
        <f t="shared" si="1"/>
        <v>9859.4439999999995</v>
      </c>
      <c r="N16" s="62">
        <f t="shared" si="1"/>
        <v>9598.7070000000022</v>
      </c>
      <c r="O16" s="62">
        <f t="shared" si="1"/>
        <v>9338.9939999999988</v>
      </c>
      <c r="P16" s="62">
        <f t="shared" si="1"/>
        <v>8792.0600000000013</v>
      </c>
      <c r="Q16" s="62">
        <f t="shared" si="1"/>
        <v>7994.3330000000005</v>
      </c>
      <c r="R16" s="62">
        <f t="shared" si="1"/>
        <v>7441.7349999999997</v>
      </c>
      <c r="S16" s="62">
        <f t="shared" si="1"/>
        <v>7971.5540000000001</v>
      </c>
      <c r="T16" s="62">
        <f t="shared" si="1"/>
        <v>7827.121000000001</v>
      </c>
      <c r="U16" s="62">
        <f t="shared" si="1"/>
        <v>7554.192</v>
      </c>
      <c r="V16" s="62">
        <f t="shared" si="1"/>
        <v>7269.4879999999994</v>
      </c>
      <c r="W16" s="62">
        <f t="shared" si="1"/>
        <v>6840.0019999999995</v>
      </c>
      <c r="X16" s="62">
        <f t="shared" si="1"/>
        <v>6854.6580000000004</v>
      </c>
      <c r="Y16" s="62">
        <f t="shared" si="1"/>
        <v>6474.1639999999998</v>
      </c>
      <c r="Z16" s="63" t="str">
        <f t="shared" si="1"/>
        <v/>
      </c>
      <c r="AA16" s="64">
        <f>SUM(AA10:AA15)</f>
        <v>184653.54699999999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1612.9</v>
      </c>
      <c r="C29" s="72">
        <v>1602.9</v>
      </c>
      <c r="D29" s="72">
        <v>1571.4</v>
      </c>
      <c r="E29" s="72">
        <v>1556.4</v>
      </c>
      <c r="F29" s="72">
        <v>1575.4</v>
      </c>
      <c r="G29" s="72">
        <v>1670.9</v>
      </c>
      <c r="H29" s="72">
        <v>1737.9</v>
      </c>
      <c r="I29" s="72">
        <v>1937.9</v>
      </c>
      <c r="J29" s="72">
        <v>2442.9</v>
      </c>
      <c r="K29" s="72">
        <v>2797.9</v>
      </c>
      <c r="L29" s="72">
        <v>2867.9</v>
      </c>
      <c r="M29" s="72">
        <v>2869.9</v>
      </c>
      <c r="N29" s="72">
        <v>2792.9</v>
      </c>
      <c r="O29" s="72">
        <v>2654.9</v>
      </c>
      <c r="P29" s="72">
        <v>2468.9</v>
      </c>
      <c r="Q29" s="72">
        <v>2239.9</v>
      </c>
      <c r="R29" s="72">
        <v>2095.9</v>
      </c>
      <c r="S29" s="72">
        <v>2489.9</v>
      </c>
      <c r="T29" s="72">
        <v>2498.9</v>
      </c>
      <c r="U29" s="72">
        <v>2073.9</v>
      </c>
      <c r="V29" s="72">
        <v>1809.9</v>
      </c>
      <c r="W29" s="72">
        <v>1637.9</v>
      </c>
      <c r="X29" s="72">
        <v>1594.9</v>
      </c>
      <c r="Y29" s="72">
        <v>1540.9</v>
      </c>
      <c r="Z29" s="73"/>
      <c r="AA29" s="74">
        <f>SUM(B29:Z29)</f>
        <v>50143.10000000002</v>
      </c>
    </row>
    <row r="30" spans="1:27" ht="24.95" customHeight="1" x14ac:dyDescent="0.2">
      <c r="A30" s="75" t="s">
        <v>24</v>
      </c>
      <c r="B30" s="76">
        <v>1993.7819999999999</v>
      </c>
      <c r="C30" s="77">
        <v>1877.18</v>
      </c>
      <c r="D30" s="77">
        <v>1837.085</v>
      </c>
      <c r="E30" s="77">
        <v>1838.325</v>
      </c>
      <c r="F30" s="77">
        <v>1831.6489999999999</v>
      </c>
      <c r="G30" s="77">
        <v>1868.3019999999999</v>
      </c>
      <c r="H30" s="77">
        <v>1777.884</v>
      </c>
      <c r="I30" s="77">
        <v>2148.5479999999998</v>
      </c>
      <c r="J30" s="77">
        <v>2979.0479999999998</v>
      </c>
      <c r="K30" s="77">
        <v>3727.18</v>
      </c>
      <c r="L30" s="77">
        <v>4161.7120000000004</v>
      </c>
      <c r="M30" s="77">
        <v>4378.5439999999999</v>
      </c>
      <c r="N30" s="77">
        <v>4207.8069999999998</v>
      </c>
      <c r="O30" s="77">
        <v>4041.0940000000001</v>
      </c>
      <c r="P30" s="77">
        <v>3102.16</v>
      </c>
      <c r="Q30" s="77">
        <v>2377.433</v>
      </c>
      <c r="R30" s="77">
        <v>2016.835</v>
      </c>
      <c r="S30" s="77">
        <v>1951.654</v>
      </c>
      <c r="T30" s="77">
        <v>1822.221</v>
      </c>
      <c r="U30" s="77">
        <v>1966.2919999999999</v>
      </c>
      <c r="V30" s="77">
        <v>2033.588</v>
      </c>
      <c r="W30" s="77">
        <v>1699.1020000000001</v>
      </c>
      <c r="X30" s="77">
        <v>1800.758</v>
      </c>
      <c r="Y30" s="77">
        <v>2129.2640000000001</v>
      </c>
      <c r="Z30" s="78"/>
      <c r="AA30" s="79">
        <f>SUM(B30:Z30)</f>
        <v>59567.447000000007</v>
      </c>
    </row>
    <row r="31" spans="1:27" ht="24.95" customHeight="1" x14ac:dyDescent="0.2">
      <c r="A31" s="82" t="s">
        <v>25</v>
      </c>
      <c r="B31" s="80">
        <v>3244</v>
      </c>
      <c r="C31" s="81">
        <v>3011</v>
      </c>
      <c r="D31" s="81">
        <v>3013</v>
      </c>
      <c r="E31" s="81">
        <v>3013</v>
      </c>
      <c r="F31" s="81">
        <v>3070</v>
      </c>
      <c r="G31" s="81">
        <v>3170</v>
      </c>
      <c r="H31" s="81">
        <v>3671</v>
      </c>
      <c r="I31" s="81">
        <v>3755</v>
      </c>
      <c r="J31" s="81">
        <v>3754</v>
      </c>
      <c r="K31" s="81">
        <v>3361</v>
      </c>
      <c r="L31" s="81">
        <v>2736</v>
      </c>
      <c r="M31" s="81">
        <v>2733</v>
      </c>
      <c r="N31" s="81">
        <v>2720</v>
      </c>
      <c r="O31" s="81">
        <v>2765</v>
      </c>
      <c r="P31" s="81">
        <v>3370</v>
      </c>
      <c r="Q31" s="81">
        <v>3732</v>
      </c>
      <c r="R31" s="81">
        <v>3743</v>
      </c>
      <c r="S31" s="81">
        <v>3945</v>
      </c>
      <c r="T31" s="81">
        <v>3946</v>
      </c>
      <c r="U31" s="81">
        <v>3944</v>
      </c>
      <c r="V31" s="81">
        <v>3850</v>
      </c>
      <c r="W31" s="81">
        <v>3753</v>
      </c>
      <c r="X31" s="81">
        <v>3614</v>
      </c>
      <c r="Y31" s="81">
        <v>2977</v>
      </c>
      <c r="Z31" s="83"/>
      <c r="AA31" s="84">
        <f>SUM(B31:Z31)</f>
        <v>80890</v>
      </c>
    </row>
    <row r="32" spans="1:27" ht="30" customHeight="1" thickBot="1" x14ac:dyDescent="0.25">
      <c r="A32" s="60" t="s">
        <v>26</v>
      </c>
      <c r="B32" s="61">
        <f>IF(LEN(B$2)&gt;0,SUM(B29:B31),"")</f>
        <v>6850.6819999999998</v>
      </c>
      <c r="C32" s="62">
        <f t="shared" ref="C32:Z32" si="4">IF(LEN(C$2)&gt;0,SUM(C29:C31),"")</f>
        <v>6491.08</v>
      </c>
      <c r="D32" s="62">
        <f t="shared" si="4"/>
        <v>6421.4850000000006</v>
      </c>
      <c r="E32" s="62">
        <f t="shared" si="4"/>
        <v>6407.7250000000004</v>
      </c>
      <c r="F32" s="62">
        <f t="shared" si="4"/>
        <v>6477.049</v>
      </c>
      <c r="G32" s="62">
        <f t="shared" si="4"/>
        <v>6709.2020000000002</v>
      </c>
      <c r="H32" s="62">
        <f t="shared" si="4"/>
        <v>7186.7839999999997</v>
      </c>
      <c r="I32" s="62">
        <f t="shared" si="4"/>
        <v>7841.4480000000003</v>
      </c>
      <c r="J32" s="62">
        <f t="shared" si="4"/>
        <v>9175.9480000000003</v>
      </c>
      <c r="K32" s="62">
        <f t="shared" si="4"/>
        <v>9886.08</v>
      </c>
      <c r="L32" s="62">
        <f t="shared" si="4"/>
        <v>9765.612000000001</v>
      </c>
      <c r="M32" s="62">
        <f t="shared" si="4"/>
        <v>9981.4439999999995</v>
      </c>
      <c r="N32" s="62">
        <f t="shared" si="4"/>
        <v>9720.7070000000003</v>
      </c>
      <c r="O32" s="62">
        <f t="shared" si="4"/>
        <v>9460.9940000000006</v>
      </c>
      <c r="P32" s="62">
        <f t="shared" si="4"/>
        <v>8941.06</v>
      </c>
      <c r="Q32" s="62">
        <f t="shared" si="4"/>
        <v>8349.3330000000005</v>
      </c>
      <c r="R32" s="62">
        <f t="shared" si="4"/>
        <v>7855.7350000000006</v>
      </c>
      <c r="S32" s="62">
        <f t="shared" si="4"/>
        <v>8386.5540000000001</v>
      </c>
      <c r="T32" s="62">
        <f t="shared" si="4"/>
        <v>8267.1209999999992</v>
      </c>
      <c r="U32" s="62">
        <f t="shared" si="4"/>
        <v>7984.192</v>
      </c>
      <c r="V32" s="62">
        <f t="shared" si="4"/>
        <v>7693.4880000000003</v>
      </c>
      <c r="W32" s="62">
        <f t="shared" si="4"/>
        <v>7090.0020000000004</v>
      </c>
      <c r="X32" s="62">
        <f t="shared" si="4"/>
        <v>7009.6580000000004</v>
      </c>
      <c r="Y32" s="62">
        <f t="shared" si="4"/>
        <v>6647.1640000000007</v>
      </c>
      <c r="Z32" s="63" t="str">
        <f t="shared" si="4"/>
        <v/>
      </c>
      <c r="AA32" s="64">
        <f>SUM(AA29:AA31)</f>
        <v>190600.54700000002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74</v>
      </c>
      <c r="C35" s="95">
        <v>52</v>
      </c>
      <c r="D35" s="95">
        <v>52</v>
      </c>
      <c r="E35" s="95">
        <v>52</v>
      </c>
      <c r="F35" s="95">
        <v>52</v>
      </c>
      <c r="G35" s="95">
        <v>72</v>
      </c>
      <c r="H35" s="95">
        <v>147</v>
      </c>
      <c r="I35" s="95">
        <v>225</v>
      </c>
      <c r="J35" s="95">
        <v>239</v>
      </c>
      <c r="K35" s="95">
        <v>178</v>
      </c>
      <c r="L35" s="95">
        <v>57</v>
      </c>
      <c r="M35" s="95">
        <v>57</v>
      </c>
      <c r="N35" s="95">
        <v>57</v>
      </c>
      <c r="O35" s="95">
        <v>57</v>
      </c>
      <c r="P35" s="95">
        <v>57</v>
      </c>
      <c r="Q35" s="95">
        <v>263</v>
      </c>
      <c r="R35" s="95">
        <v>322</v>
      </c>
      <c r="S35" s="95">
        <v>303</v>
      </c>
      <c r="T35" s="95">
        <v>308</v>
      </c>
      <c r="U35" s="95">
        <v>313</v>
      </c>
      <c r="V35" s="95">
        <v>276</v>
      </c>
      <c r="W35" s="95">
        <v>110</v>
      </c>
      <c r="X35" s="95">
        <v>57</v>
      </c>
      <c r="Y35" s="95">
        <v>57</v>
      </c>
      <c r="Z35" s="96"/>
      <c r="AA35" s="74">
        <f t="shared" ref="AA35:AA40" si="5">SUM(B35:Z35)</f>
        <v>3437</v>
      </c>
    </row>
    <row r="36" spans="1:27" ht="24.95" customHeight="1" x14ac:dyDescent="0.2">
      <c r="A36" s="97" t="s">
        <v>29</v>
      </c>
      <c r="B36" s="98">
        <v>32</v>
      </c>
      <c r="C36" s="99">
        <v>67</v>
      </c>
      <c r="D36" s="99">
        <v>67</v>
      </c>
      <c r="E36" s="99">
        <v>67</v>
      </c>
      <c r="F36" s="99">
        <v>67</v>
      </c>
      <c r="G36" s="99">
        <v>68</v>
      </c>
      <c r="H36" s="99">
        <v>98</v>
      </c>
      <c r="I36" s="99">
        <v>57</v>
      </c>
      <c r="J36" s="99">
        <v>73</v>
      </c>
      <c r="K36" s="99">
        <v>15</v>
      </c>
      <c r="L36" s="99">
        <v>15</v>
      </c>
      <c r="M36" s="99">
        <v>15</v>
      </c>
      <c r="N36" s="99">
        <v>15</v>
      </c>
      <c r="O36" s="99">
        <v>15</v>
      </c>
      <c r="P36" s="99">
        <v>42</v>
      </c>
      <c r="Q36" s="99">
        <v>42</v>
      </c>
      <c r="R36" s="99">
        <v>42</v>
      </c>
      <c r="S36" s="99">
        <v>62</v>
      </c>
      <c r="T36" s="99">
        <v>82</v>
      </c>
      <c r="U36" s="99">
        <v>67</v>
      </c>
      <c r="V36" s="99">
        <v>98</v>
      </c>
      <c r="W36" s="99">
        <v>90</v>
      </c>
      <c r="X36" s="99">
        <v>48</v>
      </c>
      <c r="Y36" s="99">
        <v>66</v>
      </c>
      <c r="Z36" s="100"/>
      <c r="AA36" s="79">
        <f t="shared" si="5"/>
        <v>1310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381.2</v>
      </c>
      <c r="H39" s="99">
        <v>500</v>
      </c>
      <c r="I39" s="99">
        <v>500</v>
      </c>
      <c r="J39" s="99">
        <v>188.7</v>
      </c>
      <c r="K39" s="99"/>
      <c r="L39" s="99"/>
      <c r="M39" s="99"/>
      <c r="N39" s="99"/>
      <c r="O39" s="99"/>
      <c r="P39" s="99"/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251.2</v>
      </c>
      <c r="Z39" s="100"/>
      <c r="AA39" s="79">
        <f t="shared" si="5"/>
        <v>5821.0999999999995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156</v>
      </c>
      <c r="C40" s="88">
        <f t="shared" si="6"/>
        <v>169</v>
      </c>
      <c r="D40" s="88">
        <f t="shared" si="6"/>
        <v>169</v>
      </c>
      <c r="E40" s="88">
        <f t="shared" si="6"/>
        <v>169</v>
      </c>
      <c r="F40" s="88">
        <f t="shared" si="6"/>
        <v>169</v>
      </c>
      <c r="G40" s="88">
        <f t="shared" si="6"/>
        <v>571.20000000000005</v>
      </c>
      <c r="H40" s="88">
        <f t="shared" si="6"/>
        <v>795</v>
      </c>
      <c r="I40" s="88">
        <f t="shared" si="6"/>
        <v>832</v>
      </c>
      <c r="J40" s="88">
        <f t="shared" si="6"/>
        <v>550.70000000000005</v>
      </c>
      <c r="K40" s="88">
        <f t="shared" si="6"/>
        <v>243</v>
      </c>
      <c r="L40" s="88">
        <f t="shared" si="6"/>
        <v>122</v>
      </c>
      <c r="M40" s="88">
        <f t="shared" si="6"/>
        <v>122</v>
      </c>
      <c r="N40" s="88">
        <f t="shared" si="6"/>
        <v>122</v>
      </c>
      <c r="O40" s="88">
        <f t="shared" si="6"/>
        <v>122</v>
      </c>
      <c r="P40" s="88">
        <f t="shared" si="6"/>
        <v>149</v>
      </c>
      <c r="Q40" s="88">
        <f t="shared" si="6"/>
        <v>855</v>
      </c>
      <c r="R40" s="88">
        <f t="shared" si="6"/>
        <v>914</v>
      </c>
      <c r="S40" s="88">
        <f t="shared" si="6"/>
        <v>915</v>
      </c>
      <c r="T40" s="88">
        <f t="shared" si="6"/>
        <v>940</v>
      </c>
      <c r="U40" s="88">
        <f t="shared" si="6"/>
        <v>930</v>
      </c>
      <c r="V40" s="88">
        <f t="shared" si="6"/>
        <v>924</v>
      </c>
      <c r="W40" s="88">
        <f t="shared" si="6"/>
        <v>750</v>
      </c>
      <c r="X40" s="88">
        <f t="shared" si="6"/>
        <v>655</v>
      </c>
      <c r="Y40" s="88">
        <f t="shared" si="6"/>
        <v>424.2</v>
      </c>
      <c r="Z40" s="89" t="str">
        <f t="shared" si="6"/>
        <v/>
      </c>
      <c r="AA40" s="90">
        <f t="shared" si="5"/>
        <v>11768.1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381.2</v>
      </c>
      <c r="H47" s="99">
        <v>500</v>
      </c>
      <c r="I47" s="99">
        <v>500</v>
      </c>
      <c r="J47" s="99">
        <v>188.7</v>
      </c>
      <c r="K47" s="99"/>
      <c r="L47" s="99"/>
      <c r="M47" s="99"/>
      <c r="N47" s="99"/>
      <c r="O47" s="99"/>
      <c r="P47" s="99"/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251.2</v>
      </c>
      <c r="Z47" s="100"/>
      <c r="AA47" s="79">
        <f t="shared" si="7"/>
        <v>5821.0999999999995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381.2</v>
      </c>
      <c r="H49" s="88">
        <f t="shared" si="8"/>
        <v>500</v>
      </c>
      <c r="I49" s="88">
        <f t="shared" si="8"/>
        <v>500</v>
      </c>
      <c r="J49" s="88">
        <f t="shared" si="8"/>
        <v>188.7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500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251.2</v>
      </c>
      <c r="Z49" s="89" t="str">
        <f t="shared" si="8"/>
        <v/>
      </c>
      <c r="AA49" s="90">
        <f t="shared" si="7"/>
        <v>5821.0999999999995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6850.6820000000007</v>
      </c>
      <c r="C52" s="88">
        <f t="shared" si="10"/>
        <v>6491.08</v>
      </c>
      <c r="D52" s="88">
        <f t="shared" si="10"/>
        <v>6421.4850000000006</v>
      </c>
      <c r="E52" s="88">
        <f t="shared" si="10"/>
        <v>6407.7250000000004</v>
      </c>
      <c r="F52" s="88">
        <f t="shared" si="10"/>
        <v>6477.049</v>
      </c>
      <c r="G52" s="88">
        <f t="shared" si="10"/>
        <v>7090.402</v>
      </c>
      <c r="H52" s="88">
        <f t="shared" si="10"/>
        <v>7686.7839999999997</v>
      </c>
      <c r="I52" s="88">
        <f t="shared" si="10"/>
        <v>8341.4480000000003</v>
      </c>
      <c r="J52" s="88">
        <f t="shared" si="10"/>
        <v>9364.648000000001</v>
      </c>
      <c r="K52" s="88">
        <f t="shared" si="10"/>
        <v>9886.08</v>
      </c>
      <c r="L52" s="88">
        <f t="shared" si="10"/>
        <v>9765.612000000001</v>
      </c>
      <c r="M52" s="88">
        <f t="shared" si="10"/>
        <v>9981.4439999999995</v>
      </c>
      <c r="N52" s="88">
        <f t="shared" si="10"/>
        <v>9720.7070000000022</v>
      </c>
      <c r="O52" s="88">
        <f t="shared" si="10"/>
        <v>9460.9939999999988</v>
      </c>
      <c r="P52" s="88">
        <f t="shared" si="10"/>
        <v>8941.0600000000013</v>
      </c>
      <c r="Q52" s="88">
        <f t="shared" si="10"/>
        <v>8849.3330000000005</v>
      </c>
      <c r="R52" s="88">
        <f t="shared" si="10"/>
        <v>8355.7350000000006</v>
      </c>
      <c r="S52" s="88">
        <f t="shared" si="10"/>
        <v>8886.5540000000001</v>
      </c>
      <c r="T52" s="88">
        <f t="shared" si="10"/>
        <v>8767.121000000001</v>
      </c>
      <c r="U52" s="88">
        <f t="shared" si="10"/>
        <v>8484.1919999999991</v>
      </c>
      <c r="V52" s="88">
        <f t="shared" si="10"/>
        <v>8193.4879999999994</v>
      </c>
      <c r="W52" s="88">
        <f t="shared" si="10"/>
        <v>7590.0019999999995</v>
      </c>
      <c r="X52" s="88">
        <f t="shared" si="10"/>
        <v>7509.6580000000004</v>
      </c>
      <c r="Y52" s="88">
        <f t="shared" si="10"/>
        <v>6898.3639999999996</v>
      </c>
      <c r="Z52" s="89" t="str">
        <f t="shared" si="10"/>
        <v/>
      </c>
      <c r="AA52" s="104">
        <f>SUM(B52:Z52)</f>
        <v>196421.64700000008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6850.6709999999985</v>
      </c>
      <c r="C4" s="18">
        <v>6491.0400000000009</v>
      </c>
      <c r="D4" s="18">
        <v>6421.4830000000011</v>
      </c>
      <c r="E4" s="18">
        <v>6407.6890000000003</v>
      </c>
      <c r="F4" s="18">
        <v>6477.0620000000008</v>
      </c>
      <c r="G4" s="18">
        <v>7090.4080000000004</v>
      </c>
      <c r="H4" s="18">
        <v>7686.8160000000025</v>
      </c>
      <c r="I4" s="18">
        <v>8341.4680000000026</v>
      </c>
      <c r="J4" s="18">
        <v>9364.6850000000013</v>
      </c>
      <c r="K4" s="18">
        <v>9886.08</v>
      </c>
      <c r="L4" s="18">
        <v>9765.612000000001</v>
      </c>
      <c r="M4" s="18">
        <v>9981.4439999999995</v>
      </c>
      <c r="N4" s="18">
        <v>9720.7069999999985</v>
      </c>
      <c r="O4" s="18">
        <v>9460.993999999997</v>
      </c>
      <c r="P4" s="18">
        <v>8941.1060000000016</v>
      </c>
      <c r="Q4" s="18">
        <v>8849.3669999999966</v>
      </c>
      <c r="R4" s="18">
        <v>8355.7060000000019</v>
      </c>
      <c r="S4" s="18">
        <v>8886.523000000001</v>
      </c>
      <c r="T4" s="18">
        <v>8767.146999999999</v>
      </c>
      <c r="U4" s="18">
        <v>8484.2289999999994</v>
      </c>
      <c r="V4" s="18">
        <v>8193.476999999999</v>
      </c>
      <c r="W4" s="18">
        <v>7590.0259999999998</v>
      </c>
      <c r="X4" s="18">
        <v>7509.6340000000027</v>
      </c>
      <c r="Y4" s="18">
        <v>6898.4390000000003</v>
      </c>
      <c r="Z4" s="19"/>
      <c r="AA4" s="20">
        <f>SUM(B4:Z4)</f>
        <v>196421.81300000005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131.15</v>
      </c>
      <c r="C7" s="28">
        <v>125.75</v>
      </c>
      <c r="D7" s="28">
        <v>123.93</v>
      </c>
      <c r="E7" s="28">
        <v>124.01</v>
      </c>
      <c r="F7" s="28">
        <v>125.84</v>
      </c>
      <c r="G7" s="28">
        <v>138.19999999999999</v>
      </c>
      <c r="H7" s="28">
        <v>205.36</v>
      </c>
      <c r="I7" s="28">
        <v>335.72</v>
      </c>
      <c r="J7" s="28">
        <v>206.17</v>
      </c>
      <c r="K7" s="28">
        <v>136.51</v>
      </c>
      <c r="L7" s="28">
        <v>121.07</v>
      </c>
      <c r="M7" s="28">
        <v>119.33</v>
      </c>
      <c r="N7" s="28">
        <v>116.48</v>
      </c>
      <c r="O7" s="28">
        <v>120</v>
      </c>
      <c r="P7" s="28">
        <v>148</v>
      </c>
      <c r="Q7" s="28">
        <v>199.35</v>
      </c>
      <c r="R7" s="28">
        <v>260.93</v>
      </c>
      <c r="S7" s="28">
        <v>274.66000000000003</v>
      </c>
      <c r="T7" s="28">
        <v>220.29</v>
      </c>
      <c r="U7" s="28">
        <v>212.53</v>
      </c>
      <c r="V7" s="28">
        <v>217.21</v>
      </c>
      <c r="W7" s="28">
        <v>166.43</v>
      </c>
      <c r="X7" s="28">
        <v>150.91999999999999</v>
      </c>
      <c r="Y7" s="28">
        <v>140</v>
      </c>
      <c r="Z7" s="29"/>
      <c r="AA7" s="30">
        <f>IF(SUM(B7:Z7)&lt;&gt;0,AVERAGEIF(B7:Z7,"&lt;&gt;"""),"")</f>
        <v>171.66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6.66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5.1180000000000003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102.77799999999999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6.66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5.1180000000000003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102.77799999999999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987.18500000000006</v>
      </c>
      <c r="C19" s="72">
        <v>981.20999999999992</v>
      </c>
      <c r="D19" s="72">
        <v>962.88300000000004</v>
      </c>
      <c r="E19" s="72">
        <v>952.9</v>
      </c>
      <c r="F19" s="72">
        <v>954.97299999999996</v>
      </c>
      <c r="G19" s="72">
        <v>954.43299999999999</v>
      </c>
      <c r="H19" s="72">
        <v>965.05400000000009</v>
      </c>
      <c r="I19" s="72">
        <v>969.87199999999996</v>
      </c>
      <c r="J19" s="72">
        <v>952.63100000000009</v>
      </c>
      <c r="K19" s="72">
        <v>922.58799999999997</v>
      </c>
      <c r="L19" s="72">
        <v>934.01799999999992</v>
      </c>
      <c r="M19" s="72">
        <v>935.99599999999998</v>
      </c>
      <c r="N19" s="72">
        <v>799.36</v>
      </c>
      <c r="O19" s="72">
        <v>793.77199999999982</v>
      </c>
      <c r="P19" s="72">
        <v>744.12699999999995</v>
      </c>
      <c r="Q19" s="72">
        <v>747.97500000000002</v>
      </c>
      <c r="R19" s="72">
        <v>755.76300000000003</v>
      </c>
      <c r="S19" s="72">
        <v>751.23700000000008</v>
      </c>
      <c r="T19" s="72">
        <v>771.25599999999997</v>
      </c>
      <c r="U19" s="72">
        <v>792.96</v>
      </c>
      <c r="V19" s="72">
        <v>794.61</v>
      </c>
      <c r="W19" s="72">
        <v>865.43299999999999</v>
      </c>
      <c r="X19" s="72">
        <v>931.73700000000008</v>
      </c>
      <c r="Y19" s="72">
        <v>960.7109999999999</v>
      </c>
      <c r="Z19" s="73"/>
      <c r="AA19" s="74">
        <f t="shared" ref="AA19:AA25" si="2">SUM(B19:Z19)</f>
        <v>21182.684000000001</v>
      </c>
    </row>
    <row r="20" spans="1:27" ht="24.95" customHeight="1" x14ac:dyDescent="0.2">
      <c r="A20" s="75" t="s">
        <v>15</v>
      </c>
      <c r="B20" s="76">
        <v>1099.3670000000002</v>
      </c>
      <c r="C20" s="77">
        <v>1097.6759999999999</v>
      </c>
      <c r="D20" s="77">
        <v>1097.6860000000001</v>
      </c>
      <c r="E20" s="77">
        <v>1099.6320000000001</v>
      </c>
      <c r="F20" s="77">
        <v>1146.2540000000001</v>
      </c>
      <c r="G20" s="77">
        <v>1299.3389999999999</v>
      </c>
      <c r="H20" s="77">
        <v>1555.4380000000001</v>
      </c>
      <c r="I20" s="77">
        <v>1705.5559999999998</v>
      </c>
      <c r="J20" s="77">
        <v>1770.2269999999996</v>
      </c>
      <c r="K20" s="77">
        <v>1745.086</v>
      </c>
      <c r="L20" s="77">
        <v>1699.3519999999999</v>
      </c>
      <c r="M20" s="77">
        <v>1657.684</v>
      </c>
      <c r="N20" s="77">
        <v>1643.5109999999997</v>
      </c>
      <c r="O20" s="77">
        <v>1624.6320000000001</v>
      </c>
      <c r="P20" s="77">
        <v>1621.6069999999997</v>
      </c>
      <c r="Q20" s="77">
        <v>1593.96</v>
      </c>
      <c r="R20" s="77">
        <v>1544.7490000000003</v>
      </c>
      <c r="S20" s="77">
        <v>1587.0000000000002</v>
      </c>
      <c r="T20" s="77">
        <v>1540.1589999999999</v>
      </c>
      <c r="U20" s="77">
        <v>1496.9529999999997</v>
      </c>
      <c r="V20" s="77">
        <v>1391.7330000000004</v>
      </c>
      <c r="W20" s="77">
        <v>1248.4549999999999</v>
      </c>
      <c r="X20" s="77">
        <v>1177.2839999999997</v>
      </c>
      <c r="Y20" s="77">
        <v>1126.3169999999998</v>
      </c>
      <c r="Z20" s="78"/>
      <c r="AA20" s="79">
        <f t="shared" si="2"/>
        <v>34569.656999999999</v>
      </c>
    </row>
    <row r="21" spans="1:27" ht="24.95" customHeight="1" x14ac:dyDescent="0.2">
      <c r="A21" s="75" t="s">
        <v>16</v>
      </c>
      <c r="B21" s="80">
        <v>2731.5189999999998</v>
      </c>
      <c r="C21" s="81">
        <v>2609.9540000000002</v>
      </c>
      <c r="D21" s="81">
        <v>2515.0140000000001</v>
      </c>
      <c r="E21" s="81">
        <v>2473.7570000000001</v>
      </c>
      <c r="F21" s="81">
        <v>2563.2350000000001</v>
      </c>
      <c r="G21" s="81">
        <v>2911.136</v>
      </c>
      <c r="H21" s="81">
        <v>3500.1639999999998</v>
      </c>
      <c r="I21" s="81">
        <v>3863.94</v>
      </c>
      <c r="J21" s="81">
        <v>4221.3270000000002</v>
      </c>
      <c r="K21" s="81">
        <v>4364.9059999999999</v>
      </c>
      <c r="L21" s="81">
        <v>4388.2420000000002</v>
      </c>
      <c r="M21" s="81">
        <v>4344.2640000000001</v>
      </c>
      <c r="N21" s="81">
        <v>4331.5360000000001</v>
      </c>
      <c r="O21" s="81">
        <v>4196.9159999999993</v>
      </c>
      <c r="P21" s="81">
        <v>4188.9719999999998</v>
      </c>
      <c r="Q21" s="81">
        <v>4143.7319999999991</v>
      </c>
      <c r="R21" s="81">
        <v>4239.2759999999998</v>
      </c>
      <c r="S21" s="81">
        <v>4700.3860000000004</v>
      </c>
      <c r="T21" s="81">
        <v>4818.8320000000003</v>
      </c>
      <c r="U21" s="81">
        <v>4757.7160000000003</v>
      </c>
      <c r="V21" s="81">
        <v>4490.134</v>
      </c>
      <c r="W21" s="81">
        <v>4081.8380000000002</v>
      </c>
      <c r="X21" s="81">
        <v>3612.9129999999996</v>
      </c>
      <c r="Y21" s="81">
        <v>3066.6109999999999</v>
      </c>
      <c r="Z21" s="78"/>
      <c r="AA21" s="79">
        <f t="shared" si="2"/>
        <v>91116.32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345</v>
      </c>
      <c r="N22" s="81">
        <v>345</v>
      </c>
      <c r="O22" s="81">
        <v>141.17400000000001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831.17399999999998</v>
      </c>
    </row>
    <row r="23" spans="1:27" ht="24.95" customHeight="1" x14ac:dyDescent="0.2">
      <c r="A23" s="85" t="s">
        <v>18</v>
      </c>
      <c r="B23" s="77">
        <v>183.5</v>
      </c>
      <c r="C23" s="77">
        <v>191.5</v>
      </c>
      <c r="D23" s="77">
        <v>190.5</v>
      </c>
      <c r="E23" s="77">
        <v>191</v>
      </c>
      <c r="F23" s="77">
        <v>211.5</v>
      </c>
      <c r="G23" s="77">
        <v>232.5</v>
      </c>
      <c r="H23" s="77">
        <v>264.5</v>
      </c>
      <c r="I23" s="77">
        <v>282</v>
      </c>
      <c r="J23" s="77">
        <v>231.5</v>
      </c>
      <c r="K23" s="77">
        <v>148.5</v>
      </c>
      <c r="L23" s="77">
        <v>115</v>
      </c>
      <c r="M23" s="77">
        <v>104.5</v>
      </c>
      <c r="N23" s="77">
        <v>105.5</v>
      </c>
      <c r="O23" s="77">
        <v>113.5</v>
      </c>
      <c r="P23" s="77">
        <v>136.5</v>
      </c>
      <c r="Q23" s="77">
        <v>206</v>
      </c>
      <c r="R23" s="77">
        <v>286.5</v>
      </c>
      <c r="S23" s="77">
        <v>314</v>
      </c>
      <c r="T23" s="77">
        <v>298.5</v>
      </c>
      <c r="U23" s="77">
        <v>284</v>
      </c>
      <c r="V23" s="77">
        <v>261</v>
      </c>
      <c r="W23" s="77">
        <v>208.5</v>
      </c>
      <c r="X23" s="77">
        <v>208.5</v>
      </c>
      <c r="Y23" s="77">
        <v>179</v>
      </c>
      <c r="Z23" s="77"/>
      <c r="AA23" s="79">
        <f t="shared" si="2"/>
        <v>4948</v>
      </c>
    </row>
    <row r="24" spans="1:27" ht="24.95" customHeight="1" x14ac:dyDescent="0.2">
      <c r="A24" s="85" t="s">
        <v>19</v>
      </c>
      <c r="B24" s="77">
        <v>231</v>
      </c>
      <c r="C24" s="77">
        <v>219.00000000000003</v>
      </c>
      <c r="D24" s="77">
        <v>213</v>
      </c>
      <c r="E24" s="77">
        <v>212</v>
      </c>
      <c r="F24" s="77">
        <v>221</v>
      </c>
      <c r="G24" s="77">
        <v>253</v>
      </c>
      <c r="H24" s="77">
        <v>304.99999999999994</v>
      </c>
      <c r="I24" s="77">
        <v>338</v>
      </c>
      <c r="J24" s="77">
        <v>361</v>
      </c>
      <c r="K24" s="77">
        <v>367</v>
      </c>
      <c r="L24" s="77">
        <v>372.00000000000006</v>
      </c>
      <c r="M24" s="77">
        <v>369.99999999999994</v>
      </c>
      <c r="N24" s="77">
        <v>363.00000000000006</v>
      </c>
      <c r="O24" s="77">
        <v>366</v>
      </c>
      <c r="P24" s="77">
        <v>380.00000000000006</v>
      </c>
      <c r="Q24" s="77">
        <v>394.99999999999994</v>
      </c>
      <c r="R24" s="77">
        <v>412.99999999999994</v>
      </c>
      <c r="S24" s="77">
        <v>439</v>
      </c>
      <c r="T24" s="77">
        <v>444</v>
      </c>
      <c r="U24" s="77">
        <v>436</v>
      </c>
      <c r="V24" s="77">
        <v>405</v>
      </c>
      <c r="W24" s="77">
        <v>363.99999999999994</v>
      </c>
      <c r="X24" s="77">
        <v>316</v>
      </c>
      <c r="Y24" s="77">
        <v>279.99999999999994</v>
      </c>
      <c r="Z24" s="77"/>
      <c r="AA24" s="79">
        <f t="shared" si="2"/>
        <v>8063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5232.5709999999999</v>
      </c>
      <c r="C26" s="88">
        <f t="shared" ref="C26:Z26" si="3">IF(LEN(C$2)&gt;0,SUM(C19:C25),"")</f>
        <v>5099.34</v>
      </c>
      <c r="D26" s="88">
        <f t="shared" si="3"/>
        <v>4979.0830000000005</v>
      </c>
      <c r="E26" s="88">
        <f t="shared" si="3"/>
        <v>4929.2890000000007</v>
      </c>
      <c r="F26" s="88">
        <f t="shared" si="3"/>
        <v>5096.9619999999995</v>
      </c>
      <c r="G26" s="88">
        <f t="shared" si="3"/>
        <v>5650.4079999999994</v>
      </c>
      <c r="H26" s="88">
        <f t="shared" si="3"/>
        <v>6590.1559999999999</v>
      </c>
      <c r="I26" s="88">
        <f t="shared" si="3"/>
        <v>7159.3680000000004</v>
      </c>
      <c r="J26" s="88">
        <f t="shared" si="3"/>
        <v>7536.6849999999995</v>
      </c>
      <c r="K26" s="88">
        <f t="shared" si="3"/>
        <v>7548.08</v>
      </c>
      <c r="L26" s="88">
        <f t="shared" si="3"/>
        <v>7508.6120000000001</v>
      </c>
      <c r="M26" s="88">
        <f t="shared" si="3"/>
        <v>7757.4439999999995</v>
      </c>
      <c r="N26" s="88">
        <f t="shared" si="3"/>
        <v>7587.9069999999992</v>
      </c>
      <c r="O26" s="88">
        <f t="shared" si="3"/>
        <v>7235.9939999999997</v>
      </c>
      <c r="P26" s="88">
        <f t="shared" si="3"/>
        <v>7071.2059999999992</v>
      </c>
      <c r="Q26" s="88">
        <f t="shared" si="3"/>
        <v>7086.6669999999995</v>
      </c>
      <c r="R26" s="88">
        <f t="shared" si="3"/>
        <v>7239.2880000000005</v>
      </c>
      <c r="S26" s="88">
        <f t="shared" si="3"/>
        <v>7791.6230000000005</v>
      </c>
      <c r="T26" s="88">
        <f t="shared" si="3"/>
        <v>7872.7470000000003</v>
      </c>
      <c r="U26" s="88">
        <f t="shared" si="3"/>
        <v>7767.6289999999999</v>
      </c>
      <c r="V26" s="88">
        <f t="shared" si="3"/>
        <v>7342.4770000000008</v>
      </c>
      <c r="W26" s="88">
        <f t="shared" si="3"/>
        <v>6768.2260000000006</v>
      </c>
      <c r="X26" s="88">
        <f t="shared" si="3"/>
        <v>6246.4339999999993</v>
      </c>
      <c r="Y26" s="88">
        <f t="shared" si="3"/>
        <v>5612.6389999999992</v>
      </c>
      <c r="Z26" s="89" t="str">
        <f t="shared" si="3"/>
        <v/>
      </c>
      <c r="AA26" s="90">
        <f>SUM(AA19:AA25)</f>
        <v>160710.83500000002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552.5</v>
      </c>
      <c r="C29" s="72">
        <v>548.5</v>
      </c>
      <c r="D29" s="72">
        <v>541.5</v>
      </c>
      <c r="E29" s="72">
        <v>541</v>
      </c>
      <c r="F29" s="72">
        <v>570.5</v>
      </c>
      <c r="G29" s="72">
        <v>618.5</v>
      </c>
      <c r="H29" s="72">
        <v>752.5</v>
      </c>
      <c r="I29" s="72">
        <v>813</v>
      </c>
      <c r="J29" s="72">
        <v>810.5</v>
      </c>
      <c r="K29" s="72">
        <v>748.5</v>
      </c>
      <c r="L29" s="72">
        <v>720</v>
      </c>
      <c r="M29" s="72">
        <v>747.5</v>
      </c>
      <c r="N29" s="72">
        <v>741.5</v>
      </c>
      <c r="O29" s="72">
        <v>752.5</v>
      </c>
      <c r="P29" s="72">
        <v>756.5</v>
      </c>
      <c r="Q29" s="72">
        <v>784</v>
      </c>
      <c r="R29" s="72">
        <v>832.5</v>
      </c>
      <c r="S29" s="72">
        <v>886</v>
      </c>
      <c r="T29" s="72">
        <v>875.5</v>
      </c>
      <c r="U29" s="72">
        <v>858</v>
      </c>
      <c r="V29" s="72">
        <v>804</v>
      </c>
      <c r="W29" s="72">
        <v>710.5</v>
      </c>
      <c r="X29" s="72">
        <v>672.5</v>
      </c>
      <c r="Y29" s="72">
        <v>607</v>
      </c>
      <c r="Z29" s="73"/>
      <c r="AA29" s="74">
        <f>SUM(B29:Z29)</f>
        <v>17245</v>
      </c>
    </row>
    <row r="30" spans="1:27" ht="24.95" customHeight="1" x14ac:dyDescent="0.2">
      <c r="A30" s="75" t="s">
        <v>24</v>
      </c>
      <c r="B30" s="76">
        <v>5226.0709999999999</v>
      </c>
      <c r="C30" s="77">
        <v>5028.84</v>
      </c>
      <c r="D30" s="77">
        <v>4797.5829999999996</v>
      </c>
      <c r="E30" s="77">
        <v>4716.2889999999998</v>
      </c>
      <c r="F30" s="77">
        <v>4924.4620000000004</v>
      </c>
      <c r="G30" s="77">
        <v>5416.9080000000004</v>
      </c>
      <c r="H30" s="77">
        <v>6342.3159999999998</v>
      </c>
      <c r="I30" s="77">
        <v>6825.3680000000004</v>
      </c>
      <c r="J30" s="77">
        <v>7434.1850000000004</v>
      </c>
      <c r="K30" s="77">
        <v>7557.58</v>
      </c>
      <c r="L30" s="77">
        <v>7488.6120000000001</v>
      </c>
      <c r="M30" s="77">
        <v>7719.9440000000004</v>
      </c>
      <c r="N30" s="77">
        <v>7556.4070000000002</v>
      </c>
      <c r="O30" s="77">
        <v>7193.4939999999997</v>
      </c>
      <c r="P30" s="77">
        <v>7024.7060000000001</v>
      </c>
      <c r="Q30" s="77">
        <v>7014.6670000000004</v>
      </c>
      <c r="R30" s="77">
        <v>7016.9059999999999</v>
      </c>
      <c r="S30" s="77">
        <v>7516.6229999999996</v>
      </c>
      <c r="T30" s="77">
        <v>7605.2470000000003</v>
      </c>
      <c r="U30" s="77">
        <v>7526.6289999999999</v>
      </c>
      <c r="V30" s="77">
        <v>7090.4769999999999</v>
      </c>
      <c r="W30" s="77">
        <v>6624.7259999999997</v>
      </c>
      <c r="X30" s="77">
        <v>6111.9340000000002</v>
      </c>
      <c r="Y30" s="77">
        <v>5543.6390000000001</v>
      </c>
      <c r="Z30" s="78"/>
      <c r="AA30" s="79">
        <f>SUM(B30:Z30)</f>
        <v>157303.61300000001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5778.5709999999999</v>
      </c>
      <c r="C32" s="62">
        <f t="shared" ref="C32:Z32" si="4">IF(LEN(C$2)&gt;0,SUM(C29:C31),"")</f>
        <v>5577.34</v>
      </c>
      <c r="D32" s="62">
        <f t="shared" si="4"/>
        <v>5339.0829999999996</v>
      </c>
      <c r="E32" s="62">
        <f t="shared" si="4"/>
        <v>5257.2889999999998</v>
      </c>
      <c r="F32" s="62">
        <f t="shared" si="4"/>
        <v>5494.9620000000004</v>
      </c>
      <c r="G32" s="62">
        <f t="shared" si="4"/>
        <v>6035.4080000000004</v>
      </c>
      <c r="H32" s="62">
        <f t="shared" si="4"/>
        <v>7094.8159999999998</v>
      </c>
      <c r="I32" s="62">
        <f t="shared" si="4"/>
        <v>7638.3680000000004</v>
      </c>
      <c r="J32" s="62">
        <f t="shared" si="4"/>
        <v>8244.6850000000013</v>
      </c>
      <c r="K32" s="62">
        <f t="shared" si="4"/>
        <v>8306.08</v>
      </c>
      <c r="L32" s="62">
        <f t="shared" si="4"/>
        <v>8208.612000000001</v>
      </c>
      <c r="M32" s="62">
        <f t="shared" si="4"/>
        <v>8467.4439999999995</v>
      </c>
      <c r="N32" s="62">
        <f t="shared" si="4"/>
        <v>8297.9069999999992</v>
      </c>
      <c r="O32" s="62">
        <f t="shared" si="4"/>
        <v>7945.9939999999997</v>
      </c>
      <c r="P32" s="62">
        <f t="shared" si="4"/>
        <v>7781.2060000000001</v>
      </c>
      <c r="Q32" s="62">
        <f t="shared" si="4"/>
        <v>7798.6670000000004</v>
      </c>
      <c r="R32" s="62">
        <f t="shared" si="4"/>
        <v>7849.4059999999999</v>
      </c>
      <c r="S32" s="62">
        <f t="shared" si="4"/>
        <v>8402.6229999999996</v>
      </c>
      <c r="T32" s="62">
        <f t="shared" si="4"/>
        <v>8480.7469999999994</v>
      </c>
      <c r="U32" s="62">
        <f t="shared" si="4"/>
        <v>8384.6290000000008</v>
      </c>
      <c r="V32" s="62">
        <f t="shared" si="4"/>
        <v>7894.4769999999999</v>
      </c>
      <c r="W32" s="62">
        <f t="shared" si="4"/>
        <v>7335.2259999999997</v>
      </c>
      <c r="X32" s="62">
        <f t="shared" si="4"/>
        <v>6784.4340000000002</v>
      </c>
      <c r="Y32" s="62">
        <f t="shared" si="4"/>
        <v>6150.6390000000001</v>
      </c>
      <c r="Z32" s="63" t="str">
        <f t="shared" si="4"/>
        <v/>
      </c>
      <c r="AA32" s="64">
        <f>SUM(AA29:AA31)</f>
        <v>174548.61300000001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146</v>
      </c>
      <c r="C35" s="95">
        <v>162</v>
      </c>
      <c r="D35" s="95">
        <v>161</v>
      </c>
      <c r="E35" s="95">
        <v>160</v>
      </c>
      <c r="F35" s="95">
        <v>149</v>
      </c>
      <c r="G35" s="95">
        <v>157</v>
      </c>
      <c r="H35" s="95">
        <v>220</v>
      </c>
      <c r="I35" s="95">
        <v>155</v>
      </c>
      <c r="J35" s="95">
        <v>258</v>
      </c>
      <c r="K35" s="95">
        <v>308</v>
      </c>
      <c r="L35" s="95">
        <v>250</v>
      </c>
      <c r="M35" s="95">
        <v>260</v>
      </c>
      <c r="N35" s="95">
        <v>260</v>
      </c>
      <c r="O35" s="95">
        <v>260</v>
      </c>
      <c r="P35" s="95">
        <v>260</v>
      </c>
      <c r="Q35" s="95">
        <v>263</v>
      </c>
      <c r="R35" s="95">
        <v>207</v>
      </c>
      <c r="S35" s="95">
        <v>154</v>
      </c>
      <c r="T35" s="95">
        <v>158</v>
      </c>
      <c r="U35" s="95">
        <v>188</v>
      </c>
      <c r="V35" s="95">
        <v>147</v>
      </c>
      <c r="W35" s="95">
        <v>159</v>
      </c>
      <c r="X35" s="95">
        <v>133</v>
      </c>
      <c r="Y35" s="95">
        <v>133</v>
      </c>
      <c r="Z35" s="96"/>
      <c r="AA35" s="74">
        <f t="shared" ref="AA35:AA40" si="5">SUM(B35:Z35)</f>
        <v>4708</v>
      </c>
    </row>
    <row r="36" spans="1:27" ht="24.95" customHeight="1" x14ac:dyDescent="0.2">
      <c r="A36" s="97" t="s">
        <v>42</v>
      </c>
      <c r="B36" s="98">
        <v>378</v>
      </c>
      <c r="C36" s="99">
        <v>309</v>
      </c>
      <c r="D36" s="99">
        <v>192</v>
      </c>
      <c r="E36" s="99">
        <v>161</v>
      </c>
      <c r="F36" s="99">
        <v>242</v>
      </c>
      <c r="G36" s="99">
        <v>221</v>
      </c>
      <c r="H36" s="99">
        <v>278</v>
      </c>
      <c r="I36" s="99">
        <v>324</v>
      </c>
      <c r="J36" s="99">
        <v>450</v>
      </c>
      <c r="K36" s="99">
        <v>450</v>
      </c>
      <c r="L36" s="99">
        <v>450</v>
      </c>
      <c r="M36" s="99">
        <v>450</v>
      </c>
      <c r="N36" s="99">
        <v>450</v>
      </c>
      <c r="O36" s="99">
        <v>450</v>
      </c>
      <c r="P36" s="99">
        <v>450</v>
      </c>
      <c r="Q36" s="99">
        <v>449</v>
      </c>
      <c r="R36" s="99">
        <v>398</v>
      </c>
      <c r="S36" s="99">
        <v>450</v>
      </c>
      <c r="T36" s="99">
        <v>443</v>
      </c>
      <c r="U36" s="99">
        <v>422</v>
      </c>
      <c r="V36" s="99">
        <v>398</v>
      </c>
      <c r="W36" s="99">
        <v>401</v>
      </c>
      <c r="X36" s="99">
        <v>398</v>
      </c>
      <c r="Y36" s="99">
        <v>398</v>
      </c>
      <c r="Z36" s="100"/>
      <c r="AA36" s="79">
        <f t="shared" si="5"/>
        <v>9012</v>
      </c>
    </row>
    <row r="37" spans="1:27" ht="24.95" customHeight="1" x14ac:dyDescent="0.2">
      <c r="A37" s="97" t="s">
        <v>43</v>
      </c>
      <c r="B37" s="98">
        <v>572.1</v>
      </c>
      <c r="C37" s="99">
        <v>413.7</v>
      </c>
      <c r="D37" s="99">
        <v>582.4</v>
      </c>
      <c r="E37" s="99">
        <v>650.4</v>
      </c>
      <c r="F37" s="99">
        <v>482.1</v>
      </c>
      <c r="G37" s="99">
        <v>1055</v>
      </c>
      <c r="H37" s="99">
        <v>592</v>
      </c>
      <c r="I37" s="99">
        <v>703.1</v>
      </c>
      <c r="J37" s="99">
        <v>1120</v>
      </c>
      <c r="K37" s="99">
        <v>1080</v>
      </c>
      <c r="L37" s="99">
        <v>1057</v>
      </c>
      <c r="M37" s="99">
        <v>1014</v>
      </c>
      <c r="N37" s="99">
        <v>922.8</v>
      </c>
      <c r="O37" s="99">
        <v>1015</v>
      </c>
      <c r="P37" s="99">
        <v>1049</v>
      </c>
      <c r="Q37" s="99">
        <v>1050.7</v>
      </c>
      <c r="R37" s="99">
        <v>506.3</v>
      </c>
      <c r="S37" s="99">
        <v>483.9</v>
      </c>
      <c r="T37" s="99">
        <v>286.39999999999998</v>
      </c>
      <c r="U37" s="99">
        <v>99.6</v>
      </c>
      <c r="V37" s="99">
        <v>299</v>
      </c>
      <c r="W37" s="99">
        <v>254.8</v>
      </c>
      <c r="X37" s="99">
        <v>725.2</v>
      </c>
      <c r="Y37" s="99">
        <v>747.8</v>
      </c>
      <c r="Z37" s="100"/>
      <c r="AA37" s="79">
        <f t="shared" si="5"/>
        <v>16762.3</v>
      </c>
    </row>
    <row r="38" spans="1:27" ht="24.95" customHeight="1" x14ac:dyDescent="0.2">
      <c r="A38" s="97" t="s">
        <v>44</v>
      </c>
      <c r="B38" s="98">
        <v>15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15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/>
      <c r="H39" s="99"/>
      <c r="I39" s="99"/>
      <c r="J39" s="99"/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110.9</v>
      </c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5110.8999999999996</v>
      </c>
    </row>
    <row r="40" spans="1:27" ht="30" customHeight="1" thickBot="1" x14ac:dyDescent="0.25">
      <c r="A40" s="86" t="s">
        <v>46</v>
      </c>
      <c r="B40" s="87">
        <f>IF(LEN(B$2)&gt;0,SUM(B35:B39),"")</f>
        <v>1611.1</v>
      </c>
      <c r="C40" s="88">
        <f t="shared" ref="C40:Z40" si="6">IF(LEN(C$2)&gt;0,SUM(C35:C39),"")</f>
        <v>1384.7</v>
      </c>
      <c r="D40" s="88">
        <f t="shared" si="6"/>
        <v>1435.4</v>
      </c>
      <c r="E40" s="88">
        <f t="shared" si="6"/>
        <v>1471.4</v>
      </c>
      <c r="F40" s="88">
        <f t="shared" si="6"/>
        <v>1373.1</v>
      </c>
      <c r="G40" s="88">
        <f t="shared" si="6"/>
        <v>1433</v>
      </c>
      <c r="H40" s="88">
        <f t="shared" si="6"/>
        <v>1090</v>
      </c>
      <c r="I40" s="88">
        <f t="shared" si="6"/>
        <v>1182.0999999999999</v>
      </c>
      <c r="J40" s="88">
        <f t="shared" si="6"/>
        <v>1828</v>
      </c>
      <c r="K40" s="88">
        <f t="shared" si="6"/>
        <v>2338</v>
      </c>
      <c r="L40" s="88">
        <f t="shared" si="6"/>
        <v>2257</v>
      </c>
      <c r="M40" s="88">
        <f t="shared" si="6"/>
        <v>2224</v>
      </c>
      <c r="N40" s="88">
        <f t="shared" si="6"/>
        <v>2132.8000000000002</v>
      </c>
      <c r="O40" s="88">
        <f t="shared" si="6"/>
        <v>2225</v>
      </c>
      <c r="P40" s="88">
        <f t="shared" si="6"/>
        <v>1869.9</v>
      </c>
      <c r="Q40" s="88">
        <f t="shared" si="6"/>
        <v>1762.7</v>
      </c>
      <c r="R40" s="88">
        <f t="shared" si="6"/>
        <v>1111.3</v>
      </c>
      <c r="S40" s="88">
        <f t="shared" si="6"/>
        <v>1087.9000000000001</v>
      </c>
      <c r="T40" s="88">
        <f t="shared" si="6"/>
        <v>887.4</v>
      </c>
      <c r="U40" s="88">
        <f t="shared" si="6"/>
        <v>709.6</v>
      </c>
      <c r="V40" s="88">
        <f t="shared" si="6"/>
        <v>844</v>
      </c>
      <c r="W40" s="88">
        <f t="shared" si="6"/>
        <v>814.8</v>
      </c>
      <c r="X40" s="88">
        <f t="shared" si="6"/>
        <v>1256.2</v>
      </c>
      <c r="Y40" s="88">
        <f t="shared" si="6"/>
        <v>1278.8</v>
      </c>
      <c r="Z40" s="89" t="str">
        <f t="shared" si="6"/>
        <v/>
      </c>
      <c r="AA40" s="90">
        <f t="shared" si="5"/>
        <v>35608.200000000004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572.1</v>
      </c>
      <c r="C45" s="99">
        <v>413.7</v>
      </c>
      <c r="D45" s="99">
        <v>582.4</v>
      </c>
      <c r="E45" s="99">
        <v>650.4</v>
      </c>
      <c r="F45" s="99">
        <v>482.1</v>
      </c>
      <c r="G45" s="99">
        <v>1055</v>
      </c>
      <c r="H45" s="99">
        <v>592</v>
      </c>
      <c r="I45" s="99">
        <v>703.1</v>
      </c>
      <c r="J45" s="99">
        <v>1120</v>
      </c>
      <c r="K45" s="99">
        <v>1080</v>
      </c>
      <c r="L45" s="99">
        <v>1057</v>
      </c>
      <c r="M45" s="99">
        <v>1014</v>
      </c>
      <c r="N45" s="99">
        <v>922.8</v>
      </c>
      <c r="O45" s="99">
        <v>1015</v>
      </c>
      <c r="P45" s="99">
        <v>1049</v>
      </c>
      <c r="Q45" s="99">
        <v>1050.7</v>
      </c>
      <c r="R45" s="99">
        <v>506.3</v>
      </c>
      <c r="S45" s="99">
        <v>483.9</v>
      </c>
      <c r="T45" s="99">
        <v>286.39999999999998</v>
      </c>
      <c r="U45" s="99">
        <v>99.6</v>
      </c>
      <c r="V45" s="99">
        <v>299</v>
      </c>
      <c r="W45" s="99">
        <v>254.8</v>
      </c>
      <c r="X45" s="99">
        <v>725.2</v>
      </c>
      <c r="Y45" s="99">
        <v>747.8</v>
      </c>
      <c r="Z45" s="100"/>
      <c r="AA45" s="79">
        <f t="shared" si="7"/>
        <v>16762.3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/>
      <c r="H47" s="99"/>
      <c r="I47" s="99"/>
      <c r="J47" s="99"/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110.9</v>
      </c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5110.8999999999996</v>
      </c>
    </row>
    <row r="48" spans="1:27" ht="24.95" customHeight="1" x14ac:dyDescent="0.2">
      <c r="A48" s="85" t="s">
        <v>48</v>
      </c>
      <c r="B48" s="98">
        <v>96</v>
      </c>
      <c r="C48" s="99">
        <v>90</v>
      </c>
      <c r="D48" s="99">
        <v>110.5</v>
      </c>
      <c r="E48" s="99">
        <v>109.5</v>
      </c>
      <c r="F48" s="99">
        <v>118.5</v>
      </c>
      <c r="G48" s="99">
        <v>119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117</v>
      </c>
      <c r="Z48" s="100"/>
      <c r="AA48" s="79">
        <f t="shared" si="7"/>
        <v>3310.5</v>
      </c>
    </row>
    <row r="49" spans="1:27" ht="30" customHeight="1" thickBot="1" x14ac:dyDescent="0.25">
      <c r="A49" s="86" t="s">
        <v>49</v>
      </c>
      <c r="B49" s="87">
        <f>IF(LEN(B$2)&gt;0,SUM(B43:B48),"")</f>
        <v>1168.0999999999999</v>
      </c>
      <c r="C49" s="88">
        <f t="shared" ref="C49:Z49" si="8">IF(LEN(C$2)&gt;0,SUM(C43:C48),"")</f>
        <v>1003.7</v>
      </c>
      <c r="D49" s="88">
        <f t="shared" si="8"/>
        <v>1192.9000000000001</v>
      </c>
      <c r="E49" s="88">
        <f t="shared" si="8"/>
        <v>1259.9000000000001</v>
      </c>
      <c r="F49" s="88">
        <f t="shared" si="8"/>
        <v>1100.5999999999999</v>
      </c>
      <c r="G49" s="88">
        <f t="shared" si="8"/>
        <v>1174</v>
      </c>
      <c r="H49" s="88">
        <f t="shared" si="8"/>
        <v>742</v>
      </c>
      <c r="I49" s="88">
        <f t="shared" si="8"/>
        <v>853.1</v>
      </c>
      <c r="J49" s="88">
        <f t="shared" si="8"/>
        <v>1270</v>
      </c>
      <c r="K49" s="88">
        <f t="shared" si="8"/>
        <v>1730</v>
      </c>
      <c r="L49" s="88">
        <f t="shared" si="8"/>
        <v>1707</v>
      </c>
      <c r="M49" s="88">
        <f t="shared" si="8"/>
        <v>1664</v>
      </c>
      <c r="N49" s="88">
        <f t="shared" si="8"/>
        <v>1572.8</v>
      </c>
      <c r="O49" s="88">
        <f t="shared" si="8"/>
        <v>1665</v>
      </c>
      <c r="P49" s="88">
        <f t="shared" si="8"/>
        <v>1309.9000000000001</v>
      </c>
      <c r="Q49" s="88">
        <f t="shared" si="8"/>
        <v>1200.7</v>
      </c>
      <c r="R49" s="88">
        <f t="shared" si="8"/>
        <v>656.3</v>
      </c>
      <c r="S49" s="88">
        <f t="shared" si="8"/>
        <v>633.9</v>
      </c>
      <c r="T49" s="88">
        <f t="shared" si="8"/>
        <v>436.4</v>
      </c>
      <c r="U49" s="88">
        <f t="shared" si="8"/>
        <v>249.6</v>
      </c>
      <c r="V49" s="88">
        <f t="shared" si="8"/>
        <v>449</v>
      </c>
      <c r="W49" s="88">
        <f t="shared" si="8"/>
        <v>404.8</v>
      </c>
      <c r="X49" s="88">
        <f t="shared" si="8"/>
        <v>875.2</v>
      </c>
      <c r="Y49" s="88">
        <f t="shared" si="8"/>
        <v>864.8</v>
      </c>
      <c r="Z49" s="89" t="str">
        <f t="shared" si="8"/>
        <v/>
      </c>
      <c r="AA49" s="90">
        <f t="shared" si="7"/>
        <v>25183.700000000004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6850.6710000000003</v>
      </c>
      <c r="C52" s="88">
        <f t="shared" ref="C52:Z52" si="10">IF(LEN(C$2)&gt;0,SUM(C10:C15)+C26+C40,"")</f>
        <v>6491.04</v>
      </c>
      <c r="D52" s="88">
        <f t="shared" si="10"/>
        <v>6421.4830000000002</v>
      </c>
      <c r="E52" s="88">
        <f t="shared" si="10"/>
        <v>6407.6890000000003</v>
      </c>
      <c r="F52" s="88">
        <f t="shared" si="10"/>
        <v>6477.0619999999999</v>
      </c>
      <c r="G52" s="88">
        <f t="shared" si="10"/>
        <v>7090.4079999999994</v>
      </c>
      <c r="H52" s="88">
        <f t="shared" si="10"/>
        <v>7686.8159999999998</v>
      </c>
      <c r="I52" s="88">
        <f t="shared" si="10"/>
        <v>8341.4680000000008</v>
      </c>
      <c r="J52" s="88">
        <f t="shared" si="10"/>
        <v>9364.6849999999995</v>
      </c>
      <c r="K52" s="88">
        <f t="shared" si="10"/>
        <v>9886.08</v>
      </c>
      <c r="L52" s="88">
        <f t="shared" si="10"/>
        <v>9765.612000000001</v>
      </c>
      <c r="M52" s="88">
        <f t="shared" si="10"/>
        <v>9981.4439999999995</v>
      </c>
      <c r="N52" s="88">
        <f t="shared" si="10"/>
        <v>9720.7069999999985</v>
      </c>
      <c r="O52" s="88">
        <f t="shared" si="10"/>
        <v>9460.9939999999988</v>
      </c>
      <c r="P52" s="88">
        <f t="shared" si="10"/>
        <v>8941.1059999999998</v>
      </c>
      <c r="Q52" s="88">
        <f t="shared" si="10"/>
        <v>8849.3670000000002</v>
      </c>
      <c r="R52" s="88">
        <f t="shared" si="10"/>
        <v>8355.7060000000001</v>
      </c>
      <c r="S52" s="88">
        <f t="shared" si="10"/>
        <v>8886.523000000001</v>
      </c>
      <c r="T52" s="88">
        <f t="shared" si="10"/>
        <v>8767.1470000000008</v>
      </c>
      <c r="U52" s="88">
        <f t="shared" si="10"/>
        <v>8484.2289999999994</v>
      </c>
      <c r="V52" s="88">
        <f t="shared" si="10"/>
        <v>8193.4770000000008</v>
      </c>
      <c r="W52" s="88">
        <f t="shared" si="10"/>
        <v>7590.0260000000007</v>
      </c>
      <c r="X52" s="88">
        <f t="shared" si="10"/>
        <v>7509.6339999999991</v>
      </c>
      <c r="Y52" s="88">
        <f t="shared" si="10"/>
        <v>6898.4389999999994</v>
      </c>
      <c r="Z52" s="89" t="str">
        <f t="shared" si="10"/>
        <v/>
      </c>
      <c r="AA52" s="104">
        <f>SUM(B52:Z52)</f>
        <v>196421.81299999999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1072.0999999999999</v>
      </c>
      <c r="C4" s="18">
        <v>913.7</v>
      </c>
      <c r="D4" s="18">
        <v>1082.4000000000001</v>
      </c>
      <c r="E4" s="18">
        <v>1150.4000000000001</v>
      </c>
      <c r="F4" s="18">
        <v>982.1</v>
      </c>
      <c r="G4" s="18">
        <v>673.8</v>
      </c>
      <c r="H4" s="18">
        <v>92</v>
      </c>
      <c r="I4" s="18">
        <v>203.10000000000002</v>
      </c>
      <c r="J4" s="18">
        <v>931.3</v>
      </c>
      <c r="K4" s="18">
        <v>1580</v>
      </c>
      <c r="L4" s="18">
        <v>1557</v>
      </c>
      <c r="M4" s="18">
        <v>1514</v>
      </c>
      <c r="N4" s="18">
        <v>1422.8</v>
      </c>
      <c r="O4" s="18">
        <v>1515</v>
      </c>
      <c r="P4" s="18">
        <v>1159.9000000000001</v>
      </c>
      <c r="Q4" s="18">
        <v>550.70000000000005</v>
      </c>
      <c r="R4" s="18">
        <v>6.3000000000000114</v>
      </c>
      <c r="S4" s="18">
        <v>-16.100000000000023</v>
      </c>
      <c r="T4" s="18">
        <v>-213.60000000000002</v>
      </c>
      <c r="U4" s="18">
        <v>-400.4</v>
      </c>
      <c r="V4" s="18">
        <v>-201</v>
      </c>
      <c r="W4" s="18">
        <v>-245.2</v>
      </c>
      <c r="X4" s="18">
        <v>225.20000000000005</v>
      </c>
      <c r="Y4" s="18">
        <v>496.59999999999997</v>
      </c>
      <c r="Z4" s="19"/>
      <c r="AA4" s="111">
        <f>SUM(B4:Z4)</f>
        <v>16052.1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131.15</v>
      </c>
      <c r="C7" s="117">
        <v>125.75</v>
      </c>
      <c r="D7" s="117">
        <v>123.93</v>
      </c>
      <c r="E7" s="117">
        <v>124.01</v>
      </c>
      <c r="F7" s="117">
        <v>125.84</v>
      </c>
      <c r="G7" s="117">
        <v>138.19999999999999</v>
      </c>
      <c r="H7" s="117">
        <v>205.36</v>
      </c>
      <c r="I7" s="117">
        <v>335.72</v>
      </c>
      <c r="J7" s="117">
        <v>206.17</v>
      </c>
      <c r="K7" s="117">
        <v>136.51</v>
      </c>
      <c r="L7" s="117">
        <v>121.07</v>
      </c>
      <c r="M7" s="117">
        <v>119.33</v>
      </c>
      <c r="N7" s="117">
        <v>116.48</v>
      </c>
      <c r="O7" s="117">
        <v>120</v>
      </c>
      <c r="P7" s="117">
        <v>148</v>
      </c>
      <c r="Q7" s="117">
        <v>199.35</v>
      </c>
      <c r="R7" s="117">
        <v>260.93</v>
      </c>
      <c r="S7" s="117">
        <v>274.66000000000003</v>
      </c>
      <c r="T7" s="117">
        <v>220.29</v>
      </c>
      <c r="U7" s="117">
        <v>212.53</v>
      </c>
      <c r="V7" s="117">
        <v>217.21</v>
      </c>
      <c r="W7" s="117">
        <v>166.43</v>
      </c>
      <c r="X7" s="117">
        <v>150.91999999999999</v>
      </c>
      <c r="Y7" s="117">
        <v>140</v>
      </c>
      <c r="Z7" s="118"/>
      <c r="AA7" s="119">
        <f>IF(SUM(B7:Z7)&lt;&gt;0,AVERAGEIF(B7:Z7,"&lt;&gt;"""),"")</f>
        <v>171.66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381.2</v>
      </c>
      <c r="H15" s="133">
        <v>500</v>
      </c>
      <c r="I15" s="133">
        <v>500</v>
      </c>
      <c r="J15" s="133">
        <v>188.7</v>
      </c>
      <c r="K15" s="133"/>
      <c r="L15" s="133"/>
      <c r="M15" s="133"/>
      <c r="N15" s="133"/>
      <c r="O15" s="133"/>
      <c r="P15" s="133"/>
      <c r="Q15" s="133">
        <v>500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251.2</v>
      </c>
      <c r="Z15" s="131"/>
      <c r="AA15" s="132">
        <f t="shared" si="0"/>
        <v>5821.0999999999995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381.2</v>
      </c>
      <c r="H16" s="135">
        <f t="shared" si="1"/>
        <v>500</v>
      </c>
      <c r="I16" s="135">
        <f t="shared" si="1"/>
        <v>500</v>
      </c>
      <c r="J16" s="135">
        <f t="shared" si="1"/>
        <v>188.7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500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251.2</v>
      </c>
      <c r="Z16" s="136" t="str">
        <f t="shared" si="1"/>
        <v/>
      </c>
      <c r="AA16" s="90">
        <f t="shared" si="0"/>
        <v>5821.0999999999995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572.1</v>
      </c>
      <c r="C21" s="129">
        <v>413.7</v>
      </c>
      <c r="D21" s="129">
        <v>582.4</v>
      </c>
      <c r="E21" s="129">
        <v>650.4</v>
      </c>
      <c r="F21" s="129">
        <v>482.1</v>
      </c>
      <c r="G21" s="129">
        <v>1055</v>
      </c>
      <c r="H21" s="129">
        <v>592</v>
      </c>
      <c r="I21" s="129">
        <v>703.1</v>
      </c>
      <c r="J21" s="129">
        <v>1120</v>
      </c>
      <c r="K21" s="129">
        <v>1080</v>
      </c>
      <c r="L21" s="129">
        <v>1057</v>
      </c>
      <c r="M21" s="129">
        <v>1014</v>
      </c>
      <c r="N21" s="129">
        <v>922.8</v>
      </c>
      <c r="O21" s="129">
        <v>1015</v>
      </c>
      <c r="P21" s="129">
        <v>1049</v>
      </c>
      <c r="Q21" s="129">
        <v>1050.7</v>
      </c>
      <c r="R21" s="129">
        <v>506.3</v>
      </c>
      <c r="S21" s="129">
        <v>483.9</v>
      </c>
      <c r="T21" s="129">
        <v>286.39999999999998</v>
      </c>
      <c r="U21" s="129">
        <v>99.6</v>
      </c>
      <c r="V21" s="129">
        <v>299</v>
      </c>
      <c r="W21" s="129">
        <v>254.8</v>
      </c>
      <c r="X21" s="129">
        <v>725.2</v>
      </c>
      <c r="Y21" s="130">
        <v>747.8</v>
      </c>
      <c r="Z21" s="131"/>
      <c r="AA21" s="132">
        <f t="shared" si="2"/>
        <v>16762.3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/>
      <c r="H23" s="133"/>
      <c r="I23" s="133"/>
      <c r="J23" s="133"/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110.9</v>
      </c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5110.8999999999996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1072.0999999999999</v>
      </c>
      <c r="C24" s="135">
        <f t="shared" si="3"/>
        <v>913.7</v>
      </c>
      <c r="D24" s="135">
        <f t="shared" si="3"/>
        <v>1082.4000000000001</v>
      </c>
      <c r="E24" s="135">
        <f t="shared" si="3"/>
        <v>1150.4000000000001</v>
      </c>
      <c r="F24" s="135">
        <f t="shared" si="3"/>
        <v>982.1</v>
      </c>
      <c r="G24" s="135">
        <f t="shared" si="3"/>
        <v>1055</v>
      </c>
      <c r="H24" s="135">
        <f t="shared" si="3"/>
        <v>592</v>
      </c>
      <c r="I24" s="135">
        <f t="shared" si="3"/>
        <v>703.1</v>
      </c>
      <c r="J24" s="135">
        <f t="shared" si="3"/>
        <v>1120</v>
      </c>
      <c r="K24" s="135">
        <f t="shared" si="3"/>
        <v>1580</v>
      </c>
      <c r="L24" s="135">
        <f t="shared" si="3"/>
        <v>1557</v>
      </c>
      <c r="M24" s="135">
        <f t="shared" si="3"/>
        <v>1514</v>
      </c>
      <c r="N24" s="135">
        <f t="shared" si="3"/>
        <v>1422.8</v>
      </c>
      <c r="O24" s="135">
        <f t="shared" si="3"/>
        <v>1515</v>
      </c>
      <c r="P24" s="135">
        <f t="shared" si="3"/>
        <v>1159.9000000000001</v>
      </c>
      <c r="Q24" s="135">
        <f t="shared" si="3"/>
        <v>1050.7</v>
      </c>
      <c r="R24" s="135">
        <f t="shared" si="3"/>
        <v>506.3</v>
      </c>
      <c r="S24" s="135">
        <f t="shared" si="3"/>
        <v>483.9</v>
      </c>
      <c r="T24" s="135">
        <f t="shared" si="3"/>
        <v>286.39999999999998</v>
      </c>
      <c r="U24" s="135">
        <f t="shared" si="3"/>
        <v>99.6</v>
      </c>
      <c r="V24" s="135">
        <f t="shared" si="3"/>
        <v>299</v>
      </c>
      <c r="W24" s="135">
        <f t="shared" si="3"/>
        <v>254.8</v>
      </c>
      <c r="X24" s="135">
        <f t="shared" si="3"/>
        <v>725.2</v>
      </c>
      <c r="Y24" s="135">
        <f t="shared" si="3"/>
        <v>747.8</v>
      </c>
      <c r="Z24" s="136" t="str">
        <f t="shared" si="3"/>
        <v/>
      </c>
      <c r="AA24" s="90">
        <f t="shared" si="2"/>
        <v>21873.200000000001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2025-01-21T12:04:50Z</dcterms:created>
  <dcterms:modified xsi:type="dcterms:W3CDTF">2025-01-21T12:04:51Z</dcterms:modified>
</cp:coreProperties>
</file>