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<sst xmlns="http://schemas.openxmlformats.org/spreadsheetml/2006/main" count="119" uniqueCount="54">
  <si>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28/02/2025 14:09:27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</si>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</sst>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7C4-4B15-9221-5D76BD4B39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7C4-4B15-9221-5D76BD4B39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7C4-4B15-9221-5D76BD4B39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7C4-4B15-9221-5D76BD4B39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7C4-4B15-9221-5D76BD4B39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7C4-4B15-9221-5D76BD4B396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7C4-4B15-9221-5D76BD4B396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522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7C4-4B15-9221-5D76BD4B396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150</c:v>
                </c:pt>
                <c:pt idx="6">
                  <c:v>200.5</c:v>
                </c:pt>
                <c:pt idx="7">
                  <c:v>220</c:v>
                </c:pt>
                <c:pt idx="8">
                  <c:v>152.5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123.5</c:v>
                </c:pt>
                <c:pt idx="13">
                  <c:v>118</c:v>
                </c:pt>
                <c:pt idx="14">
                  <c:v>144</c:v>
                </c:pt>
                <c:pt idx="15">
                  <c:v>164</c:v>
                </c:pt>
                <c:pt idx="16">
                  <c:v>212</c:v>
                </c:pt>
                <c:pt idx="17">
                  <c:v>238</c:v>
                </c:pt>
                <c:pt idx="18">
                  <c:v>251</c:v>
                </c:pt>
                <c:pt idx="19">
                  <c:v>256</c:v>
                </c:pt>
                <c:pt idx="20">
                  <c:v>231</c:v>
                </c:pt>
                <c:pt idx="21">
                  <c:v>188</c:v>
                </c:pt>
                <c:pt idx="22">
                  <c:v>179.5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7C4-4B15-9221-5D76BD4B396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3540.9</c:v>
                </c:pt>
                <c:pt idx="1">
                  <c:v>2826.9</c:v>
                </c:pt>
                <c:pt idx="2">
                  <c:v>2586.1880000000001</c:v>
                </c:pt>
                <c:pt idx="3">
                  <c:v>2524.3580000000002</c:v>
                </c:pt>
                <c:pt idx="4">
                  <c:v>2607.2730000000001</c:v>
                </c:pt>
                <c:pt idx="5">
                  <c:v>2729.4360000000001</c:v>
                </c:pt>
                <c:pt idx="6">
                  <c:v>2916.663</c:v>
                </c:pt>
                <c:pt idx="7">
                  <c:v>3148.2569999999996</c:v>
                </c:pt>
                <c:pt idx="8">
                  <c:v>3236.4069999999997</c:v>
                </c:pt>
                <c:pt idx="9">
                  <c:v>3246.2240000000002</c:v>
                </c:pt>
                <c:pt idx="10">
                  <c:v>2500.9</c:v>
                </c:pt>
                <c:pt idx="11">
                  <c:v>2255.6840000000002</c:v>
                </c:pt>
                <c:pt idx="12">
                  <c:v>2160.9</c:v>
                </c:pt>
                <c:pt idx="13">
                  <c:v>2140.9</c:v>
                </c:pt>
                <c:pt idx="14">
                  <c:v>2563.9</c:v>
                </c:pt>
                <c:pt idx="15">
                  <c:v>3501.7280000000001</c:v>
                </c:pt>
                <c:pt idx="16">
                  <c:v>4539.5030000000006</c:v>
                </c:pt>
                <c:pt idx="17">
                  <c:v>4637.8089999999993</c:v>
                </c:pt>
                <c:pt idx="18">
                  <c:v>4656.3819999999996</c:v>
                </c:pt>
                <c:pt idx="19">
                  <c:v>4665.2880000000005</c:v>
                </c:pt>
                <c:pt idx="20">
                  <c:v>4652.6239999999998</c:v>
                </c:pt>
                <c:pt idx="21">
                  <c:v>4396.6010000000006</c:v>
                </c:pt>
                <c:pt idx="22">
                  <c:v>4000.7249999999999</c:v>
                </c:pt>
                <c:pt idx="23">
                  <c:v>3806.33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C4-4B15-9221-5D76BD4B396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465.7</c:v>
                </c:pt>
                <c:pt idx="1">
                  <c:v>1225.8</c:v>
                </c:pt>
                <c:pt idx="2">
                  <c:v>1320.2</c:v>
                </c:pt>
                <c:pt idx="3">
                  <c:v>1327</c:v>
                </c:pt>
                <c:pt idx="4">
                  <c:v>1388.2</c:v>
                </c:pt>
                <c:pt idx="5">
                  <c:v>1331.3</c:v>
                </c:pt>
                <c:pt idx="6">
                  <c:v>1141</c:v>
                </c:pt>
                <c:pt idx="7">
                  <c:v>622.20000000000005</c:v>
                </c:pt>
                <c:pt idx="8">
                  <c:v>317</c:v>
                </c:pt>
                <c:pt idx="9">
                  <c:v>174</c:v>
                </c:pt>
                <c:pt idx="10">
                  <c:v>195</c:v>
                </c:pt>
                <c:pt idx="11">
                  <c:v>197</c:v>
                </c:pt>
                <c:pt idx="12">
                  <c:v>192</c:v>
                </c:pt>
                <c:pt idx="13">
                  <c:v>160</c:v>
                </c:pt>
                <c:pt idx="14">
                  <c:v>171</c:v>
                </c:pt>
                <c:pt idx="15">
                  <c:v>164</c:v>
                </c:pt>
                <c:pt idx="16">
                  <c:v>418</c:v>
                </c:pt>
                <c:pt idx="17">
                  <c:v>795.3</c:v>
                </c:pt>
                <c:pt idx="18">
                  <c:v>707.4</c:v>
                </c:pt>
                <c:pt idx="19">
                  <c:v>860</c:v>
                </c:pt>
                <c:pt idx="20">
                  <c:v>919.5</c:v>
                </c:pt>
                <c:pt idx="21">
                  <c:v>812</c:v>
                </c:pt>
                <c:pt idx="22">
                  <c:v>941.4</c:v>
                </c:pt>
                <c:pt idx="23">
                  <c:v>736.8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C4-4B15-9221-5D76BD4B396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490.39899999999994</c:v>
                </c:pt>
                <c:pt idx="1">
                  <c:v>517.76300000000003</c:v>
                </c:pt>
                <c:pt idx="2">
                  <c:v>513.08499999999992</c:v>
                </c:pt>
                <c:pt idx="3">
                  <c:v>500.25400000000008</c:v>
                </c:pt>
                <c:pt idx="4">
                  <c:v>498.03300000000007</c:v>
                </c:pt>
                <c:pt idx="5">
                  <c:v>496.01100000000002</c:v>
                </c:pt>
                <c:pt idx="6">
                  <c:v>691.27800000000013</c:v>
                </c:pt>
                <c:pt idx="7">
                  <c:v>1426.2450000000003</c:v>
                </c:pt>
                <c:pt idx="8">
                  <c:v>2447.422</c:v>
                </c:pt>
                <c:pt idx="9">
                  <c:v>3371.4960000000005</c:v>
                </c:pt>
                <c:pt idx="10">
                  <c:v>3993.1560000000004</c:v>
                </c:pt>
                <c:pt idx="11">
                  <c:v>4267.6149999999998</c:v>
                </c:pt>
                <c:pt idx="12">
                  <c:v>4246.3720000000012</c:v>
                </c:pt>
                <c:pt idx="13">
                  <c:v>3956.6590000000001</c:v>
                </c:pt>
                <c:pt idx="14">
                  <c:v>3350.7450000000003</c:v>
                </c:pt>
                <c:pt idx="15">
                  <c:v>2299.694</c:v>
                </c:pt>
                <c:pt idx="16">
                  <c:v>1095.6980000000001</c:v>
                </c:pt>
                <c:pt idx="17">
                  <c:v>541.19700000000012</c:v>
                </c:pt>
                <c:pt idx="18">
                  <c:v>505.09499999999997</c:v>
                </c:pt>
                <c:pt idx="19">
                  <c:v>508.37399999999991</c:v>
                </c:pt>
                <c:pt idx="20">
                  <c:v>506.02800000000002</c:v>
                </c:pt>
                <c:pt idx="21">
                  <c:v>489.2229999999999</c:v>
                </c:pt>
                <c:pt idx="22">
                  <c:v>476.30099999999999</c:v>
                </c:pt>
                <c:pt idx="23">
                  <c:v>467.97999999999996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C4-4B15-9221-5D76BD4B396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29</c:v>
                </c:pt>
                <c:pt idx="1">
                  <c:v>30</c:v>
                </c:pt>
                <c:pt idx="2">
                  <c:v>29</c:v>
                </c:pt>
                <c:pt idx="3">
                  <c:v>27</c:v>
                </c:pt>
                <c:pt idx="4">
                  <c:v>25</c:v>
                </c:pt>
                <c:pt idx="5">
                  <c:v>22</c:v>
                </c:pt>
                <c:pt idx="6">
                  <c:v>23</c:v>
                </c:pt>
                <c:pt idx="7">
                  <c:v>36</c:v>
                </c:pt>
                <c:pt idx="8">
                  <c:v>51</c:v>
                </c:pt>
                <c:pt idx="9">
                  <c:v>60</c:v>
                </c:pt>
                <c:pt idx="10">
                  <c:v>64</c:v>
                </c:pt>
                <c:pt idx="11">
                  <c:v>64</c:v>
                </c:pt>
                <c:pt idx="12">
                  <c:v>60</c:v>
                </c:pt>
                <c:pt idx="13">
                  <c:v>52</c:v>
                </c:pt>
                <c:pt idx="14">
                  <c:v>41</c:v>
                </c:pt>
                <c:pt idx="15">
                  <c:v>27</c:v>
                </c:pt>
                <c:pt idx="16">
                  <c:v>12</c:v>
                </c:pt>
                <c:pt idx="17">
                  <c:v>5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7C4-4B15-9221-5D76BD4B396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88</c:v>
                </c:pt>
                <c:pt idx="8">
                  <c:v>43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73</c:v>
                </c:pt>
                <c:pt idx="17">
                  <c:v>458.02099999999996</c:v>
                </c:pt>
                <c:pt idx="18">
                  <c:v>769</c:v>
                </c:pt>
                <c:pt idx="19">
                  <c:v>426</c:v>
                </c:pt>
                <c:pt idx="20">
                  <c:v>86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C4-4B15-9221-5D76BD4B3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129.24</c:v>
                </c:pt>
                <c:pt idx="1">
                  <c:v>120.69</c:v>
                </c:pt>
                <c:pt idx="2">
                  <c:v>117.25</c:v>
                </c:pt>
                <c:pt idx="3">
                  <c:v>112.95</c:v>
                </c:pt>
                <c:pt idx="4">
                  <c:v>110.32</c:v>
                </c:pt>
                <c:pt idx="5">
                  <c:v>115.27</c:v>
                </c:pt>
                <c:pt idx="6">
                  <c:v>130.49</c:v>
                </c:pt>
                <c:pt idx="7">
                  <c:v>138.87</c:v>
                </c:pt>
                <c:pt idx="8">
                  <c:v>139.66999999999999</c:v>
                </c:pt>
                <c:pt idx="9">
                  <c:v>139.19999999999999</c:v>
                </c:pt>
                <c:pt idx="10">
                  <c:v>127.09</c:v>
                </c:pt>
                <c:pt idx="11">
                  <c:v>114.06</c:v>
                </c:pt>
                <c:pt idx="12">
                  <c:v>103.44</c:v>
                </c:pt>
                <c:pt idx="13">
                  <c:v>99.32</c:v>
                </c:pt>
                <c:pt idx="14">
                  <c:v>102.92</c:v>
                </c:pt>
                <c:pt idx="15">
                  <c:v>131.19</c:v>
                </c:pt>
                <c:pt idx="16">
                  <c:v>178.86</c:v>
                </c:pt>
                <c:pt idx="17">
                  <c:v>243.14</c:v>
                </c:pt>
                <c:pt idx="18">
                  <c:v>241.09</c:v>
                </c:pt>
                <c:pt idx="19">
                  <c:v>226.34</c:v>
                </c:pt>
                <c:pt idx="20">
                  <c:v>178.86</c:v>
                </c:pt>
                <c:pt idx="21">
                  <c:v>147.05000000000001</c:v>
                </c:pt>
                <c:pt idx="22">
                  <c:v>125.64</c:v>
                </c:pt>
                <c:pt idx="23">
                  <c:v>119.92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C4-4B15-9221-5D76BD4B3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135</c:v>
                </c:pt>
                <c:pt idx="1">
                  <c:v>129</c:v>
                </c:pt>
                <c:pt idx="2">
                  <c:v>128.5</c:v>
                </c:pt>
                <c:pt idx="3">
                  <c:v>128.5</c:v>
                </c:pt>
                <c:pt idx="4">
                  <c:v>139.5</c:v>
                </c:pt>
                <c:pt idx="5">
                  <c:v>140</c:v>
                </c:pt>
                <c:pt idx="6">
                  <c:v>141.5</c:v>
                </c:pt>
                <c:pt idx="7">
                  <c:v>135.5</c:v>
                </c:pt>
                <c:pt idx="8">
                  <c:v>136.5</c:v>
                </c:pt>
                <c:pt idx="9">
                  <c:v>129.5</c:v>
                </c:pt>
                <c:pt idx="10">
                  <c:v>128.5</c:v>
                </c:pt>
                <c:pt idx="11">
                  <c:v>120</c:v>
                </c:pt>
                <c:pt idx="12">
                  <c:v>128</c:v>
                </c:pt>
                <c:pt idx="13">
                  <c:v>130</c:v>
                </c:pt>
                <c:pt idx="14">
                  <c:v>132.5</c:v>
                </c:pt>
                <c:pt idx="15">
                  <c:v>155.5</c:v>
                </c:pt>
                <c:pt idx="16">
                  <c:v>196</c:v>
                </c:pt>
                <c:pt idx="17">
                  <c:v>232.5</c:v>
                </c:pt>
                <c:pt idx="18">
                  <c:v>250.5</c:v>
                </c:pt>
                <c:pt idx="19">
                  <c:v>228.5</c:v>
                </c:pt>
                <c:pt idx="20">
                  <c:v>196</c:v>
                </c:pt>
                <c:pt idx="21">
                  <c:v>187</c:v>
                </c:pt>
                <c:pt idx="22">
                  <c:v>173</c:v>
                </c:pt>
                <c:pt idx="23">
                  <c:v>160.5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BF-4227-9FE1-1231EB101B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934.36200000000008</c:v>
                </c:pt>
                <c:pt idx="1">
                  <c:v>926.35</c:v>
                </c:pt>
                <c:pt idx="2">
                  <c:v>920.63199999999995</c:v>
                </c:pt>
                <c:pt idx="3">
                  <c:v>921.87900000000002</c:v>
                </c:pt>
                <c:pt idx="4">
                  <c:v>918.25699999999995</c:v>
                </c:pt>
                <c:pt idx="5">
                  <c:v>910.92400000000009</c:v>
                </c:pt>
                <c:pt idx="6">
                  <c:v>934.68899999999996</c:v>
                </c:pt>
                <c:pt idx="7">
                  <c:v>906.6819999999999</c:v>
                </c:pt>
                <c:pt idx="8">
                  <c:v>897.70799999999997</c:v>
                </c:pt>
                <c:pt idx="9">
                  <c:v>870.91099999999994</c:v>
                </c:pt>
                <c:pt idx="10">
                  <c:v>955.29200000000003</c:v>
                </c:pt>
                <c:pt idx="11">
                  <c:v>952.20399999999995</c:v>
                </c:pt>
                <c:pt idx="12">
                  <c:v>895.74099999999999</c:v>
                </c:pt>
                <c:pt idx="13">
                  <c:v>886.13600000000008</c:v>
                </c:pt>
                <c:pt idx="14">
                  <c:v>727.81700000000001</c:v>
                </c:pt>
                <c:pt idx="15">
                  <c:v>805.29099999999994</c:v>
                </c:pt>
                <c:pt idx="16">
                  <c:v>858.29399999999998</c:v>
                </c:pt>
                <c:pt idx="17">
                  <c:v>830.28100000000006</c:v>
                </c:pt>
                <c:pt idx="18">
                  <c:v>788.64199999999994</c:v>
                </c:pt>
                <c:pt idx="19">
                  <c:v>853.197</c:v>
                </c:pt>
                <c:pt idx="20">
                  <c:v>840.57300000000009</c:v>
                </c:pt>
                <c:pt idx="21">
                  <c:v>864.01900000000001</c:v>
                </c:pt>
                <c:pt idx="22">
                  <c:v>927.56799999999998</c:v>
                </c:pt>
                <c:pt idx="23">
                  <c:v>943.31200000000001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BF-4227-9FE1-1231EB101B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998.41100000000006</c:v>
                </c:pt>
                <c:pt idx="1">
                  <c:v>1001.2070000000001</c:v>
                </c:pt>
                <c:pt idx="2">
                  <c:v>1010.7890000000001</c:v>
                </c:pt>
                <c:pt idx="3">
                  <c:v>1002.4829999999999</c:v>
                </c:pt>
                <c:pt idx="4">
                  <c:v>1000.7310000000002</c:v>
                </c:pt>
                <c:pt idx="5">
                  <c:v>1051.6169999999997</c:v>
                </c:pt>
                <c:pt idx="6">
                  <c:v>1119.8229999999999</c:v>
                </c:pt>
                <c:pt idx="7">
                  <c:v>1181.307</c:v>
                </c:pt>
                <c:pt idx="8">
                  <c:v>1189.3589999999999</c:v>
                </c:pt>
                <c:pt idx="9">
                  <c:v>1158.299</c:v>
                </c:pt>
                <c:pt idx="10">
                  <c:v>1084.1890000000003</c:v>
                </c:pt>
                <c:pt idx="11">
                  <c:v>1065.636</c:v>
                </c:pt>
                <c:pt idx="12">
                  <c:v>1031.3739999999998</c:v>
                </c:pt>
                <c:pt idx="13">
                  <c:v>992.81600000000003</c:v>
                </c:pt>
                <c:pt idx="14">
                  <c:v>996.05799999999999</c:v>
                </c:pt>
                <c:pt idx="15">
                  <c:v>999.55899999999997</c:v>
                </c:pt>
                <c:pt idx="16">
                  <c:v>1062.2840000000001</c:v>
                </c:pt>
                <c:pt idx="17">
                  <c:v>1123.7540000000001</c:v>
                </c:pt>
                <c:pt idx="18">
                  <c:v>1132.386</c:v>
                </c:pt>
                <c:pt idx="19">
                  <c:v>1025.6060000000002</c:v>
                </c:pt>
                <c:pt idx="20">
                  <c:v>977.65899999999999</c:v>
                </c:pt>
                <c:pt idx="21">
                  <c:v>907.02200000000005</c:v>
                </c:pt>
                <c:pt idx="22">
                  <c:v>876.66300000000012</c:v>
                </c:pt>
                <c:pt idx="23">
                  <c:v>875.12600000000009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BF-4227-9FE1-1231EB101B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2645.7190000000001</c:v>
                </c:pt>
                <c:pt idx="1">
                  <c:v>2539.366</c:v>
                </c:pt>
                <c:pt idx="2">
                  <c:v>2408.0520000000001</c:v>
                </c:pt>
                <c:pt idx="3">
                  <c:v>2327.2530000000002</c:v>
                </c:pt>
                <c:pt idx="4">
                  <c:v>2336.5630000000001</c:v>
                </c:pt>
                <c:pt idx="5">
                  <c:v>2519.7370000000001</c:v>
                </c:pt>
                <c:pt idx="6">
                  <c:v>2713.6009999999997</c:v>
                </c:pt>
                <c:pt idx="7">
                  <c:v>3158.05</c:v>
                </c:pt>
                <c:pt idx="8">
                  <c:v>3573.7339999999995</c:v>
                </c:pt>
                <c:pt idx="9">
                  <c:v>3828.373</c:v>
                </c:pt>
                <c:pt idx="10">
                  <c:v>3872.6859999999997</c:v>
                </c:pt>
                <c:pt idx="11">
                  <c:v>4007.4479999999994</c:v>
                </c:pt>
                <c:pt idx="12">
                  <c:v>4017.6959999999999</c:v>
                </c:pt>
                <c:pt idx="13">
                  <c:v>3828.636</c:v>
                </c:pt>
                <c:pt idx="14">
                  <c:v>3775.9659999999999</c:v>
                </c:pt>
                <c:pt idx="15">
                  <c:v>3557.3569999999995</c:v>
                </c:pt>
                <c:pt idx="16">
                  <c:v>3503.0739999999996</c:v>
                </c:pt>
                <c:pt idx="17">
                  <c:v>3934.7829999999999</c:v>
                </c:pt>
                <c:pt idx="18">
                  <c:v>4232.857</c:v>
                </c:pt>
                <c:pt idx="19">
                  <c:v>4185.8930000000009</c:v>
                </c:pt>
                <c:pt idx="20">
                  <c:v>3987.4640000000004</c:v>
                </c:pt>
                <c:pt idx="21">
                  <c:v>3634.2539999999995</c:v>
                </c:pt>
                <c:pt idx="22">
                  <c:v>3258.21</c:v>
                </c:pt>
                <c:pt idx="23">
                  <c:v>2854.6910000000003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BF-4227-9FE1-1231EB101B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250</c:v>
                </c:pt>
                <c:pt idx="1">
                  <c:v>236</c:v>
                </c:pt>
                <c:pt idx="2">
                  <c:v>227</c:v>
                </c:pt>
                <c:pt idx="3">
                  <c:v>230</c:v>
                </c:pt>
                <c:pt idx="4">
                  <c:v>245</c:v>
                </c:pt>
                <c:pt idx="5">
                  <c:v>261</c:v>
                </c:pt>
                <c:pt idx="6">
                  <c:v>293</c:v>
                </c:pt>
                <c:pt idx="7">
                  <c:v>322</c:v>
                </c:pt>
                <c:pt idx="8">
                  <c:v>337</c:v>
                </c:pt>
                <c:pt idx="9">
                  <c:v>345.00000000000006</c:v>
                </c:pt>
                <c:pt idx="10">
                  <c:v>360</c:v>
                </c:pt>
                <c:pt idx="11">
                  <c:v>358</c:v>
                </c:pt>
                <c:pt idx="12">
                  <c:v>332</c:v>
                </c:pt>
                <c:pt idx="13">
                  <c:v>320.00000000000006</c:v>
                </c:pt>
                <c:pt idx="14">
                  <c:v>323</c:v>
                </c:pt>
                <c:pt idx="15">
                  <c:v>341</c:v>
                </c:pt>
                <c:pt idx="16">
                  <c:v>365.00000000000006</c:v>
                </c:pt>
                <c:pt idx="17">
                  <c:v>384.99999999999994</c:v>
                </c:pt>
                <c:pt idx="18">
                  <c:v>405</c:v>
                </c:pt>
                <c:pt idx="19">
                  <c:v>409.99999999999994</c:v>
                </c:pt>
                <c:pt idx="20">
                  <c:v>380</c:v>
                </c:pt>
                <c:pt idx="21">
                  <c:v>341.99999999999994</c:v>
                </c:pt>
                <c:pt idx="22">
                  <c:v>305</c:v>
                </c:pt>
                <c:pt idx="23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BF-4227-9FE1-1231EB101B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BF-4227-9FE1-1231EB101B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4">
                  <c:v>125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BF-4227-9FE1-1231EB101B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6BF-4227-9FE1-1231EB101B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6BF-4227-9FE1-1231EB101B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6BF-4227-9FE1-1231EB101B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192</c:v>
                </c:pt>
                <c:pt idx="1">
                  <c:v>178</c:v>
                </c:pt>
                <c:pt idx="2">
                  <c:v>163</c:v>
                </c:pt>
                <c:pt idx="3">
                  <c:v>178</c:v>
                </c:pt>
                <c:pt idx="4">
                  <c:v>163</c:v>
                </c:pt>
                <c:pt idx="5">
                  <c:v>209</c:v>
                </c:pt>
                <c:pt idx="6">
                  <c:v>136</c:v>
                </c:pt>
                <c:pt idx="7">
                  <c:v>137</c:v>
                </c:pt>
                <c:pt idx="8">
                  <c:v>415</c:v>
                </c:pt>
                <c:pt idx="9">
                  <c:v>997.6</c:v>
                </c:pt>
                <c:pt idx="10">
                  <c:v>830.4</c:v>
                </c:pt>
                <c:pt idx="11">
                  <c:v>759</c:v>
                </c:pt>
                <c:pt idx="12">
                  <c:v>570</c:v>
                </c:pt>
                <c:pt idx="13">
                  <c:v>462</c:v>
                </c:pt>
                <c:pt idx="14">
                  <c:v>507.3</c:v>
                </c:pt>
                <c:pt idx="15">
                  <c:v>644.70000000000005</c:v>
                </c:pt>
                <c:pt idx="16">
                  <c:v>666</c:v>
                </c:pt>
                <c:pt idx="17">
                  <c:v>462</c:v>
                </c:pt>
                <c:pt idx="18">
                  <c:v>376</c:v>
                </c:pt>
                <c:pt idx="19">
                  <c:v>309</c:v>
                </c:pt>
                <c:pt idx="20">
                  <c:v>310</c:v>
                </c:pt>
                <c:pt idx="21">
                  <c:v>308</c:v>
                </c:pt>
                <c:pt idx="22">
                  <c:v>354</c:v>
                </c:pt>
                <c:pt idx="23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BF-4227-9FE1-1231EB101B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9.5</c:v>
                </c:pt>
                <c:pt idx="6">
                  <c:v>6.8129999999999997</c:v>
                </c:pt>
                <c:pt idx="7">
                  <c:v>2.14</c:v>
                </c:pt>
                <c:pt idx="16">
                  <c:v>1.56</c:v>
                </c:pt>
                <c:pt idx="17">
                  <c:v>8.9830000000000005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BF-4227-9FE1-1231EB101B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6BF-4227-9FE1-1231EB101B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6BF-4227-9FE1-1231EB101B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129.24</c:v>
                </c:pt>
                <c:pt idx="1">
                  <c:v>120.69</c:v>
                </c:pt>
                <c:pt idx="2">
                  <c:v>117.25</c:v>
                </c:pt>
                <c:pt idx="3">
                  <c:v>112.95</c:v>
                </c:pt>
                <c:pt idx="4">
                  <c:v>110.32</c:v>
                </c:pt>
                <c:pt idx="5">
                  <c:v>115.27</c:v>
                </c:pt>
                <c:pt idx="6">
                  <c:v>130.49</c:v>
                </c:pt>
                <c:pt idx="7">
                  <c:v>138.87</c:v>
                </c:pt>
                <c:pt idx="8">
                  <c:v>139.66999999999999</c:v>
                </c:pt>
                <c:pt idx="9">
                  <c:v>139.19999999999999</c:v>
                </c:pt>
                <c:pt idx="10">
                  <c:v>127.09</c:v>
                </c:pt>
                <c:pt idx="11">
                  <c:v>114.06</c:v>
                </c:pt>
                <c:pt idx="12">
                  <c:v>103.44</c:v>
                </c:pt>
                <c:pt idx="13">
                  <c:v>99.32</c:v>
                </c:pt>
                <c:pt idx="14">
                  <c:v>102.92</c:v>
                </c:pt>
                <c:pt idx="15">
                  <c:v>131.19</c:v>
                </c:pt>
                <c:pt idx="16">
                  <c:v>178.86</c:v>
                </c:pt>
                <c:pt idx="17">
                  <c:v>243.14</c:v>
                </c:pt>
                <c:pt idx="18">
                  <c:v>241.09</c:v>
                </c:pt>
                <c:pt idx="19">
                  <c:v>226.34</c:v>
                </c:pt>
                <c:pt idx="20">
                  <c:v>178.86</c:v>
                </c:pt>
                <c:pt idx="21">
                  <c:v>147.05000000000001</c:v>
                </c:pt>
                <c:pt idx="22">
                  <c:v>125.64</c:v>
                </c:pt>
                <c:pt idx="23">
                  <c:v>119.92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BF-4227-9FE1-1231EB101B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5164.9989999999989</v>
      </c>
      <c r="C4" s="18">
        <v>5019.4629999999997</v>
      </c>
      <c r="D4" s="18">
        <v>4867.472999999999</v>
      </c>
      <c r="E4" s="18">
        <v>4797.612000000001</v>
      </c>
      <c r="F4" s="18">
        <v>4937.5060000000012</v>
      </c>
      <c r="G4" s="18">
        <v>5101.7470000000003</v>
      </c>
      <c r="H4" s="18">
        <v>5345.4409999999998</v>
      </c>
      <c r="I4" s="18">
        <v>5842.7020000000002</v>
      </c>
      <c r="J4" s="18">
        <v>6549.3289999999997</v>
      </c>
      <c r="K4" s="18">
        <v>7329.72</v>
      </c>
      <c r="L4" s="18">
        <v>7231.0559999999996</v>
      </c>
      <c r="M4" s="18">
        <v>7262.2989999999991</v>
      </c>
      <c r="N4" s="18">
        <v>7084.7719999999999</v>
      </c>
      <c r="O4" s="18">
        <v>6729.5589999999993</v>
      </c>
      <c r="P4" s="18">
        <v>6572.6449999999995</v>
      </c>
      <c r="Q4" s="18">
        <v>6503.4220000000005</v>
      </c>
      <c r="R4" s="18">
        <v>6652.2010000000018</v>
      </c>
      <c r="S4" s="18">
        <v>6977.327000000002</v>
      </c>
      <c r="T4" s="18">
        <v>7194.8770000000013</v>
      </c>
      <c r="U4" s="18">
        <v>7021.6620000000003</v>
      </c>
      <c r="V4" s="18">
        <v>6701.1519999999991</v>
      </c>
      <c r="W4" s="18">
        <v>6251.8240000000014</v>
      </c>
      <c r="X4" s="18">
        <v>5903.9260000000004</v>
      </c>
      <c r="Y4" s="18">
        <v>5451.1100000000006</v>
      </c>
      <c r="Z4" s="19"/>
      <c r="AA4" s="20">
        <f>SUM(B4:Z4)</f>
        <v>148493.82400000002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129.24</v>
      </c>
      <c r="C7" s="28">
        <v>120.69</v>
      </c>
      <c r="D7" s="28">
        <v>117.25</v>
      </c>
      <c r="E7" s="28">
        <v>112.95</v>
      </c>
      <c r="F7" s="28">
        <v>110.32</v>
      </c>
      <c r="G7" s="28">
        <v>115.27</v>
      </c>
      <c r="H7" s="28">
        <v>130.49</v>
      </c>
      <c r="I7" s="28">
        <v>138.87</v>
      </c>
      <c r="J7" s="28">
        <v>139.66999999999999</v>
      </c>
      <c r="K7" s="28">
        <v>139.19999999999999</v>
      </c>
      <c r="L7" s="28">
        <v>127.09</v>
      </c>
      <c r="M7" s="28">
        <v>114.06</v>
      </c>
      <c r="N7" s="28">
        <v>103.44</v>
      </c>
      <c r="O7" s="28">
        <v>99.32</v>
      </c>
      <c r="P7" s="28">
        <v>102.92</v>
      </c>
      <c r="Q7" s="28">
        <v>131.19</v>
      </c>
      <c r="R7" s="28">
        <v>178.86</v>
      </c>
      <c r="S7" s="28">
        <v>243.14</v>
      </c>
      <c r="T7" s="28">
        <v>241.09</v>
      </c>
      <c r="U7" s="28">
        <v>226.34</v>
      </c>
      <c r="V7" s="28">
        <v>178.86</v>
      </c>
      <c r="W7" s="28">
        <v>147.05000000000001</v>
      </c>
      <c r="X7" s="28">
        <v>125.64</v>
      </c>
      <c r="Y7" s="28">
        <v>119.92</v>
      </c>
      <c r="Z7" s="29"/>
      <c r="AA7" s="30">
        <f>IF(SUM(B7:Z7)&lt;&gt;0,AVERAGEIF(B7:Z7,"&lt;&gt;"""),"")</f>
        <v>141.36958333333334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522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7468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150</v>
      </c>
      <c r="H11" s="47">
        <v>200.5</v>
      </c>
      <c r="I11" s="47">
        <v>220</v>
      </c>
      <c r="J11" s="47">
        <v>152.5</v>
      </c>
      <c r="K11" s="47">
        <v>150</v>
      </c>
      <c r="L11" s="47">
        <v>150</v>
      </c>
      <c r="M11" s="47">
        <v>150</v>
      </c>
      <c r="N11" s="47">
        <v>123.5</v>
      </c>
      <c r="O11" s="47">
        <v>118</v>
      </c>
      <c r="P11" s="47">
        <v>144</v>
      </c>
      <c r="Q11" s="47">
        <v>164</v>
      </c>
      <c r="R11" s="47">
        <v>212</v>
      </c>
      <c r="S11" s="47">
        <v>238</v>
      </c>
      <c r="T11" s="47">
        <v>251</v>
      </c>
      <c r="U11" s="47">
        <v>256</v>
      </c>
      <c r="V11" s="47">
        <v>231</v>
      </c>
      <c r="W11" s="47">
        <v>188</v>
      </c>
      <c r="X11" s="47">
        <v>179.5</v>
      </c>
      <c r="Y11" s="47">
        <v>134</v>
      </c>
      <c r="Z11" s="48"/>
      <c r="AA11" s="49">
        <f t="shared" si="0"/>
        <v>3997</v>
      </c>
    </row>
    <row r="12" spans="1:27" ht="24.95" customHeight="1" x14ac:dyDescent="0.2">
      <c r="A12" s="50" t="s">
        <v>8</v>
      </c>
      <c r="B12" s="51">
        <v>3540.9</v>
      </c>
      <c r="C12" s="52">
        <v>2826.9</v>
      </c>
      <c r="D12" s="52">
        <v>2586.1880000000001</v>
      </c>
      <c r="E12" s="52">
        <v>2524.3580000000002</v>
      </c>
      <c r="F12" s="52">
        <v>2607.2730000000001</v>
      </c>
      <c r="G12" s="52">
        <v>2729.4360000000001</v>
      </c>
      <c r="H12" s="52">
        <v>2916.663</v>
      </c>
      <c r="I12" s="52">
        <v>3148.2569999999996</v>
      </c>
      <c r="J12" s="52">
        <v>3236.4069999999997</v>
      </c>
      <c r="K12" s="52">
        <v>3246.2240000000002</v>
      </c>
      <c r="L12" s="52">
        <v>2500.9</v>
      </c>
      <c r="M12" s="52">
        <v>2255.6840000000002</v>
      </c>
      <c r="N12" s="52">
        <v>2160.9</v>
      </c>
      <c r="O12" s="52">
        <v>2140.9</v>
      </c>
      <c r="P12" s="52">
        <v>2563.9</v>
      </c>
      <c r="Q12" s="52">
        <v>3501.7280000000001</v>
      </c>
      <c r="R12" s="52">
        <v>4539.5030000000006</v>
      </c>
      <c r="S12" s="52">
        <v>4637.8089999999993</v>
      </c>
      <c r="T12" s="52">
        <v>4656.3819999999996</v>
      </c>
      <c r="U12" s="52">
        <v>4665.2880000000005</v>
      </c>
      <c r="V12" s="52">
        <v>4652.6239999999998</v>
      </c>
      <c r="W12" s="52">
        <v>4396.6010000000006</v>
      </c>
      <c r="X12" s="52">
        <v>4000.7249999999999</v>
      </c>
      <c r="Y12" s="52">
        <v>3806.33</v>
      </c>
      <c r="Z12" s="53"/>
      <c r="AA12" s="54">
        <f t="shared" si="0"/>
        <v>79841.880000000019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88</v>
      </c>
      <c r="J13" s="52">
        <v>43</v>
      </c>
      <c r="K13" s="52">
        <v>26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73</v>
      </c>
      <c r="S13" s="52">
        <v>458.02099999999996</v>
      </c>
      <c r="T13" s="52">
        <v>769</v>
      </c>
      <c r="U13" s="52">
        <v>426</v>
      </c>
      <c r="V13" s="52">
        <v>86</v>
      </c>
      <c r="W13" s="52">
        <v>60</v>
      </c>
      <c r="X13" s="52"/>
      <c r="Y13" s="52"/>
      <c r="Z13" s="53"/>
      <c r="AA13" s="54">
        <f t="shared" si="0"/>
        <v>2268.0209999999997</v>
      </c>
    </row>
    <row r="14" spans="1:27" ht="24.95" customHeight="1" x14ac:dyDescent="0.2">
      <c r="A14" s="55" t="s">
        <v>10</v>
      </c>
      <c r="B14" s="56">
        <v>490.39899999999994</v>
      </c>
      <c r="C14" s="57">
        <v>517.76300000000003</v>
      </c>
      <c r="D14" s="57">
        <v>513.08499999999992</v>
      </c>
      <c r="E14" s="57">
        <v>500.25400000000008</v>
      </c>
      <c r="F14" s="57">
        <v>498.03300000000007</v>
      </c>
      <c r="G14" s="57">
        <v>496.01100000000002</v>
      </c>
      <c r="H14" s="57">
        <v>691.27800000000013</v>
      </c>
      <c r="I14" s="57">
        <v>1426.2450000000003</v>
      </c>
      <c r="J14" s="57">
        <v>2447.422</v>
      </c>
      <c r="K14" s="57">
        <v>3371.4960000000005</v>
      </c>
      <c r="L14" s="57">
        <v>3993.1560000000004</v>
      </c>
      <c r="M14" s="57">
        <v>4267.6149999999998</v>
      </c>
      <c r="N14" s="57">
        <v>4246.3720000000012</v>
      </c>
      <c r="O14" s="57">
        <v>3956.6590000000001</v>
      </c>
      <c r="P14" s="57">
        <v>3350.7450000000003</v>
      </c>
      <c r="Q14" s="57">
        <v>2299.694</v>
      </c>
      <c r="R14" s="57">
        <v>1095.6980000000001</v>
      </c>
      <c r="S14" s="57">
        <v>541.19700000000012</v>
      </c>
      <c r="T14" s="57">
        <v>505.09499999999997</v>
      </c>
      <c r="U14" s="57">
        <v>508.37399999999991</v>
      </c>
      <c r="V14" s="57">
        <v>506.02800000000002</v>
      </c>
      <c r="W14" s="57">
        <v>489.2229999999999</v>
      </c>
      <c r="X14" s="57">
        <v>476.30099999999999</v>
      </c>
      <c r="Y14" s="57">
        <v>467.97999999999996</v>
      </c>
      <c r="Z14" s="58"/>
      <c r="AA14" s="59">
        <f t="shared" si="0"/>
        <v>37656.123000000007</v>
      </c>
    </row>
    <row r="15" spans="1:27" ht="24.95" customHeight="1" x14ac:dyDescent="0.2">
      <c r="A15" s="55" t="s">
        <v>11</v>
      </c>
      <c r="B15" s="56">
        <v>29</v>
      </c>
      <c r="C15" s="57">
        <v>30</v>
      </c>
      <c r="D15" s="57">
        <v>29</v>
      </c>
      <c r="E15" s="57">
        <v>27</v>
      </c>
      <c r="F15" s="57">
        <v>25</v>
      </c>
      <c r="G15" s="57">
        <v>22</v>
      </c>
      <c r="H15" s="57">
        <v>23</v>
      </c>
      <c r="I15" s="57">
        <v>36</v>
      </c>
      <c r="J15" s="57">
        <v>51</v>
      </c>
      <c r="K15" s="57">
        <v>60</v>
      </c>
      <c r="L15" s="57">
        <v>64</v>
      </c>
      <c r="M15" s="57">
        <v>64</v>
      </c>
      <c r="N15" s="57">
        <v>60</v>
      </c>
      <c r="O15" s="57">
        <v>52</v>
      </c>
      <c r="P15" s="57">
        <v>41</v>
      </c>
      <c r="Q15" s="57">
        <v>27</v>
      </c>
      <c r="R15" s="57">
        <v>12</v>
      </c>
      <c r="S15" s="57">
        <v>5</v>
      </c>
      <c r="T15" s="57">
        <v>4</v>
      </c>
      <c r="U15" s="57">
        <v>4</v>
      </c>
      <c r="V15" s="57">
        <v>4</v>
      </c>
      <c r="W15" s="57">
        <v>4</v>
      </c>
      <c r="X15" s="57">
        <v>4</v>
      </c>
      <c r="Y15" s="57">
        <v>4</v>
      </c>
      <c r="Z15" s="58"/>
      <c r="AA15" s="59">
        <f t="shared" si="0"/>
        <v>681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4699.299</v>
      </c>
      <c r="C16" s="62">
        <f t="shared" si="1"/>
        <v>3793.663</v>
      </c>
      <c r="D16" s="62">
        <f t="shared" si="1"/>
        <v>3547.2730000000001</v>
      </c>
      <c r="E16" s="62">
        <f t="shared" si="1"/>
        <v>3470.6120000000001</v>
      </c>
      <c r="F16" s="62">
        <f t="shared" si="1"/>
        <v>3549.306</v>
      </c>
      <c r="G16" s="62">
        <f t="shared" si="1"/>
        <v>3770.4470000000001</v>
      </c>
      <c r="H16" s="62">
        <f t="shared" si="1"/>
        <v>4204.4409999999998</v>
      </c>
      <c r="I16" s="62">
        <f t="shared" si="1"/>
        <v>5220.5020000000004</v>
      </c>
      <c r="J16" s="62">
        <f t="shared" si="1"/>
        <v>6232.3289999999997</v>
      </c>
      <c r="K16" s="62">
        <f t="shared" si="1"/>
        <v>7155.7200000000012</v>
      </c>
      <c r="L16" s="62">
        <f t="shared" si="1"/>
        <v>7036.0560000000005</v>
      </c>
      <c r="M16" s="62">
        <f t="shared" si="1"/>
        <v>7065.299</v>
      </c>
      <c r="N16" s="62">
        <f t="shared" si="1"/>
        <v>6892.7720000000008</v>
      </c>
      <c r="O16" s="62">
        <f t="shared" si="1"/>
        <v>6569.5590000000002</v>
      </c>
      <c r="P16" s="62">
        <f t="shared" si="1"/>
        <v>6401.6450000000004</v>
      </c>
      <c r="Q16" s="62">
        <f t="shared" si="1"/>
        <v>6339.4220000000005</v>
      </c>
      <c r="R16" s="62">
        <f t="shared" si="1"/>
        <v>6234.2010000000009</v>
      </c>
      <c r="S16" s="62">
        <f t="shared" si="1"/>
        <v>6182.0269999999991</v>
      </c>
      <c r="T16" s="62">
        <f t="shared" si="1"/>
        <v>6487.4769999999999</v>
      </c>
      <c r="U16" s="62">
        <f t="shared" si="1"/>
        <v>6161.6620000000003</v>
      </c>
      <c r="V16" s="62">
        <f t="shared" si="1"/>
        <v>5781.652</v>
      </c>
      <c r="W16" s="62">
        <f t="shared" si="1"/>
        <v>5439.8240000000005</v>
      </c>
      <c r="X16" s="62">
        <f t="shared" si="1"/>
        <v>4962.5260000000007</v>
      </c>
      <c r="Y16" s="62">
        <f t="shared" si="1"/>
        <v>4714.3099999999995</v>
      </c>
      <c r="Z16" s="63" t="str">
        <f t="shared" si="1"/>
        <v/>
      </c>
      <c r="AA16" s="64">
        <f>SUM(AA10:AA15)</f>
        <v>131912.02400000003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1542.4</v>
      </c>
      <c r="C29" s="72">
        <v>1453.4</v>
      </c>
      <c r="D29" s="72">
        <v>1351.4</v>
      </c>
      <c r="E29" s="72">
        <v>1342.4</v>
      </c>
      <c r="F29" s="72">
        <v>1439.4</v>
      </c>
      <c r="G29" s="72">
        <v>1652.4</v>
      </c>
      <c r="H29" s="72">
        <v>1794.9</v>
      </c>
      <c r="I29" s="72">
        <v>2124.4</v>
      </c>
      <c r="J29" s="72">
        <v>2487.9</v>
      </c>
      <c r="K29" s="72">
        <v>2865.4</v>
      </c>
      <c r="L29" s="72">
        <v>2982.4</v>
      </c>
      <c r="M29" s="72">
        <v>2917.4</v>
      </c>
      <c r="N29" s="72">
        <v>2789.9</v>
      </c>
      <c r="O29" s="72">
        <v>2547.4</v>
      </c>
      <c r="P29" s="72">
        <v>2456.4</v>
      </c>
      <c r="Q29" s="72">
        <v>2283.4</v>
      </c>
      <c r="R29" s="72">
        <v>1928.4</v>
      </c>
      <c r="S29" s="72">
        <v>2077.4</v>
      </c>
      <c r="T29" s="72">
        <v>2465.4</v>
      </c>
      <c r="U29" s="72">
        <v>2114.4</v>
      </c>
      <c r="V29" s="72">
        <v>1698.4</v>
      </c>
      <c r="W29" s="72">
        <v>1618.4</v>
      </c>
      <c r="X29" s="72">
        <v>1614.9</v>
      </c>
      <c r="Y29" s="72">
        <v>1546.4</v>
      </c>
      <c r="Z29" s="73"/>
      <c r="AA29" s="74">
        <f>SUM(B29:Z29)</f>
        <v>49094.60000000002</v>
      </c>
    </row>
    <row r="30" spans="1:27" ht="24.95" customHeight="1" x14ac:dyDescent="0.2">
      <c r="A30" s="75" t="s">
        <v>24</v>
      </c>
      <c r="B30" s="76">
        <v>1011.899</v>
      </c>
      <c r="C30" s="77">
        <v>1010.263</v>
      </c>
      <c r="D30" s="77">
        <v>868.87300000000005</v>
      </c>
      <c r="E30" s="77">
        <v>704.21199999999999</v>
      </c>
      <c r="F30" s="77">
        <v>753.90599999999995</v>
      </c>
      <c r="G30" s="77">
        <v>735.04700000000003</v>
      </c>
      <c r="H30" s="77">
        <v>1030.5409999999999</v>
      </c>
      <c r="I30" s="77">
        <v>1614.1020000000001</v>
      </c>
      <c r="J30" s="77">
        <v>2114.4290000000001</v>
      </c>
      <c r="K30" s="77">
        <v>2867.32</v>
      </c>
      <c r="L30" s="77">
        <v>2941.6559999999999</v>
      </c>
      <c r="M30" s="77">
        <v>2869.8989999999999</v>
      </c>
      <c r="N30" s="77">
        <v>2819.8719999999998</v>
      </c>
      <c r="O30" s="77">
        <v>2627.1590000000001</v>
      </c>
      <c r="P30" s="77">
        <v>2238.2449999999999</v>
      </c>
      <c r="Q30" s="77">
        <v>1925.0219999999999</v>
      </c>
      <c r="R30" s="77">
        <v>1757.8009999999999</v>
      </c>
      <c r="S30" s="77">
        <v>1577.627</v>
      </c>
      <c r="T30" s="77">
        <v>1428.077</v>
      </c>
      <c r="U30" s="77">
        <v>1452.2619999999999</v>
      </c>
      <c r="V30" s="77">
        <v>1325.252</v>
      </c>
      <c r="W30" s="77">
        <v>1199.424</v>
      </c>
      <c r="X30" s="77">
        <v>713.62599999999998</v>
      </c>
      <c r="Y30" s="77">
        <v>664.91</v>
      </c>
      <c r="Z30" s="78"/>
      <c r="AA30" s="79">
        <f>SUM(B30:Z30)</f>
        <v>38251.423999999999</v>
      </c>
    </row>
    <row r="31" spans="1:27" ht="24.95" customHeight="1" x14ac:dyDescent="0.2">
      <c r="A31" s="82" t="s">
        <v>25</v>
      </c>
      <c r="B31" s="80">
        <v>2527</v>
      </c>
      <c r="C31" s="81">
        <v>1827</v>
      </c>
      <c r="D31" s="81">
        <v>1827</v>
      </c>
      <c r="E31" s="81">
        <v>1827</v>
      </c>
      <c r="F31" s="81">
        <v>1827</v>
      </c>
      <c r="G31" s="81">
        <v>1827</v>
      </c>
      <c r="H31" s="81">
        <v>1947</v>
      </c>
      <c r="I31" s="81">
        <v>1997</v>
      </c>
      <c r="J31" s="81">
        <v>1947</v>
      </c>
      <c r="K31" s="81">
        <v>1597</v>
      </c>
      <c r="L31" s="81">
        <v>1307</v>
      </c>
      <c r="M31" s="81">
        <v>1475</v>
      </c>
      <c r="N31" s="81">
        <v>1475</v>
      </c>
      <c r="O31" s="81">
        <v>1555</v>
      </c>
      <c r="P31" s="81">
        <v>1878</v>
      </c>
      <c r="Q31" s="81">
        <v>2295</v>
      </c>
      <c r="R31" s="81">
        <v>2966</v>
      </c>
      <c r="S31" s="81">
        <v>3057</v>
      </c>
      <c r="T31" s="81">
        <v>3130</v>
      </c>
      <c r="U31" s="81">
        <v>3131</v>
      </c>
      <c r="V31" s="81">
        <v>3131</v>
      </c>
      <c r="W31" s="81">
        <v>2937</v>
      </c>
      <c r="X31" s="81">
        <v>2887</v>
      </c>
      <c r="Y31" s="81">
        <v>2711</v>
      </c>
      <c r="Z31" s="83"/>
      <c r="AA31" s="84">
        <f>SUM(B31:Z31)</f>
        <v>53085</v>
      </c>
    </row>
    <row r="32" spans="1:27" ht="30" customHeight="1" thickBot="1" x14ac:dyDescent="0.25">
      <c r="A32" s="60" t="s">
        <v>26</v>
      </c>
      <c r="B32" s="61">
        <f>IF(LEN(B$2)&gt;0,SUM(B29:B31),"")</f>
        <v>5081.299</v>
      </c>
      <c r="C32" s="62">
        <f t="shared" ref="C32:Z32" si="4">IF(LEN(C$2)&gt;0,SUM(C29:C31),"")</f>
        <v>4290.6630000000005</v>
      </c>
      <c r="D32" s="62">
        <f t="shared" si="4"/>
        <v>4047.2730000000001</v>
      </c>
      <c r="E32" s="62">
        <f t="shared" si="4"/>
        <v>3873.6120000000001</v>
      </c>
      <c r="F32" s="62">
        <f t="shared" si="4"/>
        <v>4020.306</v>
      </c>
      <c r="G32" s="62">
        <f t="shared" si="4"/>
        <v>4214.4470000000001</v>
      </c>
      <c r="H32" s="62">
        <f t="shared" si="4"/>
        <v>4772.4409999999998</v>
      </c>
      <c r="I32" s="62">
        <f t="shared" si="4"/>
        <v>5735.5020000000004</v>
      </c>
      <c r="J32" s="62">
        <f t="shared" si="4"/>
        <v>6549.3289999999997</v>
      </c>
      <c r="K32" s="62">
        <f t="shared" si="4"/>
        <v>7329.72</v>
      </c>
      <c r="L32" s="62">
        <f t="shared" si="4"/>
        <v>7231.0560000000005</v>
      </c>
      <c r="M32" s="62">
        <f t="shared" si="4"/>
        <v>7262.299</v>
      </c>
      <c r="N32" s="62">
        <f t="shared" si="4"/>
        <v>7084.7719999999999</v>
      </c>
      <c r="O32" s="62">
        <f t="shared" si="4"/>
        <v>6729.5590000000002</v>
      </c>
      <c r="P32" s="62">
        <f t="shared" si="4"/>
        <v>6572.6450000000004</v>
      </c>
      <c r="Q32" s="62">
        <f t="shared" si="4"/>
        <v>6503.4220000000005</v>
      </c>
      <c r="R32" s="62">
        <f t="shared" si="4"/>
        <v>6652.201</v>
      </c>
      <c r="S32" s="62">
        <f t="shared" si="4"/>
        <v>6712.027</v>
      </c>
      <c r="T32" s="62">
        <f t="shared" si="4"/>
        <v>7023.4769999999999</v>
      </c>
      <c r="U32" s="62">
        <f t="shared" si="4"/>
        <v>6697.6620000000003</v>
      </c>
      <c r="V32" s="62">
        <f t="shared" si="4"/>
        <v>6154.652</v>
      </c>
      <c r="W32" s="62">
        <f t="shared" si="4"/>
        <v>5754.8240000000005</v>
      </c>
      <c r="X32" s="62">
        <f t="shared" si="4"/>
        <v>5215.5259999999998</v>
      </c>
      <c r="Y32" s="62">
        <f t="shared" si="4"/>
        <v>4922.3099999999995</v>
      </c>
      <c r="Z32" s="63" t="str">
        <f t="shared" si="4"/>
        <v/>
      </c>
      <c r="AA32" s="64">
        <f>SUM(AA29:AA31)</f>
        <v>140431.02400000003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65</v>
      </c>
      <c r="C35" s="95">
        <v>78</v>
      </c>
      <c r="D35" s="95">
        <v>65</v>
      </c>
      <c r="E35" s="95">
        <v>63</v>
      </c>
      <c r="F35" s="95">
        <v>65</v>
      </c>
      <c r="G35" s="95">
        <v>96</v>
      </c>
      <c r="H35" s="95">
        <v>178</v>
      </c>
      <c r="I35" s="95">
        <v>151</v>
      </c>
      <c r="J35" s="95">
        <v>25</v>
      </c>
      <c r="K35" s="95">
        <v>29</v>
      </c>
      <c r="L35" s="95">
        <v>29</v>
      </c>
      <c r="M35" s="95">
        <v>35</v>
      </c>
      <c r="N35" s="95">
        <v>29</v>
      </c>
      <c r="O35" s="95">
        <v>29</v>
      </c>
      <c r="P35" s="95">
        <v>16</v>
      </c>
      <c r="Q35" s="95">
        <v>25</v>
      </c>
      <c r="R35" s="95">
        <v>97</v>
      </c>
      <c r="S35" s="95">
        <v>188</v>
      </c>
      <c r="T35" s="95">
        <v>189</v>
      </c>
      <c r="U35" s="95">
        <v>189</v>
      </c>
      <c r="V35" s="95">
        <v>97</v>
      </c>
      <c r="W35" s="95">
        <v>90</v>
      </c>
      <c r="X35" s="95">
        <v>92</v>
      </c>
      <c r="Y35" s="95">
        <v>55</v>
      </c>
      <c r="Z35" s="96"/>
      <c r="AA35" s="74">
        <f t="shared" ref="AA35:AA40" si="5">SUM(B35:Z35)</f>
        <v>1975</v>
      </c>
    </row>
    <row r="36" spans="1:27" ht="24.95" customHeight="1" x14ac:dyDescent="0.2">
      <c r="A36" s="97" t="s">
        <v>29</v>
      </c>
      <c r="B36" s="98">
        <v>242</v>
      </c>
      <c r="C36" s="99">
        <v>344</v>
      </c>
      <c r="D36" s="99">
        <v>360</v>
      </c>
      <c r="E36" s="99">
        <v>265</v>
      </c>
      <c r="F36" s="99">
        <v>331</v>
      </c>
      <c r="G36" s="99">
        <v>273</v>
      </c>
      <c r="H36" s="99">
        <v>315</v>
      </c>
      <c r="I36" s="99">
        <v>289</v>
      </c>
      <c r="J36" s="99">
        <v>217</v>
      </c>
      <c r="K36" s="99">
        <v>70</v>
      </c>
      <c r="L36" s="99">
        <v>91</v>
      </c>
      <c r="M36" s="99">
        <v>87</v>
      </c>
      <c r="N36" s="99">
        <v>88</v>
      </c>
      <c r="O36" s="99">
        <v>56</v>
      </c>
      <c r="P36" s="99">
        <v>80</v>
      </c>
      <c r="Q36" s="99">
        <v>64</v>
      </c>
      <c r="R36" s="99">
        <v>246</v>
      </c>
      <c r="S36" s="99">
        <v>267</v>
      </c>
      <c r="T36" s="99">
        <v>272</v>
      </c>
      <c r="U36" s="99">
        <v>272</v>
      </c>
      <c r="V36" s="99">
        <v>201</v>
      </c>
      <c r="W36" s="99">
        <v>150</v>
      </c>
      <c r="X36" s="99">
        <v>86</v>
      </c>
      <c r="Y36" s="99">
        <v>78</v>
      </c>
      <c r="Z36" s="100"/>
      <c r="AA36" s="79">
        <f t="shared" si="5"/>
        <v>4744</v>
      </c>
    </row>
    <row r="37" spans="1:27" ht="24.95" customHeight="1" x14ac:dyDescent="0.2">
      <c r="A37" s="97" t="s">
        <v>30</v>
      </c>
      <c r="B37" s="98">
        <v>83.7</v>
      </c>
      <c r="C37" s="99">
        <v>728.8</v>
      </c>
      <c r="D37" s="99">
        <v>820.2</v>
      </c>
      <c r="E37" s="99">
        <v>924</v>
      </c>
      <c r="F37" s="99">
        <v>917.2</v>
      </c>
      <c r="G37" s="99">
        <v>887.3</v>
      </c>
      <c r="H37" s="99">
        <v>573</v>
      </c>
      <c r="I37" s="99">
        <v>107.2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265.3</v>
      </c>
      <c r="T37" s="99">
        <v>171.4</v>
      </c>
      <c r="U37" s="99">
        <v>324</v>
      </c>
      <c r="V37" s="99">
        <v>546.5</v>
      </c>
      <c r="W37" s="99">
        <v>497</v>
      </c>
      <c r="X37" s="99">
        <v>688.4</v>
      </c>
      <c r="Y37" s="99">
        <v>528.79999999999995</v>
      </c>
      <c r="Z37" s="100"/>
      <c r="AA37" s="79">
        <f t="shared" si="5"/>
        <v>8062.7999999999993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75</v>
      </c>
      <c r="N38" s="99">
        <v>75</v>
      </c>
      <c r="O38" s="99">
        <v>75</v>
      </c>
      <c r="P38" s="99">
        <v>75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1800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465.7</v>
      </c>
      <c r="C40" s="88">
        <f t="shared" si="6"/>
        <v>1225.8</v>
      </c>
      <c r="D40" s="88">
        <f t="shared" si="6"/>
        <v>1320.2</v>
      </c>
      <c r="E40" s="88">
        <f t="shared" si="6"/>
        <v>1327</v>
      </c>
      <c r="F40" s="88">
        <f t="shared" si="6"/>
        <v>1388.2</v>
      </c>
      <c r="G40" s="88">
        <f t="shared" si="6"/>
        <v>1331.3</v>
      </c>
      <c r="H40" s="88">
        <f t="shared" si="6"/>
        <v>1141</v>
      </c>
      <c r="I40" s="88">
        <f t="shared" si="6"/>
        <v>622.20000000000005</v>
      </c>
      <c r="J40" s="88">
        <f t="shared" si="6"/>
        <v>317</v>
      </c>
      <c r="K40" s="88">
        <f t="shared" si="6"/>
        <v>174</v>
      </c>
      <c r="L40" s="88">
        <f t="shared" si="6"/>
        <v>195</v>
      </c>
      <c r="M40" s="88">
        <f t="shared" si="6"/>
        <v>197</v>
      </c>
      <c r="N40" s="88">
        <f t="shared" si="6"/>
        <v>192</v>
      </c>
      <c r="O40" s="88">
        <f t="shared" si="6"/>
        <v>160</v>
      </c>
      <c r="P40" s="88">
        <f t="shared" si="6"/>
        <v>171</v>
      </c>
      <c r="Q40" s="88">
        <f t="shared" si="6"/>
        <v>164</v>
      </c>
      <c r="R40" s="88">
        <f t="shared" si="6"/>
        <v>418</v>
      </c>
      <c r="S40" s="88">
        <f t="shared" si="6"/>
        <v>795.3</v>
      </c>
      <c r="T40" s="88">
        <f t="shared" si="6"/>
        <v>707.4</v>
      </c>
      <c r="U40" s="88">
        <f t="shared" si="6"/>
        <v>860</v>
      </c>
      <c r="V40" s="88">
        <f t="shared" si="6"/>
        <v>919.5</v>
      </c>
      <c r="W40" s="88">
        <f t="shared" si="6"/>
        <v>812</v>
      </c>
      <c r="X40" s="88">
        <f t="shared" si="6"/>
        <v>941.4</v>
      </c>
      <c r="Y40" s="88">
        <f t="shared" si="6"/>
        <v>736.8</v>
      </c>
      <c r="Z40" s="89" t="str">
        <f t="shared" si="6"/>
        <v/>
      </c>
      <c r="AA40" s="90">
        <f t="shared" si="5"/>
        <v>16581.8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83.7</v>
      </c>
      <c r="C45" s="99">
        <v>728.8</v>
      </c>
      <c r="D45" s="99">
        <v>820.2</v>
      </c>
      <c r="E45" s="99">
        <v>924</v>
      </c>
      <c r="F45" s="99">
        <v>917.2</v>
      </c>
      <c r="G45" s="99">
        <v>887.3</v>
      </c>
      <c r="H45" s="99">
        <v>573</v>
      </c>
      <c r="I45" s="99">
        <v>107.2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265.3</v>
      </c>
      <c r="T45" s="99">
        <v>171.4</v>
      </c>
      <c r="U45" s="99">
        <v>324</v>
      </c>
      <c r="V45" s="99">
        <v>546.5</v>
      </c>
      <c r="W45" s="99">
        <v>497</v>
      </c>
      <c r="X45" s="99">
        <v>688.4</v>
      </c>
      <c r="Y45" s="99">
        <v>528.79999999999995</v>
      </c>
      <c r="Z45" s="100"/>
      <c r="AA45" s="79">
        <f t="shared" si="7"/>
        <v>8062.7999999999993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83.7</v>
      </c>
      <c r="C49" s="88">
        <f t="shared" ref="C49:Z49" si="8">IF(LEN(C$2)&gt;0,SUM(C43:C48),"")</f>
        <v>728.8</v>
      </c>
      <c r="D49" s="88">
        <f t="shared" si="8"/>
        <v>820.2</v>
      </c>
      <c r="E49" s="88">
        <f t="shared" si="8"/>
        <v>924</v>
      </c>
      <c r="F49" s="88">
        <f t="shared" si="8"/>
        <v>917.2</v>
      </c>
      <c r="G49" s="88">
        <f t="shared" si="8"/>
        <v>887.3</v>
      </c>
      <c r="H49" s="88">
        <f t="shared" si="8"/>
        <v>573</v>
      </c>
      <c r="I49" s="88">
        <f t="shared" si="8"/>
        <v>107.2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265.3</v>
      </c>
      <c r="T49" s="88">
        <f t="shared" si="8"/>
        <v>171.4</v>
      </c>
      <c r="U49" s="88">
        <f t="shared" si="8"/>
        <v>324</v>
      </c>
      <c r="V49" s="88">
        <f t="shared" si="8"/>
        <v>546.5</v>
      </c>
      <c r="W49" s="88">
        <f t="shared" si="8"/>
        <v>497</v>
      </c>
      <c r="X49" s="88">
        <f t="shared" si="8"/>
        <v>688.4</v>
      </c>
      <c r="Y49" s="88">
        <f t="shared" si="8"/>
        <v>528.79999999999995</v>
      </c>
      <c r="Z49" s="89" t="str">
        <f t="shared" si="8"/>
        <v/>
      </c>
      <c r="AA49" s="90">
        <f t="shared" si="7"/>
        <v>8062.7999999999993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5164.9989999999998</v>
      </c>
      <c r="C52" s="88">
        <f t="shared" si="10"/>
        <v>5019.4629999999997</v>
      </c>
      <c r="D52" s="88">
        <f t="shared" si="10"/>
        <v>4867.473</v>
      </c>
      <c r="E52" s="88">
        <f t="shared" si="10"/>
        <v>4797.6120000000001</v>
      </c>
      <c r="F52" s="88">
        <f t="shared" si="10"/>
        <v>4937.5060000000003</v>
      </c>
      <c r="G52" s="88">
        <f t="shared" si="10"/>
        <v>5101.7470000000003</v>
      </c>
      <c r="H52" s="88">
        <f t="shared" si="10"/>
        <v>5345.4409999999998</v>
      </c>
      <c r="I52" s="88">
        <f t="shared" si="10"/>
        <v>5842.7020000000002</v>
      </c>
      <c r="J52" s="88">
        <f t="shared" si="10"/>
        <v>6549.3289999999997</v>
      </c>
      <c r="K52" s="88">
        <f t="shared" si="10"/>
        <v>7329.7200000000012</v>
      </c>
      <c r="L52" s="88">
        <f t="shared" si="10"/>
        <v>7231.0560000000005</v>
      </c>
      <c r="M52" s="88">
        <f t="shared" si="10"/>
        <v>7262.299</v>
      </c>
      <c r="N52" s="88">
        <f t="shared" si="10"/>
        <v>7084.7720000000008</v>
      </c>
      <c r="O52" s="88">
        <f t="shared" si="10"/>
        <v>6729.5590000000002</v>
      </c>
      <c r="P52" s="88">
        <f t="shared" si="10"/>
        <v>6572.6450000000004</v>
      </c>
      <c r="Q52" s="88">
        <f t="shared" si="10"/>
        <v>6503.4220000000005</v>
      </c>
      <c r="R52" s="88">
        <f t="shared" si="10"/>
        <v>6652.2010000000009</v>
      </c>
      <c r="S52" s="88">
        <f t="shared" si="10"/>
        <v>6977.3269999999993</v>
      </c>
      <c r="T52" s="88">
        <f t="shared" si="10"/>
        <v>7194.8769999999995</v>
      </c>
      <c r="U52" s="88">
        <f t="shared" si="10"/>
        <v>7021.6620000000003</v>
      </c>
      <c r="V52" s="88">
        <f t="shared" si="10"/>
        <v>6701.152</v>
      </c>
      <c r="W52" s="88">
        <f t="shared" si="10"/>
        <v>6251.8240000000005</v>
      </c>
      <c r="X52" s="88">
        <f t="shared" si="10"/>
        <v>5903.9260000000004</v>
      </c>
      <c r="Y52" s="88">
        <f t="shared" si="10"/>
        <v>5451.11</v>
      </c>
      <c r="Z52" s="89" t="str">
        <f t="shared" si="10"/>
        <v/>
      </c>
      <c r="AA52" s="104">
        <f>SUM(B52:Z52)</f>
        <v>148493.82399999999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5164.9919999999993</v>
      </c>
      <c r="C4" s="18">
        <v>5019.4230000000016</v>
      </c>
      <c r="D4" s="18">
        <v>4867.473</v>
      </c>
      <c r="E4" s="18">
        <v>4797.6150000000007</v>
      </c>
      <c r="F4" s="18">
        <v>4937.5510000000004</v>
      </c>
      <c r="G4" s="18">
        <v>5101.7780000000002</v>
      </c>
      <c r="H4" s="18">
        <v>5345.4259999999967</v>
      </c>
      <c r="I4" s="18">
        <v>5842.6790000000001</v>
      </c>
      <c r="J4" s="18">
        <v>6549.3010000000004</v>
      </c>
      <c r="K4" s="18">
        <v>7329.6830000000009</v>
      </c>
      <c r="L4" s="18">
        <v>7231.067</v>
      </c>
      <c r="M4" s="18">
        <v>7262.2879999999996</v>
      </c>
      <c r="N4" s="18">
        <v>7084.8110000000006</v>
      </c>
      <c r="O4" s="18">
        <v>6729.5879999999997</v>
      </c>
      <c r="P4" s="18">
        <v>6572.6410000000005</v>
      </c>
      <c r="Q4" s="18">
        <v>6503.4070000000011</v>
      </c>
      <c r="R4" s="18">
        <v>6652.2119999999995</v>
      </c>
      <c r="S4" s="18">
        <v>6977.3010000000022</v>
      </c>
      <c r="T4" s="18">
        <v>7194.8849999999993</v>
      </c>
      <c r="U4" s="18">
        <v>7021.6959999999999</v>
      </c>
      <c r="V4" s="18">
        <v>6701.1960000000017</v>
      </c>
      <c r="W4" s="18">
        <v>6251.7949999999992</v>
      </c>
      <c r="X4" s="18">
        <v>5903.9410000000007</v>
      </c>
      <c r="Y4" s="18">
        <v>5451.128999999999</v>
      </c>
      <c r="Z4" s="19"/>
      <c r="AA4" s="20">
        <f>SUM(B4:Z4)</f>
        <v>148493.878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129.24</v>
      </c>
      <c r="C7" s="28">
        <v>120.69</v>
      </c>
      <c r="D7" s="28">
        <v>117.25</v>
      </c>
      <c r="E7" s="28">
        <v>112.95</v>
      </c>
      <c r="F7" s="28">
        <v>110.32</v>
      </c>
      <c r="G7" s="28">
        <v>115.27</v>
      </c>
      <c r="H7" s="28">
        <v>130.49</v>
      </c>
      <c r="I7" s="28">
        <v>138.87</v>
      </c>
      <c r="J7" s="28">
        <v>139.66999999999999</v>
      </c>
      <c r="K7" s="28">
        <v>139.19999999999999</v>
      </c>
      <c r="L7" s="28">
        <v>127.09</v>
      </c>
      <c r="M7" s="28">
        <v>114.06</v>
      </c>
      <c r="N7" s="28">
        <v>103.44</v>
      </c>
      <c r="O7" s="28">
        <v>99.32</v>
      </c>
      <c r="P7" s="28">
        <v>102.92</v>
      </c>
      <c r="Q7" s="28">
        <v>131.19</v>
      </c>
      <c r="R7" s="28">
        <v>178.86</v>
      </c>
      <c r="S7" s="28">
        <v>243.14</v>
      </c>
      <c r="T7" s="28">
        <v>241.09</v>
      </c>
      <c r="U7" s="28">
        <v>226.34</v>
      </c>
      <c r="V7" s="28">
        <v>178.86</v>
      </c>
      <c r="W7" s="28">
        <v>147.05000000000001</v>
      </c>
      <c r="X7" s="28">
        <v>125.64</v>
      </c>
      <c r="Y7" s="28">
        <v>119.92</v>
      </c>
      <c r="Z7" s="29"/>
      <c r="AA7" s="30">
        <f>IF(SUM(B7:Z7)&lt;&gt;0,AVERAGEIF(B7:Z7,"&lt;&gt;"""),"")</f>
        <v>141.36958333333334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9.5</v>
      </c>
      <c r="H14" s="57">
        <v>6.8129999999999997</v>
      </c>
      <c r="I14" s="57">
        <v>2.14</v>
      </c>
      <c r="J14" s="57"/>
      <c r="K14" s="57"/>
      <c r="L14" s="57"/>
      <c r="M14" s="57"/>
      <c r="N14" s="57"/>
      <c r="O14" s="57"/>
      <c r="P14" s="57"/>
      <c r="Q14" s="57"/>
      <c r="R14" s="57">
        <v>1.56</v>
      </c>
      <c r="S14" s="57">
        <v>8.9830000000000005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133.49600000000001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9.5</v>
      </c>
      <c r="H16" s="62">
        <f t="shared" si="1"/>
        <v>6.8129999999999997</v>
      </c>
      <c r="I16" s="62">
        <f t="shared" si="1"/>
        <v>2.14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1.56</v>
      </c>
      <c r="S16" s="62">
        <f t="shared" si="1"/>
        <v>8.9830000000000005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133.49600000000001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934.36200000000008</v>
      </c>
      <c r="C19" s="72">
        <v>926.35</v>
      </c>
      <c r="D19" s="72">
        <v>920.63199999999995</v>
      </c>
      <c r="E19" s="72">
        <v>921.87900000000002</v>
      </c>
      <c r="F19" s="72">
        <v>918.25699999999995</v>
      </c>
      <c r="G19" s="72">
        <v>910.92400000000009</v>
      </c>
      <c r="H19" s="72">
        <v>934.68899999999996</v>
      </c>
      <c r="I19" s="72">
        <v>906.6819999999999</v>
      </c>
      <c r="J19" s="72">
        <v>897.70799999999997</v>
      </c>
      <c r="K19" s="72">
        <v>870.91099999999994</v>
      </c>
      <c r="L19" s="72">
        <v>955.29200000000003</v>
      </c>
      <c r="M19" s="72">
        <v>952.20399999999995</v>
      </c>
      <c r="N19" s="72">
        <v>895.74099999999999</v>
      </c>
      <c r="O19" s="72">
        <v>886.13600000000008</v>
      </c>
      <c r="P19" s="72">
        <v>727.81700000000001</v>
      </c>
      <c r="Q19" s="72">
        <v>805.29099999999994</v>
      </c>
      <c r="R19" s="72">
        <v>858.29399999999998</v>
      </c>
      <c r="S19" s="72">
        <v>830.28100000000006</v>
      </c>
      <c r="T19" s="72">
        <v>788.64199999999994</v>
      </c>
      <c r="U19" s="72">
        <v>853.197</v>
      </c>
      <c r="V19" s="72">
        <v>840.57300000000009</v>
      </c>
      <c r="W19" s="72">
        <v>864.01900000000001</v>
      </c>
      <c r="X19" s="72">
        <v>927.56799999999998</v>
      </c>
      <c r="Y19" s="72">
        <v>943.31200000000001</v>
      </c>
      <c r="Z19" s="73"/>
      <c r="AA19" s="74">
        <f t="shared" ref="AA19:AA25" si="2">SUM(B19:Z19)</f>
        <v>21270.761000000002</v>
      </c>
    </row>
    <row r="20" spans="1:27" ht="24.95" customHeight="1" x14ac:dyDescent="0.2">
      <c r="A20" s="75" t="s">
        <v>15</v>
      </c>
      <c r="B20" s="76">
        <v>998.41100000000006</v>
      </c>
      <c r="C20" s="77">
        <v>1001.2070000000001</v>
      </c>
      <c r="D20" s="77">
        <v>1010.7890000000001</v>
      </c>
      <c r="E20" s="77">
        <v>1002.4829999999999</v>
      </c>
      <c r="F20" s="77">
        <v>1000.7310000000002</v>
      </c>
      <c r="G20" s="77">
        <v>1051.6169999999997</v>
      </c>
      <c r="H20" s="77">
        <v>1119.8229999999999</v>
      </c>
      <c r="I20" s="77">
        <v>1181.307</v>
      </c>
      <c r="J20" s="77">
        <v>1189.3589999999999</v>
      </c>
      <c r="K20" s="77">
        <v>1158.299</v>
      </c>
      <c r="L20" s="77">
        <v>1084.1890000000003</v>
      </c>
      <c r="M20" s="77">
        <v>1065.636</v>
      </c>
      <c r="N20" s="77">
        <v>1031.3739999999998</v>
      </c>
      <c r="O20" s="77">
        <v>992.81600000000003</v>
      </c>
      <c r="P20" s="77">
        <v>996.05799999999999</v>
      </c>
      <c r="Q20" s="77">
        <v>999.55899999999997</v>
      </c>
      <c r="R20" s="77">
        <v>1062.2840000000001</v>
      </c>
      <c r="S20" s="77">
        <v>1123.7540000000001</v>
      </c>
      <c r="T20" s="77">
        <v>1132.386</v>
      </c>
      <c r="U20" s="77">
        <v>1025.6060000000002</v>
      </c>
      <c r="V20" s="77">
        <v>977.65899999999999</v>
      </c>
      <c r="W20" s="77">
        <v>907.02200000000005</v>
      </c>
      <c r="X20" s="77">
        <v>876.66300000000012</v>
      </c>
      <c r="Y20" s="77">
        <v>875.12600000000009</v>
      </c>
      <c r="Z20" s="78"/>
      <c r="AA20" s="79">
        <f t="shared" si="2"/>
        <v>24864.158000000003</v>
      </c>
    </row>
    <row r="21" spans="1:27" ht="24.95" customHeight="1" x14ac:dyDescent="0.2">
      <c r="A21" s="75" t="s">
        <v>16</v>
      </c>
      <c r="B21" s="80">
        <v>2645.7190000000001</v>
      </c>
      <c r="C21" s="81">
        <v>2539.366</v>
      </c>
      <c r="D21" s="81">
        <v>2408.0520000000001</v>
      </c>
      <c r="E21" s="81">
        <v>2327.2530000000002</v>
      </c>
      <c r="F21" s="81">
        <v>2336.5630000000001</v>
      </c>
      <c r="G21" s="81">
        <v>2519.7370000000001</v>
      </c>
      <c r="H21" s="81">
        <v>2713.6009999999997</v>
      </c>
      <c r="I21" s="81">
        <v>3158.05</v>
      </c>
      <c r="J21" s="81">
        <v>3573.7339999999995</v>
      </c>
      <c r="K21" s="81">
        <v>3828.373</v>
      </c>
      <c r="L21" s="81">
        <v>3872.6859999999997</v>
      </c>
      <c r="M21" s="81">
        <v>4007.4479999999994</v>
      </c>
      <c r="N21" s="81">
        <v>4017.6959999999999</v>
      </c>
      <c r="O21" s="81">
        <v>3828.636</v>
      </c>
      <c r="P21" s="81">
        <v>3775.9659999999999</v>
      </c>
      <c r="Q21" s="81">
        <v>3557.3569999999995</v>
      </c>
      <c r="R21" s="81">
        <v>3503.0739999999996</v>
      </c>
      <c r="S21" s="81">
        <v>3934.7829999999999</v>
      </c>
      <c r="T21" s="81">
        <v>4232.857</v>
      </c>
      <c r="U21" s="81">
        <v>4185.8930000000009</v>
      </c>
      <c r="V21" s="81">
        <v>3987.4640000000004</v>
      </c>
      <c r="W21" s="81">
        <v>3634.2539999999995</v>
      </c>
      <c r="X21" s="81">
        <v>3258.21</v>
      </c>
      <c r="Y21" s="81">
        <v>2854.6910000000003</v>
      </c>
      <c r="Z21" s="78"/>
      <c r="AA21" s="79">
        <f t="shared" si="2"/>
        <v>80701.463000000003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>
        <v>125</v>
      </c>
      <c r="G22" s="81"/>
      <c r="H22" s="81"/>
      <c r="I22" s="81"/>
      <c r="J22" s="81"/>
      <c r="K22" s="81"/>
      <c r="L22" s="81"/>
      <c r="M22" s="81"/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455</v>
      </c>
    </row>
    <row r="23" spans="1:27" ht="24.95" customHeight="1" x14ac:dyDescent="0.2">
      <c r="A23" s="85" t="s">
        <v>18</v>
      </c>
      <c r="B23" s="77">
        <v>135</v>
      </c>
      <c r="C23" s="77">
        <v>129</v>
      </c>
      <c r="D23" s="77">
        <v>128.5</v>
      </c>
      <c r="E23" s="77">
        <v>128.5</v>
      </c>
      <c r="F23" s="77">
        <v>139.5</v>
      </c>
      <c r="G23" s="77">
        <v>140</v>
      </c>
      <c r="H23" s="77">
        <v>141.5</v>
      </c>
      <c r="I23" s="77">
        <v>135.5</v>
      </c>
      <c r="J23" s="77">
        <v>136.5</v>
      </c>
      <c r="K23" s="77">
        <v>129.5</v>
      </c>
      <c r="L23" s="77">
        <v>128.5</v>
      </c>
      <c r="M23" s="77">
        <v>120</v>
      </c>
      <c r="N23" s="77">
        <v>128</v>
      </c>
      <c r="O23" s="77">
        <v>130</v>
      </c>
      <c r="P23" s="77">
        <v>132.5</v>
      </c>
      <c r="Q23" s="77">
        <v>155.5</v>
      </c>
      <c r="R23" s="77">
        <v>196</v>
      </c>
      <c r="S23" s="77">
        <v>232.5</v>
      </c>
      <c r="T23" s="77">
        <v>250.5</v>
      </c>
      <c r="U23" s="77">
        <v>228.5</v>
      </c>
      <c r="V23" s="77">
        <v>196</v>
      </c>
      <c r="W23" s="77">
        <v>187</v>
      </c>
      <c r="X23" s="77">
        <v>173</v>
      </c>
      <c r="Y23" s="77">
        <v>160.5</v>
      </c>
      <c r="Z23" s="77"/>
      <c r="AA23" s="79">
        <f t="shared" si="2"/>
        <v>3762</v>
      </c>
    </row>
    <row r="24" spans="1:27" ht="24.95" customHeight="1" x14ac:dyDescent="0.2">
      <c r="A24" s="85" t="s">
        <v>19</v>
      </c>
      <c r="B24" s="77">
        <v>250</v>
      </c>
      <c r="C24" s="77">
        <v>236</v>
      </c>
      <c r="D24" s="77">
        <v>227</v>
      </c>
      <c r="E24" s="77">
        <v>230</v>
      </c>
      <c r="F24" s="77">
        <v>245</v>
      </c>
      <c r="G24" s="77">
        <v>261</v>
      </c>
      <c r="H24" s="77">
        <v>293</v>
      </c>
      <c r="I24" s="77">
        <v>322</v>
      </c>
      <c r="J24" s="77">
        <v>337</v>
      </c>
      <c r="K24" s="77">
        <v>345.00000000000006</v>
      </c>
      <c r="L24" s="77">
        <v>360</v>
      </c>
      <c r="M24" s="77">
        <v>358</v>
      </c>
      <c r="N24" s="77">
        <v>332</v>
      </c>
      <c r="O24" s="77">
        <v>320.00000000000006</v>
      </c>
      <c r="P24" s="77">
        <v>323</v>
      </c>
      <c r="Q24" s="77">
        <v>341</v>
      </c>
      <c r="R24" s="77">
        <v>365.00000000000006</v>
      </c>
      <c r="S24" s="77">
        <v>384.99999999999994</v>
      </c>
      <c r="T24" s="77">
        <v>405</v>
      </c>
      <c r="U24" s="77">
        <v>409.99999999999994</v>
      </c>
      <c r="V24" s="77">
        <v>380</v>
      </c>
      <c r="W24" s="77">
        <v>341.99999999999994</v>
      </c>
      <c r="X24" s="77">
        <v>305</v>
      </c>
      <c r="Y24" s="77">
        <v>272</v>
      </c>
      <c r="Z24" s="77"/>
      <c r="AA24" s="79">
        <f t="shared" si="2"/>
        <v>7644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4963.4920000000002</v>
      </c>
      <c r="C26" s="88">
        <f t="shared" ref="C26:Z26" si="3">IF(LEN(C$2)&gt;0,SUM(C19:C25),"")</f>
        <v>4831.9230000000007</v>
      </c>
      <c r="D26" s="88">
        <f t="shared" si="3"/>
        <v>4694.973</v>
      </c>
      <c r="E26" s="88">
        <f t="shared" si="3"/>
        <v>4610.1149999999998</v>
      </c>
      <c r="F26" s="88">
        <f t="shared" si="3"/>
        <v>4765.0510000000004</v>
      </c>
      <c r="G26" s="88">
        <f t="shared" si="3"/>
        <v>4883.2780000000002</v>
      </c>
      <c r="H26" s="88">
        <f t="shared" si="3"/>
        <v>5202.6129999999994</v>
      </c>
      <c r="I26" s="88">
        <f t="shared" si="3"/>
        <v>5703.5390000000007</v>
      </c>
      <c r="J26" s="88">
        <f t="shared" si="3"/>
        <v>6134.3009999999995</v>
      </c>
      <c r="K26" s="88">
        <f t="shared" si="3"/>
        <v>6332.0830000000005</v>
      </c>
      <c r="L26" s="88">
        <f t="shared" si="3"/>
        <v>6400.6669999999995</v>
      </c>
      <c r="M26" s="88">
        <f t="shared" si="3"/>
        <v>6503.2879999999996</v>
      </c>
      <c r="N26" s="88">
        <f t="shared" si="3"/>
        <v>6514.8109999999997</v>
      </c>
      <c r="O26" s="88">
        <f t="shared" si="3"/>
        <v>6267.5879999999997</v>
      </c>
      <c r="P26" s="88">
        <f t="shared" si="3"/>
        <v>6065.3410000000003</v>
      </c>
      <c r="Q26" s="88">
        <f t="shared" si="3"/>
        <v>5858.7069999999994</v>
      </c>
      <c r="R26" s="88">
        <f t="shared" si="3"/>
        <v>5984.652</v>
      </c>
      <c r="S26" s="88">
        <f t="shared" si="3"/>
        <v>6506.3180000000002</v>
      </c>
      <c r="T26" s="88">
        <f t="shared" si="3"/>
        <v>6809.3850000000002</v>
      </c>
      <c r="U26" s="88">
        <f t="shared" si="3"/>
        <v>6703.1960000000017</v>
      </c>
      <c r="V26" s="88">
        <f t="shared" si="3"/>
        <v>6381.6959999999999</v>
      </c>
      <c r="W26" s="88">
        <f t="shared" si="3"/>
        <v>5934.2950000000001</v>
      </c>
      <c r="X26" s="88">
        <f t="shared" si="3"/>
        <v>5540.4410000000007</v>
      </c>
      <c r="Y26" s="88">
        <f t="shared" si="3"/>
        <v>5105.6290000000008</v>
      </c>
      <c r="Z26" s="89" t="str">
        <f t="shared" si="3"/>
        <v/>
      </c>
      <c r="AA26" s="90">
        <f>SUM(AA19:AA25)</f>
        <v>138697.38200000001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544.5</v>
      </c>
      <c r="C29" s="72">
        <v>526.5</v>
      </c>
      <c r="D29" s="72">
        <v>517</v>
      </c>
      <c r="E29" s="72">
        <v>520</v>
      </c>
      <c r="F29" s="72">
        <v>546</v>
      </c>
      <c r="G29" s="72">
        <v>575.5</v>
      </c>
      <c r="H29" s="72">
        <v>575</v>
      </c>
      <c r="I29" s="72">
        <v>590</v>
      </c>
      <c r="J29" s="72">
        <v>606</v>
      </c>
      <c r="K29" s="72">
        <v>687</v>
      </c>
      <c r="L29" s="72">
        <v>701</v>
      </c>
      <c r="M29" s="72">
        <v>690.5</v>
      </c>
      <c r="N29" s="72">
        <v>672.5</v>
      </c>
      <c r="O29" s="72">
        <v>662.5</v>
      </c>
      <c r="P29" s="72">
        <v>648</v>
      </c>
      <c r="Q29" s="72">
        <v>674</v>
      </c>
      <c r="R29" s="72">
        <v>667.5</v>
      </c>
      <c r="S29" s="72">
        <v>724</v>
      </c>
      <c r="T29" s="72">
        <v>762</v>
      </c>
      <c r="U29" s="72">
        <v>745</v>
      </c>
      <c r="V29" s="72">
        <v>682.5</v>
      </c>
      <c r="W29" s="72">
        <v>635.5</v>
      </c>
      <c r="X29" s="72">
        <v>600.5</v>
      </c>
      <c r="Y29" s="72">
        <v>555</v>
      </c>
      <c r="Z29" s="73"/>
      <c r="AA29" s="74">
        <f>SUM(B29:Z29)</f>
        <v>15108</v>
      </c>
    </row>
    <row r="30" spans="1:27" ht="24.95" customHeight="1" x14ac:dyDescent="0.2">
      <c r="A30" s="75" t="s">
        <v>24</v>
      </c>
      <c r="B30" s="76">
        <v>4620.4920000000002</v>
      </c>
      <c r="C30" s="77">
        <v>4492.9229999999998</v>
      </c>
      <c r="D30" s="77">
        <v>4350.473</v>
      </c>
      <c r="E30" s="77">
        <v>4277.6149999999998</v>
      </c>
      <c r="F30" s="77">
        <v>4391.5510000000004</v>
      </c>
      <c r="G30" s="77">
        <v>4526.2780000000002</v>
      </c>
      <c r="H30" s="77">
        <v>4770.4260000000004</v>
      </c>
      <c r="I30" s="77">
        <v>5252.6790000000001</v>
      </c>
      <c r="J30" s="77">
        <v>5773.3010000000004</v>
      </c>
      <c r="K30" s="77">
        <v>6046.0829999999996</v>
      </c>
      <c r="L30" s="77">
        <v>6159.6670000000004</v>
      </c>
      <c r="M30" s="77">
        <v>6222.7879999999996</v>
      </c>
      <c r="N30" s="77">
        <v>6260.3109999999997</v>
      </c>
      <c r="O30" s="77">
        <v>6028.0879999999997</v>
      </c>
      <c r="P30" s="77">
        <v>5851.3410000000003</v>
      </c>
      <c r="Q30" s="77">
        <v>5698.7070000000003</v>
      </c>
      <c r="R30" s="77">
        <v>5759.7120000000004</v>
      </c>
      <c r="S30" s="77">
        <v>6253.3010000000004</v>
      </c>
      <c r="T30" s="77">
        <v>6432.8850000000002</v>
      </c>
      <c r="U30" s="77">
        <v>6276.6959999999999</v>
      </c>
      <c r="V30" s="77">
        <v>6018.6959999999999</v>
      </c>
      <c r="W30" s="77">
        <v>5616.2950000000001</v>
      </c>
      <c r="X30" s="77">
        <v>5303.4409999999998</v>
      </c>
      <c r="Y30" s="77">
        <v>4896.1289999999999</v>
      </c>
      <c r="Z30" s="78"/>
      <c r="AA30" s="79">
        <f>SUM(B30:Z30)</f>
        <v>131279.878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5164.9920000000002</v>
      </c>
      <c r="C32" s="62">
        <f t="shared" ref="C32:Z32" si="4">IF(LEN(C$2)&gt;0,SUM(C29:C31),"")</f>
        <v>5019.4229999999998</v>
      </c>
      <c r="D32" s="62">
        <f t="shared" si="4"/>
        <v>4867.473</v>
      </c>
      <c r="E32" s="62">
        <f t="shared" si="4"/>
        <v>4797.6149999999998</v>
      </c>
      <c r="F32" s="62">
        <f t="shared" si="4"/>
        <v>4937.5510000000004</v>
      </c>
      <c r="G32" s="62">
        <f t="shared" si="4"/>
        <v>5101.7780000000002</v>
      </c>
      <c r="H32" s="62">
        <f t="shared" si="4"/>
        <v>5345.4260000000004</v>
      </c>
      <c r="I32" s="62">
        <f t="shared" si="4"/>
        <v>5842.6790000000001</v>
      </c>
      <c r="J32" s="62">
        <f t="shared" si="4"/>
        <v>6379.3010000000004</v>
      </c>
      <c r="K32" s="62">
        <f t="shared" si="4"/>
        <v>6733.0829999999996</v>
      </c>
      <c r="L32" s="62">
        <f t="shared" si="4"/>
        <v>6860.6670000000004</v>
      </c>
      <c r="M32" s="62">
        <f t="shared" si="4"/>
        <v>6913.2879999999996</v>
      </c>
      <c r="N32" s="62">
        <f t="shared" si="4"/>
        <v>6932.8109999999997</v>
      </c>
      <c r="O32" s="62">
        <f t="shared" si="4"/>
        <v>6690.5879999999997</v>
      </c>
      <c r="P32" s="62">
        <f t="shared" si="4"/>
        <v>6499.3410000000003</v>
      </c>
      <c r="Q32" s="62">
        <f t="shared" si="4"/>
        <v>6372.7070000000003</v>
      </c>
      <c r="R32" s="62">
        <f t="shared" si="4"/>
        <v>6427.2120000000004</v>
      </c>
      <c r="S32" s="62">
        <f t="shared" si="4"/>
        <v>6977.3010000000004</v>
      </c>
      <c r="T32" s="62">
        <f t="shared" si="4"/>
        <v>7194.8850000000002</v>
      </c>
      <c r="U32" s="62">
        <f t="shared" si="4"/>
        <v>7021.6959999999999</v>
      </c>
      <c r="V32" s="62">
        <f t="shared" si="4"/>
        <v>6701.1959999999999</v>
      </c>
      <c r="W32" s="62">
        <f t="shared" si="4"/>
        <v>6251.7950000000001</v>
      </c>
      <c r="X32" s="62">
        <f t="shared" si="4"/>
        <v>5903.9409999999998</v>
      </c>
      <c r="Y32" s="62">
        <f t="shared" si="4"/>
        <v>5451.1289999999999</v>
      </c>
      <c r="Z32" s="63" t="str">
        <f t="shared" si="4"/>
        <v/>
      </c>
      <c r="AA32" s="64">
        <f>SUM(AA29:AA31)</f>
        <v>146387.878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172</v>
      </c>
      <c r="C35" s="95">
        <v>158</v>
      </c>
      <c r="D35" s="95">
        <v>158</v>
      </c>
      <c r="E35" s="95">
        <v>158</v>
      </c>
      <c r="F35" s="95">
        <v>158</v>
      </c>
      <c r="G35" s="95">
        <v>189</v>
      </c>
      <c r="H35" s="95">
        <v>116</v>
      </c>
      <c r="I35" s="95">
        <v>109</v>
      </c>
      <c r="J35" s="95">
        <v>217</v>
      </c>
      <c r="K35" s="95">
        <v>269</v>
      </c>
      <c r="L35" s="95">
        <v>268</v>
      </c>
      <c r="M35" s="95">
        <v>268</v>
      </c>
      <c r="N35" s="95">
        <v>268</v>
      </c>
      <c r="O35" s="95">
        <v>283</v>
      </c>
      <c r="P35" s="95">
        <v>310</v>
      </c>
      <c r="Q35" s="95">
        <v>255</v>
      </c>
      <c r="R35" s="95">
        <v>75</v>
      </c>
      <c r="S35" s="95">
        <v>71</v>
      </c>
      <c r="T35" s="95">
        <v>69</v>
      </c>
      <c r="U35" s="95">
        <v>69</v>
      </c>
      <c r="V35" s="95">
        <v>70</v>
      </c>
      <c r="W35" s="95">
        <v>86</v>
      </c>
      <c r="X35" s="95">
        <v>112</v>
      </c>
      <c r="Y35" s="95">
        <v>138</v>
      </c>
      <c r="Z35" s="96"/>
      <c r="AA35" s="74">
        <f t="shared" ref="AA35:AA40" si="5">SUM(B35:Z35)</f>
        <v>4046</v>
      </c>
    </row>
    <row r="36" spans="1:27" ht="24.95" customHeight="1" x14ac:dyDescent="0.2">
      <c r="A36" s="97" t="s">
        <v>42</v>
      </c>
      <c r="B36" s="98">
        <v>20</v>
      </c>
      <c r="C36" s="99">
        <v>20</v>
      </c>
      <c r="D36" s="99">
        <v>5</v>
      </c>
      <c r="E36" s="99">
        <v>20</v>
      </c>
      <c r="F36" s="99">
        <v>5</v>
      </c>
      <c r="G36" s="99">
        <v>20</v>
      </c>
      <c r="H36" s="99">
        <v>20</v>
      </c>
      <c r="I36" s="99">
        <v>28</v>
      </c>
      <c r="J36" s="99">
        <v>28</v>
      </c>
      <c r="K36" s="99">
        <v>132</v>
      </c>
      <c r="L36" s="99">
        <v>192</v>
      </c>
      <c r="M36" s="99">
        <v>142</v>
      </c>
      <c r="N36" s="99">
        <v>150</v>
      </c>
      <c r="O36" s="99">
        <v>140</v>
      </c>
      <c r="P36" s="99">
        <v>124</v>
      </c>
      <c r="Q36" s="99">
        <v>259</v>
      </c>
      <c r="R36" s="99">
        <v>366</v>
      </c>
      <c r="S36" s="99">
        <v>391</v>
      </c>
      <c r="T36" s="99">
        <v>307</v>
      </c>
      <c r="U36" s="99">
        <v>240</v>
      </c>
      <c r="V36" s="99">
        <v>240</v>
      </c>
      <c r="W36" s="99">
        <v>222</v>
      </c>
      <c r="X36" s="99">
        <v>242</v>
      </c>
      <c r="Y36" s="99">
        <v>198</v>
      </c>
      <c r="Z36" s="100"/>
      <c r="AA36" s="79">
        <f t="shared" si="5"/>
        <v>3511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170</v>
      </c>
      <c r="K37" s="99">
        <v>596.6</v>
      </c>
      <c r="L37" s="99">
        <v>370.4</v>
      </c>
      <c r="M37" s="99">
        <v>349</v>
      </c>
      <c r="N37" s="99">
        <v>152</v>
      </c>
      <c r="O37" s="99">
        <v>39</v>
      </c>
      <c r="P37" s="99">
        <v>73.3</v>
      </c>
      <c r="Q37" s="99">
        <v>130.69999999999999</v>
      </c>
      <c r="R37" s="99">
        <v>225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2106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192</v>
      </c>
      <c r="C40" s="88">
        <f t="shared" ref="C40:Z40" si="6">IF(LEN(C$2)&gt;0,SUM(C35:C39),"")</f>
        <v>178</v>
      </c>
      <c r="D40" s="88">
        <f t="shared" si="6"/>
        <v>163</v>
      </c>
      <c r="E40" s="88">
        <f t="shared" si="6"/>
        <v>178</v>
      </c>
      <c r="F40" s="88">
        <f t="shared" si="6"/>
        <v>163</v>
      </c>
      <c r="G40" s="88">
        <f t="shared" si="6"/>
        <v>209</v>
      </c>
      <c r="H40" s="88">
        <f t="shared" si="6"/>
        <v>136</v>
      </c>
      <c r="I40" s="88">
        <f t="shared" si="6"/>
        <v>137</v>
      </c>
      <c r="J40" s="88">
        <f t="shared" si="6"/>
        <v>415</v>
      </c>
      <c r="K40" s="88">
        <f t="shared" si="6"/>
        <v>997.6</v>
      </c>
      <c r="L40" s="88">
        <f t="shared" si="6"/>
        <v>830.4</v>
      </c>
      <c r="M40" s="88">
        <f t="shared" si="6"/>
        <v>759</v>
      </c>
      <c r="N40" s="88">
        <f t="shared" si="6"/>
        <v>570</v>
      </c>
      <c r="O40" s="88">
        <f t="shared" si="6"/>
        <v>462</v>
      </c>
      <c r="P40" s="88">
        <f t="shared" si="6"/>
        <v>507.3</v>
      </c>
      <c r="Q40" s="88">
        <f t="shared" si="6"/>
        <v>644.70000000000005</v>
      </c>
      <c r="R40" s="88">
        <f t="shared" si="6"/>
        <v>666</v>
      </c>
      <c r="S40" s="88">
        <f t="shared" si="6"/>
        <v>462</v>
      </c>
      <c r="T40" s="88">
        <f t="shared" si="6"/>
        <v>376</v>
      </c>
      <c r="U40" s="88">
        <f t="shared" si="6"/>
        <v>309</v>
      </c>
      <c r="V40" s="88">
        <f t="shared" si="6"/>
        <v>310</v>
      </c>
      <c r="W40" s="88">
        <f t="shared" si="6"/>
        <v>308</v>
      </c>
      <c r="X40" s="88">
        <f t="shared" si="6"/>
        <v>354</v>
      </c>
      <c r="Y40" s="88">
        <f t="shared" si="6"/>
        <v>336</v>
      </c>
      <c r="Z40" s="89" t="str">
        <f t="shared" si="6"/>
        <v/>
      </c>
      <c r="AA40" s="90">
        <f t="shared" si="5"/>
        <v>9663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170</v>
      </c>
      <c r="K45" s="99">
        <v>596.6</v>
      </c>
      <c r="L45" s="99">
        <v>370.4</v>
      </c>
      <c r="M45" s="99">
        <v>349</v>
      </c>
      <c r="N45" s="99">
        <v>152</v>
      </c>
      <c r="O45" s="99">
        <v>39</v>
      </c>
      <c r="P45" s="99">
        <v>73.3</v>
      </c>
      <c r="Q45" s="99">
        <v>130.69999999999999</v>
      </c>
      <c r="R45" s="99">
        <v>225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2106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104</v>
      </c>
      <c r="C48" s="99">
        <v>89</v>
      </c>
      <c r="D48" s="99">
        <v>81</v>
      </c>
      <c r="E48" s="99">
        <v>86</v>
      </c>
      <c r="F48" s="99">
        <v>103</v>
      </c>
      <c r="G48" s="99">
        <v>89</v>
      </c>
      <c r="H48" s="99">
        <v>69.5</v>
      </c>
      <c r="I48" s="99">
        <v>66</v>
      </c>
      <c r="J48" s="99">
        <v>133.5</v>
      </c>
      <c r="K48" s="99">
        <v>135</v>
      </c>
      <c r="L48" s="99">
        <v>146</v>
      </c>
      <c r="M48" s="99">
        <v>144</v>
      </c>
      <c r="N48" s="99">
        <v>148.5</v>
      </c>
      <c r="O48" s="99">
        <v>150</v>
      </c>
      <c r="P48" s="99">
        <v>138</v>
      </c>
      <c r="Q48" s="99">
        <v>150</v>
      </c>
      <c r="R48" s="99">
        <v>141</v>
      </c>
      <c r="S48" s="99">
        <v>142</v>
      </c>
      <c r="T48" s="99">
        <v>150</v>
      </c>
      <c r="U48" s="99">
        <v>150</v>
      </c>
      <c r="V48" s="99">
        <v>145</v>
      </c>
      <c r="W48" s="99">
        <v>150</v>
      </c>
      <c r="X48" s="99">
        <v>121.5</v>
      </c>
      <c r="Y48" s="99">
        <v>134</v>
      </c>
      <c r="Z48" s="100"/>
      <c r="AA48" s="79">
        <f t="shared" si="7"/>
        <v>2966</v>
      </c>
    </row>
    <row r="49" spans="1:27" ht="30" customHeight="1" thickBot="1" x14ac:dyDescent="0.25">
      <c r="A49" s="86" t="s">
        <v>49</v>
      </c>
      <c r="B49" s="87">
        <f>IF(LEN(B$2)&gt;0,SUM(B43:B48),"")</f>
        <v>104</v>
      </c>
      <c r="C49" s="88">
        <f t="shared" ref="C49:Z49" si="8">IF(LEN(C$2)&gt;0,SUM(C43:C48),"")</f>
        <v>89</v>
      </c>
      <c r="D49" s="88">
        <f t="shared" si="8"/>
        <v>81</v>
      </c>
      <c r="E49" s="88">
        <f t="shared" si="8"/>
        <v>86</v>
      </c>
      <c r="F49" s="88">
        <f t="shared" si="8"/>
        <v>103</v>
      </c>
      <c r="G49" s="88">
        <f t="shared" si="8"/>
        <v>89</v>
      </c>
      <c r="H49" s="88">
        <f t="shared" si="8"/>
        <v>69.5</v>
      </c>
      <c r="I49" s="88">
        <f t="shared" si="8"/>
        <v>66</v>
      </c>
      <c r="J49" s="88">
        <f t="shared" si="8"/>
        <v>303.5</v>
      </c>
      <c r="K49" s="88">
        <f t="shared" si="8"/>
        <v>731.6</v>
      </c>
      <c r="L49" s="88">
        <f t="shared" si="8"/>
        <v>516.4</v>
      </c>
      <c r="M49" s="88">
        <f t="shared" si="8"/>
        <v>493</v>
      </c>
      <c r="N49" s="88">
        <f t="shared" si="8"/>
        <v>300.5</v>
      </c>
      <c r="O49" s="88">
        <f t="shared" si="8"/>
        <v>189</v>
      </c>
      <c r="P49" s="88">
        <f t="shared" si="8"/>
        <v>211.3</v>
      </c>
      <c r="Q49" s="88">
        <f t="shared" si="8"/>
        <v>280.7</v>
      </c>
      <c r="R49" s="88">
        <f t="shared" si="8"/>
        <v>366</v>
      </c>
      <c r="S49" s="88">
        <f t="shared" si="8"/>
        <v>142</v>
      </c>
      <c r="T49" s="88">
        <f t="shared" si="8"/>
        <v>150</v>
      </c>
      <c r="U49" s="88">
        <f t="shared" si="8"/>
        <v>150</v>
      </c>
      <c r="V49" s="88">
        <f t="shared" si="8"/>
        <v>145</v>
      </c>
      <c r="W49" s="88">
        <f t="shared" si="8"/>
        <v>150</v>
      </c>
      <c r="X49" s="88">
        <f t="shared" si="8"/>
        <v>121.5</v>
      </c>
      <c r="Y49" s="88">
        <f t="shared" si="8"/>
        <v>134</v>
      </c>
      <c r="Z49" s="89" t="str">
        <f t="shared" si="8"/>
        <v/>
      </c>
      <c r="AA49" s="90">
        <f t="shared" si="7"/>
        <v>5072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5164.9920000000002</v>
      </c>
      <c r="C52" s="88">
        <f t="shared" ref="C52:Z52" si="10">IF(LEN(C$2)&gt;0,SUM(C10:C15)+C26+C40,"")</f>
        <v>5019.4230000000007</v>
      </c>
      <c r="D52" s="88">
        <f t="shared" si="10"/>
        <v>4867.473</v>
      </c>
      <c r="E52" s="88">
        <f t="shared" si="10"/>
        <v>4797.6149999999998</v>
      </c>
      <c r="F52" s="88">
        <f t="shared" si="10"/>
        <v>4937.5510000000004</v>
      </c>
      <c r="G52" s="88">
        <f t="shared" si="10"/>
        <v>5101.7780000000002</v>
      </c>
      <c r="H52" s="88">
        <f t="shared" si="10"/>
        <v>5345.4259999999995</v>
      </c>
      <c r="I52" s="88">
        <f t="shared" si="10"/>
        <v>5842.679000000001</v>
      </c>
      <c r="J52" s="88">
        <f t="shared" si="10"/>
        <v>6549.3009999999995</v>
      </c>
      <c r="K52" s="88">
        <f t="shared" si="10"/>
        <v>7329.6830000000009</v>
      </c>
      <c r="L52" s="88">
        <f t="shared" si="10"/>
        <v>7231.0669999999991</v>
      </c>
      <c r="M52" s="88">
        <f t="shared" si="10"/>
        <v>7262.2879999999996</v>
      </c>
      <c r="N52" s="88">
        <f t="shared" si="10"/>
        <v>7084.8109999999997</v>
      </c>
      <c r="O52" s="88">
        <f t="shared" si="10"/>
        <v>6729.5879999999997</v>
      </c>
      <c r="P52" s="88">
        <f t="shared" si="10"/>
        <v>6572.6410000000005</v>
      </c>
      <c r="Q52" s="88">
        <f t="shared" si="10"/>
        <v>6503.4069999999992</v>
      </c>
      <c r="R52" s="88">
        <f t="shared" si="10"/>
        <v>6652.2120000000004</v>
      </c>
      <c r="S52" s="88">
        <f t="shared" si="10"/>
        <v>6977.3010000000004</v>
      </c>
      <c r="T52" s="88">
        <f t="shared" si="10"/>
        <v>7194.8850000000002</v>
      </c>
      <c r="U52" s="88">
        <f t="shared" si="10"/>
        <v>7021.6960000000017</v>
      </c>
      <c r="V52" s="88">
        <f t="shared" si="10"/>
        <v>6701.1959999999999</v>
      </c>
      <c r="W52" s="88">
        <f t="shared" si="10"/>
        <v>6251.7950000000001</v>
      </c>
      <c r="X52" s="88">
        <f t="shared" si="10"/>
        <v>5903.9410000000007</v>
      </c>
      <c r="Y52" s="88">
        <f t="shared" si="10"/>
        <v>5451.1290000000008</v>
      </c>
      <c r="Z52" s="89" t="str">
        <f t="shared" si="10"/>
        <v/>
      </c>
      <c r="AA52" s="104">
        <f>SUM(B52:Z52)</f>
        <v>148493.87799999997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-83.7</v>
      </c>
      <c r="C4" s="18">
        <v>-728.8</v>
      </c>
      <c r="D4" s="18">
        <v>-820.2</v>
      </c>
      <c r="E4" s="18">
        <v>-924</v>
      </c>
      <c r="F4" s="18">
        <v>-917.2</v>
      </c>
      <c r="G4" s="18">
        <v>-887.3</v>
      </c>
      <c r="H4" s="18">
        <v>-573</v>
      </c>
      <c r="I4" s="18">
        <v>-107.2</v>
      </c>
      <c r="J4" s="18">
        <v>170</v>
      </c>
      <c r="K4" s="18">
        <v>596.6</v>
      </c>
      <c r="L4" s="18">
        <v>370.4</v>
      </c>
      <c r="M4" s="18">
        <v>349</v>
      </c>
      <c r="N4" s="18">
        <v>152</v>
      </c>
      <c r="O4" s="18">
        <v>39</v>
      </c>
      <c r="P4" s="18">
        <v>73.3</v>
      </c>
      <c r="Q4" s="18">
        <v>130.69999999999999</v>
      </c>
      <c r="R4" s="18">
        <v>225</v>
      </c>
      <c r="S4" s="18">
        <v>-265.3</v>
      </c>
      <c r="T4" s="18">
        <v>-171.4</v>
      </c>
      <c r="U4" s="18">
        <v>-324</v>
      </c>
      <c r="V4" s="18">
        <v>-546.5</v>
      </c>
      <c r="W4" s="18">
        <v>-497</v>
      </c>
      <c r="X4" s="18">
        <v>-688.4</v>
      </c>
      <c r="Y4" s="18">
        <v>-528.79999999999995</v>
      </c>
      <c r="Z4" s="19"/>
      <c r="AA4" s="111">
        <f>SUM(B4:Z4)</f>
        <v>-5956.7999999999993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129.24</v>
      </c>
      <c r="C7" s="117">
        <v>120.69</v>
      </c>
      <c r="D7" s="117">
        <v>117.25</v>
      </c>
      <c r="E7" s="117">
        <v>112.95</v>
      </c>
      <c r="F7" s="117">
        <v>110.32</v>
      </c>
      <c r="G7" s="117">
        <v>115.27</v>
      </c>
      <c r="H7" s="117">
        <v>130.49</v>
      </c>
      <c r="I7" s="117">
        <v>138.87</v>
      </c>
      <c r="J7" s="117">
        <v>139.66999999999999</v>
      </c>
      <c r="K7" s="117">
        <v>139.19999999999999</v>
      </c>
      <c r="L7" s="117">
        <v>127.09</v>
      </c>
      <c r="M7" s="117">
        <v>114.06</v>
      </c>
      <c r="N7" s="117">
        <v>103.44</v>
      </c>
      <c r="O7" s="117">
        <v>99.32</v>
      </c>
      <c r="P7" s="117">
        <v>102.92</v>
      </c>
      <c r="Q7" s="117">
        <v>131.19</v>
      </c>
      <c r="R7" s="117">
        <v>178.86</v>
      </c>
      <c r="S7" s="117">
        <v>243.14</v>
      </c>
      <c r="T7" s="117">
        <v>241.09</v>
      </c>
      <c r="U7" s="117">
        <v>226.34</v>
      </c>
      <c r="V7" s="117">
        <v>178.86</v>
      </c>
      <c r="W7" s="117">
        <v>147.05000000000001</v>
      </c>
      <c r="X7" s="117">
        <v>125.64</v>
      </c>
      <c r="Y7" s="117">
        <v>119.92</v>
      </c>
      <c r="Z7" s="118"/>
      <c r="AA7" s="119">
        <f>IF(SUM(B7:Z7)&lt;&gt;0,AVERAGEIF(B7:Z7,"&lt;&gt;"""),"")</f>
        <v>141.36958333333334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83.7</v>
      </c>
      <c r="C13" s="129">
        <v>728.8</v>
      </c>
      <c r="D13" s="129">
        <v>820.2</v>
      </c>
      <c r="E13" s="129">
        <v>924</v>
      </c>
      <c r="F13" s="129">
        <v>917.2</v>
      </c>
      <c r="G13" s="129">
        <v>887.3</v>
      </c>
      <c r="H13" s="129">
        <v>573</v>
      </c>
      <c r="I13" s="129">
        <v>107.2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265.3</v>
      </c>
      <c r="T13" s="129">
        <v>171.4</v>
      </c>
      <c r="U13" s="129">
        <v>324</v>
      </c>
      <c r="V13" s="129">
        <v>546.5</v>
      </c>
      <c r="W13" s="129">
        <v>497</v>
      </c>
      <c r="X13" s="129">
        <v>688.4</v>
      </c>
      <c r="Y13" s="130">
        <v>528.79999999999995</v>
      </c>
      <c r="Z13" s="131"/>
      <c r="AA13" s="132">
        <f t="shared" si="0"/>
        <v>8062.7999999999993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83.7</v>
      </c>
      <c r="C16" s="135">
        <f t="shared" si="1"/>
        <v>728.8</v>
      </c>
      <c r="D16" s="135">
        <f t="shared" si="1"/>
        <v>820.2</v>
      </c>
      <c r="E16" s="135">
        <f t="shared" si="1"/>
        <v>924</v>
      </c>
      <c r="F16" s="135">
        <f t="shared" si="1"/>
        <v>917.2</v>
      </c>
      <c r="G16" s="135">
        <f t="shared" si="1"/>
        <v>887.3</v>
      </c>
      <c r="H16" s="135">
        <f t="shared" si="1"/>
        <v>573</v>
      </c>
      <c r="I16" s="135">
        <f t="shared" si="1"/>
        <v>107.2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265.3</v>
      </c>
      <c r="T16" s="135">
        <f t="shared" si="1"/>
        <v>171.4</v>
      </c>
      <c r="U16" s="135">
        <f t="shared" si="1"/>
        <v>324</v>
      </c>
      <c r="V16" s="135">
        <f t="shared" si="1"/>
        <v>546.5</v>
      </c>
      <c r="W16" s="135">
        <f t="shared" si="1"/>
        <v>497</v>
      </c>
      <c r="X16" s="135">
        <f t="shared" si="1"/>
        <v>688.4</v>
      </c>
      <c r="Y16" s="135">
        <f t="shared" si="1"/>
        <v>528.79999999999995</v>
      </c>
      <c r="Z16" s="136" t="str">
        <f t="shared" si="1"/>
        <v/>
      </c>
      <c r="AA16" s="90">
        <f t="shared" si="0"/>
        <v>8062.7999999999993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170</v>
      </c>
      <c r="K21" s="129">
        <v>596.6</v>
      </c>
      <c r="L21" s="129">
        <v>370.4</v>
      </c>
      <c r="M21" s="129">
        <v>349</v>
      </c>
      <c r="N21" s="129">
        <v>152</v>
      </c>
      <c r="O21" s="129">
        <v>39</v>
      </c>
      <c r="P21" s="129">
        <v>73.3</v>
      </c>
      <c r="Q21" s="129">
        <v>130.69999999999999</v>
      </c>
      <c r="R21" s="129">
        <v>225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2106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170</v>
      </c>
      <c r="K24" s="135">
        <f t="shared" si="3"/>
        <v>596.6</v>
      </c>
      <c r="L24" s="135">
        <f t="shared" si="3"/>
        <v>370.4</v>
      </c>
      <c r="M24" s="135">
        <f t="shared" si="3"/>
        <v>349</v>
      </c>
      <c r="N24" s="135">
        <f t="shared" si="3"/>
        <v>152</v>
      </c>
      <c r="O24" s="135">
        <f t="shared" si="3"/>
        <v>39</v>
      </c>
      <c r="P24" s="135">
        <f t="shared" si="3"/>
        <v>73.3</v>
      </c>
      <c r="Q24" s="135">
        <f t="shared" si="3"/>
        <v>130.69999999999999</v>
      </c>
      <c r="R24" s="135">
        <f t="shared" si="3"/>
        <v>225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2106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2025-02-28T12:09:27Z</dcterms:created>
  <dcterms:modified xsi:type="dcterms:W3CDTF">2025-02-28T12:09:28Z</dcterms:modified>
</cp:coreProperties>
</file>