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<sst xmlns="http://schemas.openxmlformats.org/spreadsheetml/2006/main" count="119" uniqueCount="54">
  <si>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13/06/2025 14:34:45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</si>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</sst>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D6-47BC-BB30-CC0F779B18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D6-47BC-BB30-CC0F779B18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DD6-47BC-BB30-CC0F779B18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DD6-47BC-BB30-CC0F779B18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D6-47BC-BB30-CC0F779B18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D6-47BC-BB30-CC0F779B18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D6-47BC-BB30-CC0F779B18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D6-47BC-BB30-CC0F779B18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106</c:v>
                </c:pt>
                <c:pt idx="7">
                  <c:v>185</c:v>
                </c:pt>
                <c:pt idx="8">
                  <c:v>205</c:v>
                </c:pt>
                <c:pt idx="9">
                  <c:v>203</c:v>
                </c:pt>
                <c:pt idx="10">
                  <c:v>194</c:v>
                </c:pt>
                <c:pt idx="11">
                  <c:v>198</c:v>
                </c:pt>
                <c:pt idx="12">
                  <c:v>201</c:v>
                </c:pt>
                <c:pt idx="13">
                  <c:v>198</c:v>
                </c:pt>
                <c:pt idx="14">
                  <c:v>190</c:v>
                </c:pt>
                <c:pt idx="15">
                  <c:v>198</c:v>
                </c:pt>
                <c:pt idx="16">
                  <c:v>226</c:v>
                </c:pt>
                <c:pt idx="17">
                  <c:v>207</c:v>
                </c:pt>
                <c:pt idx="18">
                  <c:v>218</c:v>
                </c:pt>
                <c:pt idx="19">
                  <c:v>218</c:v>
                </c:pt>
                <c:pt idx="20">
                  <c:v>211</c:v>
                </c:pt>
                <c:pt idx="21">
                  <c:v>170</c:v>
                </c:pt>
                <c:pt idx="22">
                  <c:v>126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D6-47BC-BB30-CC0F779B18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4186.2649999999994</c:v>
                </c:pt>
                <c:pt idx="1">
                  <c:v>3648.1460000000002</c:v>
                </c:pt>
                <c:pt idx="2">
                  <c:v>2645.1749999999997</c:v>
                </c:pt>
                <c:pt idx="3">
                  <c:v>2421.788</c:v>
                </c:pt>
                <c:pt idx="4">
                  <c:v>2340.9</c:v>
                </c:pt>
                <c:pt idx="5">
                  <c:v>2332.9</c:v>
                </c:pt>
                <c:pt idx="6">
                  <c:v>2250.9</c:v>
                </c:pt>
                <c:pt idx="7">
                  <c:v>1832.9</c:v>
                </c:pt>
                <c:pt idx="8">
                  <c:v>1577.9</c:v>
                </c:pt>
                <c:pt idx="9">
                  <c:v>832.9</c:v>
                </c:pt>
                <c:pt idx="10">
                  <c:v>832.9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462.9</c:v>
                </c:pt>
                <c:pt idx="16">
                  <c:v>1514.9</c:v>
                </c:pt>
                <c:pt idx="17">
                  <c:v>2522.9</c:v>
                </c:pt>
                <c:pt idx="18">
                  <c:v>3641.4190000000003</c:v>
                </c:pt>
                <c:pt idx="19">
                  <c:v>4380.8999999999996</c:v>
                </c:pt>
                <c:pt idx="20">
                  <c:v>4440.09</c:v>
                </c:pt>
                <c:pt idx="21">
                  <c:v>4465.8180000000002</c:v>
                </c:pt>
                <c:pt idx="22">
                  <c:v>4489.5079999999998</c:v>
                </c:pt>
                <c:pt idx="23">
                  <c:v>4177.0830000000005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D6-47BC-BB30-CC0F779B18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476</c:v>
                </c:pt>
                <c:pt idx="1">
                  <c:v>480</c:v>
                </c:pt>
                <c:pt idx="2">
                  <c:v>1192.5999999999999</c:v>
                </c:pt>
                <c:pt idx="3">
                  <c:v>1246.8</c:v>
                </c:pt>
                <c:pt idx="4">
                  <c:v>1222.3</c:v>
                </c:pt>
                <c:pt idx="5">
                  <c:v>985.8</c:v>
                </c:pt>
                <c:pt idx="6">
                  <c:v>646.29999999999995</c:v>
                </c:pt>
                <c:pt idx="7">
                  <c:v>472.1</c:v>
                </c:pt>
                <c:pt idx="8">
                  <c:v>649.29999999999995</c:v>
                </c:pt>
                <c:pt idx="9">
                  <c:v>1286</c:v>
                </c:pt>
                <c:pt idx="10">
                  <c:v>1428</c:v>
                </c:pt>
                <c:pt idx="11">
                  <c:v>1463</c:v>
                </c:pt>
                <c:pt idx="12">
                  <c:v>1485</c:v>
                </c:pt>
                <c:pt idx="13">
                  <c:v>1441</c:v>
                </c:pt>
                <c:pt idx="14">
                  <c:v>1440</c:v>
                </c:pt>
                <c:pt idx="15">
                  <c:v>1379</c:v>
                </c:pt>
                <c:pt idx="16">
                  <c:v>1311</c:v>
                </c:pt>
                <c:pt idx="17">
                  <c:v>1031.7</c:v>
                </c:pt>
                <c:pt idx="18">
                  <c:v>386.6</c:v>
                </c:pt>
                <c:pt idx="19">
                  <c:v>158</c:v>
                </c:pt>
                <c:pt idx="20">
                  <c:v>148</c:v>
                </c:pt>
                <c:pt idx="21">
                  <c:v>140</c:v>
                </c:pt>
                <c:pt idx="22">
                  <c:v>157.19999999999999</c:v>
                </c:pt>
                <c:pt idx="23">
                  <c:v>534.1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D6-47BC-BB30-CC0F779B18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1643.1560000000002</c:v>
                </c:pt>
                <c:pt idx="1">
                  <c:v>1698.221</c:v>
                </c:pt>
                <c:pt idx="2">
                  <c:v>1734.8720000000003</c:v>
                </c:pt>
                <c:pt idx="3">
                  <c:v>1793.9299999999998</c:v>
                </c:pt>
                <c:pt idx="4">
                  <c:v>1863.6880000000003</c:v>
                </c:pt>
                <c:pt idx="5">
                  <c:v>2082.2419999999997</c:v>
                </c:pt>
                <c:pt idx="6">
                  <c:v>2734.6169999999993</c:v>
                </c:pt>
                <c:pt idx="7">
                  <c:v>3935.5699999999997</c:v>
                </c:pt>
                <c:pt idx="8">
                  <c:v>4955.5950000000012</c:v>
                </c:pt>
                <c:pt idx="9">
                  <c:v>5657.9160000000002</c:v>
                </c:pt>
                <c:pt idx="10">
                  <c:v>5835.6579999999994</c:v>
                </c:pt>
                <c:pt idx="11">
                  <c:v>6547.4610000000002</c:v>
                </c:pt>
                <c:pt idx="12">
                  <c:v>6672.949999999998</c:v>
                </c:pt>
                <c:pt idx="13">
                  <c:v>6539.3919999999998</c:v>
                </c:pt>
                <c:pt idx="14">
                  <c:v>6140.991</c:v>
                </c:pt>
                <c:pt idx="15">
                  <c:v>5533.9950000000008</c:v>
                </c:pt>
                <c:pt idx="16">
                  <c:v>4707.6039999999994</c:v>
                </c:pt>
                <c:pt idx="17">
                  <c:v>3810.7769999999996</c:v>
                </c:pt>
                <c:pt idx="18">
                  <c:v>2483.5440000000003</c:v>
                </c:pt>
                <c:pt idx="19">
                  <c:v>1747.9709999999998</c:v>
                </c:pt>
                <c:pt idx="20">
                  <c:v>1494.2240000000002</c:v>
                </c:pt>
                <c:pt idx="21">
                  <c:v>1401.172</c:v>
                </c:pt>
                <c:pt idx="22">
                  <c:v>1319.9680000000001</c:v>
                </c:pt>
                <c:pt idx="23">
                  <c:v>1264.5449999999998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D6-47BC-BB30-CC0F779B18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148</c:v>
                </c:pt>
                <c:pt idx="2">
                  <c:v>149</c:v>
                </c:pt>
                <c:pt idx="3">
                  <c:v>150</c:v>
                </c:pt>
                <c:pt idx="4">
                  <c:v>152</c:v>
                </c:pt>
                <c:pt idx="5">
                  <c:v>154</c:v>
                </c:pt>
                <c:pt idx="6">
                  <c:v>159</c:v>
                </c:pt>
                <c:pt idx="7">
                  <c:v>173</c:v>
                </c:pt>
                <c:pt idx="8">
                  <c:v>189</c:v>
                </c:pt>
                <c:pt idx="9">
                  <c:v>203</c:v>
                </c:pt>
                <c:pt idx="10">
                  <c:v>215</c:v>
                </c:pt>
                <c:pt idx="11">
                  <c:v>220</c:v>
                </c:pt>
                <c:pt idx="12">
                  <c:v>221</c:v>
                </c:pt>
                <c:pt idx="13">
                  <c:v>218</c:v>
                </c:pt>
                <c:pt idx="14">
                  <c:v>211</c:v>
                </c:pt>
                <c:pt idx="15">
                  <c:v>200</c:v>
                </c:pt>
                <c:pt idx="16">
                  <c:v>185</c:v>
                </c:pt>
                <c:pt idx="17">
                  <c:v>168</c:v>
                </c:pt>
                <c:pt idx="18">
                  <c:v>155</c:v>
                </c:pt>
                <c:pt idx="19">
                  <c:v>149</c:v>
                </c:pt>
                <c:pt idx="20">
                  <c:v>148</c:v>
                </c:pt>
                <c:pt idx="21">
                  <c:v>148</c:v>
                </c:pt>
                <c:pt idx="22">
                  <c:v>147</c:v>
                </c:pt>
                <c:pt idx="23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D6-47BC-BB30-CC0F779B18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104</c:v>
                </c:pt>
                <c:pt idx="5">
                  <c:v>142</c:v>
                </c:pt>
                <c:pt idx="6">
                  <c:v>229</c:v>
                </c:pt>
                <c:pt idx="7">
                  <c:v>229</c:v>
                </c:pt>
                <c:pt idx="8">
                  <c:v>160</c:v>
                </c:pt>
                <c:pt idx="9">
                  <c:v>134</c:v>
                </c:pt>
                <c:pt idx="10">
                  <c:v>64</c:v>
                </c:pt>
                <c:pt idx="11">
                  <c:v>38</c:v>
                </c:pt>
                <c:pt idx="12">
                  <c:v>41</c:v>
                </c:pt>
                <c:pt idx="13">
                  <c:v>41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698</c:v>
                </c:pt>
                <c:pt idx="19">
                  <c:v>1706</c:v>
                </c:pt>
                <c:pt idx="20">
                  <c:v>1756</c:v>
                </c:pt>
                <c:pt idx="21">
                  <c:v>1837</c:v>
                </c:pt>
                <c:pt idx="22">
                  <c:v>667</c:v>
                </c:pt>
                <c:pt idx="23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D6-47BC-BB30-CC0F779B1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110.51</c:v>
                </c:pt>
                <c:pt idx="1">
                  <c:v>93.08</c:v>
                </c:pt>
                <c:pt idx="2">
                  <c:v>87.33</c:v>
                </c:pt>
                <c:pt idx="3">
                  <c:v>82.11</c:v>
                </c:pt>
                <c:pt idx="4">
                  <c:v>70.44</c:v>
                </c:pt>
                <c:pt idx="5">
                  <c:v>64.290000000000006</c:v>
                </c:pt>
                <c:pt idx="6">
                  <c:v>52</c:v>
                </c:pt>
                <c:pt idx="7">
                  <c:v>22.22</c:v>
                </c:pt>
                <c:pt idx="8">
                  <c:v>8.43</c:v>
                </c:pt>
                <c:pt idx="9">
                  <c:v>0.89</c:v>
                </c:pt>
                <c:pt idx="10">
                  <c:v>0.01</c:v>
                </c:pt>
                <c:pt idx="11">
                  <c:v>12.29</c:v>
                </c:pt>
                <c:pt idx="12">
                  <c:v>10.57</c:v>
                </c:pt>
                <c:pt idx="13">
                  <c:v>11.99</c:v>
                </c:pt>
                <c:pt idx="14">
                  <c:v>17.04</c:v>
                </c:pt>
                <c:pt idx="15">
                  <c:v>15.4</c:v>
                </c:pt>
                <c:pt idx="16">
                  <c:v>13.22</c:v>
                </c:pt>
                <c:pt idx="17">
                  <c:v>49</c:v>
                </c:pt>
                <c:pt idx="18">
                  <c:v>90.75</c:v>
                </c:pt>
                <c:pt idx="19">
                  <c:v>148.16999999999999</c:v>
                </c:pt>
                <c:pt idx="20">
                  <c:v>180.24</c:v>
                </c:pt>
                <c:pt idx="21">
                  <c:v>160.66</c:v>
                </c:pt>
                <c:pt idx="22">
                  <c:v>148.93</c:v>
                </c:pt>
                <c:pt idx="23">
                  <c:v>113.27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D6-47BC-BB30-CC0F779B1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130.5</c:v>
                </c:pt>
                <c:pt idx="1">
                  <c:v>110.5</c:v>
                </c:pt>
                <c:pt idx="2">
                  <c:v>107.5</c:v>
                </c:pt>
                <c:pt idx="3">
                  <c:v>105.5</c:v>
                </c:pt>
                <c:pt idx="4">
                  <c:v>106</c:v>
                </c:pt>
                <c:pt idx="5">
                  <c:v>118</c:v>
                </c:pt>
                <c:pt idx="6">
                  <c:v>117</c:v>
                </c:pt>
                <c:pt idx="7">
                  <c:v>111.5</c:v>
                </c:pt>
                <c:pt idx="8">
                  <c:v>113.5</c:v>
                </c:pt>
                <c:pt idx="9">
                  <c:v>117</c:v>
                </c:pt>
                <c:pt idx="10">
                  <c:v>117.5</c:v>
                </c:pt>
                <c:pt idx="11">
                  <c:v>159</c:v>
                </c:pt>
                <c:pt idx="12">
                  <c:v>171</c:v>
                </c:pt>
                <c:pt idx="13">
                  <c:v>171.5</c:v>
                </c:pt>
                <c:pt idx="14">
                  <c:v>160</c:v>
                </c:pt>
                <c:pt idx="15">
                  <c:v>129.5</c:v>
                </c:pt>
                <c:pt idx="16">
                  <c:v>104</c:v>
                </c:pt>
                <c:pt idx="17">
                  <c:v>109.5</c:v>
                </c:pt>
                <c:pt idx="18">
                  <c:v>132.5</c:v>
                </c:pt>
                <c:pt idx="19">
                  <c:v>167.5</c:v>
                </c:pt>
                <c:pt idx="20">
                  <c:v>179</c:v>
                </c:pt>
                <c:pt idx="21">
                  <c:v>164</c:v>
                </c:pt>
                <c:pt idx="22">
                  <c:v>181.5</c:v>
                </c:pt>
                <c:pt idx="23">
                  <c:v>153.5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BD-455F-A8A4-C23A19E307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876.54099999999994</c:v>
                </c:pt>
                <c:pt idx="1">
                  <c:v>875.90099999999995</c:v>
                </c:pt>
                <c:pt idx="2">
                  <c:v>857.24</c:v>
                </c:pt>
                <c:pt idx="3">
                  <c:v>853.68</c:v>
                </c:pt>
                <c:pt idx="4">
                  <c:v>852.94199999999989</c:v>
                </c:pt>
                <c:pt idx="5">
                  <c:v>866.928</c:v>
                </c:pt>
                <c:pt idx="6">
                  <c:v>857.90499999999997</c:v>
                </c:pt>
                <c:pt idx="7">
                  <c:v>858.51199999999994</c:v>
                </c:pt>
                <c:pt idx="8">
                  <c:v>870.56100000000004</c:v>
                </c:pt>
                <c:pt idx="9">
                  <c:v>915.87999999999988</c:v>
                </c:pt>
                <c:pt idx="10">
                  <c:v>929.42899999999997</c:v>
                </c:pt>
                <c:pt idx="11">
                  <c:v>930.06700000000001</c:v>
                </c:pt>
                <c:pt idx="12">
                  <c:v>928.39800000000002</c:v>
                </c:pt>
                <c:pt idx="13">
                  <c:v>921.46799999999996</c:v>
                </c:pt>
                <c:pt idx="14">
                  <c:v>906.6400000000001</c:v>
                </c:pt>
                <c:pt idx="15">
                  <c:v>898.44100000000003</c:v>
                </c:pt>
                <c:pt idx="16">
                  <c:v>890.08199999999999</c:v>
                </c:pt>
                <c:pt idx="17">
                  <c:v>901.48400000000004</c:v>
                </c:pt>
                <c:pt idx="18">
                  <c:v>852.82899999999995</c:v>
                </c:pt>
                <c:pt idx="19">
                  <c:v>826.34199999999998</c:v>
                </c:pt>
                <c:pt idx="20">
                  <c:v>725.529</c:v>
                </c:pt>
                <c:pt idx="21">
                  <c:v>801.24099999999999</c:v>
                </c:pt>
                <c:pt idx="22">
                  <c:v>769.43099999999993</c:v>
                </c:pt>
                <c:pt idx="23">
                  <c:v>796.45699999999999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BD-455F-A8A4-C23A19E307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1252.68</c:v>
                </c:pt>
                <c:pt idx="1">
                  <c:v>1249.2950000000001</c:v>
                </c:pt>
                <c:pt idx="2">
                  <c:v>1229.8320000000001</c:v>
                </c:pt>
                <c:pt idx="3">
                  <c:v>1213.7339999999999</c:v>
                </c:pt>
                <c:pt idx="4">
                  <c:v>1212.5309999999999</c:v>
                </c:pt>
                <c:pt idx="5">
                  <c:v>1201.1400000000001</c:v>
                </c:pt>
                <c:pt idx="6">
                  <c:v>1252.6469999999997</c:v>
                </c:pt>
                <c:pt idx="7">
                  <c:v>1364.5709999999999</c:v>
                </c:pt>
                <c:pt idx="8">
                  <c:v>1416.3410000000003</c:v>
                </c:pt>
                <c:pt idx="9">
                  <c:v>1433.4270000000004</c:v>
                </c:pt>
                <c:pt idx="10">
                  <c:v>1419.5969999999998</c:v>
                </c:pt>
                <c:pt idx="11">
                  <c:v>1381.328</c:v>
                </c:pt>
                <c:pt idx="12">
                  <c:v>1364.07</c:v>
                </c:pt>
                <c:pt idx="13">
                  <c:v>1312.6570000000004</c:v>
                </c:pt>
                <c:pt idx="14">
                  <c:v>1289.0790000000002</c:v>
                </c:pt>
                <c:pt idx="15">
                  <c:v>1302.9870000000003</c:v>
                </c:pt>
                <c:pt idx="16">
                  <c:v>1391.6949999999997</c:v>
                </c:pt>
                <c:pt idx="17">
                  <c:v>1324.8180000000002</c:v>
                </c:pt>
                <c:pt idx="18">
                  <c:v>1308.0980000000002</c:v>
                </c:pt>
                <c:pt idx="19">
                  <c:v>1286.7820000000002</c:v>
                </c:pt>
                <c:pt idx="20">
                  <c:v>1256.5160000000001</c:v>
                </c:pt>
                <c:pt idx="21">
                  <c:v>1175.077</c:v>
                </c:pt>
                <c:pt idx="22">
                  <c:v>1131.3040000000001</c:v>
                </c:pt>
                <c:pt idx="23">
                  <c:v>1096.8970000000002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BD-455F-A8A4-C23A19E307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3081.7490000000003</c:v>
                </c:pt>
                <c:pt idx="1">
                  <c:v>2860.7410000000004</c:v>
                </c:pt>
                <c:pt idx="2">
                  <c:v>2696.0979999999995</c:v>
                </c:pt>
                <c:pt idx="3">
                  <c:v>2615.623</c:v>
                </c:pt>
                <c:pt idx="4">
                  <c:v>2627.3769999999995</c:v>
                </c:pt>
                <c:pt idx="5">
                  <c:v>2612.67</c:v>
                </c:pt>
                <c:pt idx="6">
                  <c:v>2847.1790000000001</c:v>
                </c:pt>
                <c:pt idx="7">
                  <c:v>3303.0350000000008</c:v>
                </c:pt>
                <c:pt idx="8">
                  <c:v>3788.3619999999996</c:v>
                </c:pt>
                <c:pt idx="9">
                  <c:v>4201.5690000000004</c:v>
                </c:pt>
                <c:pt idx="10">
                  <c:v>4425.152</c:v>
                </c:pt>
                <c:pt idx="11">
                  <c:v>4529.0559999999996</c:v>
                </c:pt>
                <c:pt idx="12">
                  <c:v>4647.4619999999995</c:v>
                </c:pt>
                <c:pt idx="13">
                  <c:v>4522.7169999999996</c:v>
                </c:pt>
                <c:pt idx="14">
                  <c:v>4201.8969999999999</c:v>
                </c:pt>
                <c:pt idx="15">
                  <c:v>4083.8569999999991</c:v>
                </c:pt>
                <c:pt idx="16">
                  <c:v>4175.7269999999999</c:v>
                </c:pt>
                <c:pt idx="17">
                  <c:v>4087.7959999999998</c:v>
                </c:pt>
                <c:pt idx="18">
                  <c:v>4024.7079999999996</c:v>
                </c:pt>
                <c:pt idx="19">
                  <c:v>4028.6330000000003</c:v>
                </c:pt>
                <c:pt idx="20">
                  <c:v>4145.9089999999997</c:v>
                </c:pt>
                <c:pt idx="21">
                  <c:v>3926.8039999999996</c:v>
                </c:pt>
                <c:pt idx="22">
                  <c:v>3586.4029999999998</c:v>
                </c:pt>
                <c:pt idx="23">
                  <c:v>3302.8399999999997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BD-455F-A8A4-C23A19E307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352.99999999999994</c:v>
                </c:pt>
                <c:pt idx="1">
                  <c:v>336</c:v>
                </c:pt>
                <c:pt idx="2">
                  <c:v>326.99999999999994</c:v>
                </c:pt>
                <c:pt idx="3">
                  <c:v>319.99999999999994</c:v>
                </c:pt>
                <c:pt idx="4">
                  <c:v>324.00000000000006</c:v>
                </c:pt>
                <c:pt idx="5">
                  <c:v>341.00000000000006</c:v>
                </c:pt>
                <c:pt idx="6">
                  <c:v>401.99999999999994</c:v>
                </c:pt>
                <c:pt idx="7">
                  <c:v>458.00000000000006</c:v>
                </c:pt>
                <c:pt idx="8">
                  <c:v>494</c:v>
                </c:pt>
                <c:pt idx="9">
                  <c:v>506.00000000000006</c:v>
                </c:pt>
                <c:pt idx="10">
                  <c:v>509</c:v>
                </c:pt>
                <c:pt idx="11">
                  <c:v>518</c:v>
                </c:pt>
                <c:pt idx="12">
                  <c:v>522</c:v>
                </c:pt>
                <c:pt idx="13">
                  <c:v>516</c:v>
                </c:pt>
                <c:pt idx="14">
                  <c:v>501</c:v>
                </c:pt>
                <c:pt idx="15">
                  <c:v>497.99999999999994</c:v>
                </c:pt>
                <c:pt idx="16">
                  <c:v>510.99999999999994</c:v>
                </c:pt>
                <c:pt idx="17">
                  <c:v>525.00000000000011</c:v>
                </c:pt>
                <c:pt idx="18">
                  <c:v>523.00000000000011</c:v>
                </c:pt>
                <c:pt idx="19">
                  <c:v>517</c:v>
                </c:pt>
                <c:pt idx="20">
                  <c:v>509</c:v>
                </c:pt>
                <c:pt idx="21">
                  <c:v>468</c:v>
                </c:pt>
                <c:pt idx="22">
                  <c:v>422.99999999999994</c:v>
                </c:pt>
                <c:pt idx="23">
                  <c:v>374.99999999999994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BD-455F-A8A4-C23A19E307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BD-455F-A8A4-C23A19E307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BD-455F-A8A4-C23A19E307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BD-455F-A8A4-C23A19E307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BD-455F-A8A4-C23A19E307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3BD-455F-A8A4-C23A19E307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886</c:v>
                </c:pt>
                <c:pt idx="1">
                  <c:v>670.9</c:v>
                </c:pt>
                <c:pt idx="2">
                  <c:v>633</c:v>
                </c:pt>
                <c:pt idx="3">
                  <c:v>633</c:v>
                </c:pt>
                <c:pt idx="4">
                  <c:v>633</c:v>
                </c:pt>
                <c:pt idx="5">
                  <c:v>633</c:v>
                </c:pt>
                <c:pt idx="6">
                  <c:v>633</c:v>
                </c:pt>
                <c:pt idx="7">
                  <c:v>732</c:v>
                </c:pt>
                <c:pt idx="8">
                  <c:v>834</c:v>
                </c:pt>
                <c:pt idx="9">
                  <c:v>894</c:v>
                </c:pt>
                <c:pt idx="10">
                  <c:v>920</c:v>
                </c:pt>
                <c:pt idx="11">
                  <c:v>856</c:v>
                </c:pt>
                <c:pt idx="12">
                  <c:v>895</c:v>
                </c:pt>
                <c:pt idx="13">
                  <c:v>900</c:v>
                </c:pt>
                <c:pt idx="14">
                  <c:v>888.245</c:v>
                </c:pt>
                <c:pt idx="15">
                  <c:v>890</c:v>
                </c:pt>
                <c:pt idx="16">
                  <c:v>910</c:v>
                </c:pt>
                <c:pt idx="17">
                  <c:v>824</c:v>
                </c:pt>
                <c:pt idx="18">
                  <c:v>721</c:v>
                </c:pt>
                <c:pt idx="19">
                  <c:v>1506.3</c:v>
                </c:pt>
                <c:pt idx="20">
                  <c:v>1352.4</c:v>
                </c:pt>
                <c:pt idx="21">
                  <c:v>1597.8999999999999</c:v>
                </c:pt>
                <c:pt idx="22">
                  <c:v>786</c:v>
                </c:pt>
                <c:pt idx="23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BD-455F-A8A4-C23A19E307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26.212</c:v>
                </c:pt>
                <c:pt idx="6">
                  <c:v>16.091999999999999</c:v>
                </c:pt>
                <c:pt idx="9">
                  <c:v>28.94</c:v>
                </c:pt>
                <c:pt idx="10">
                  <c:v>28.88</c:v>
                </c:pt>
                <c:pt idx="11">
                  <c:v>28.91</c:v>
                </c:pt>
                <c:pt idx="12">
                  <c:v>28.92</c:v>
                </c:pt>
                <c:pt idx="13">
                  <c:v>28.95</c:v>
                </c:pt>
                <c:pt idx="14">
                  <c:v>9.0299999999999994</c:v>
                </c:pt>
                <c:pt idx="15">
                  <c:v>9.11</c:v>
                </c:pt>
                <c:pt idx="17">
                  <c:v>5.76</c:v>
                </c:pt>
                <c:pt idx="18">
                  <c:v>20.437999999999999</c:v>
                </c:pt>
                <c:pt idx="19">
                  <c:v>27.303000000000001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BD-455F-A8A4-C23A19E307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BD-455F-A8A4-C23A19E307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BD-455F-A8A4-C23A19E30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110.51</c:v>
                </c:pt>
                <c:pt idx="1">
                  <c:v>93.08</c:v>
                </c:pt>
                <c:pt idx="2">
                  <c:v>87.33</c:v>
                </c:pt>
                <c:pt idx="3">
                  <c:v>82.11</c:v>
                </c:pt>
                <c:pt idx="4">
                  <c:v>70.44</c:v>
                </c:pt>
                <c:pt idx="5">
                  <c:v>64.290000000000006</c:v>
                </c:pt>
                <c:pt idx="6">
                  <c:v>52</c:v>
                </c:pt>
                <c:pt idx="7">
                  <c:v>22.22</c:v>
                </c:pt>
                <c:pt idx="8">
                  <c:v>8.43</c:v>
                </c:pt>
                <c:pt idx="9">
                  <c:v>0.89</c:v>
                </c:pt>
                <c:pt idx="10">
                  <c:v>0.01</c:v>
                </c:pt>
                <c:pt idx="11">
                  <c:v>12.29</c:v>
                </c:pt>
                <c:pt idx="12">
                  <c:v>10.57</c:v>
                </c:pt>
                <c:pt idx="13">
                  <c:v>11.99</c:v>
                </c:pt>
                <c:pt idx="14">
                  <c:v>17.04</c:v>
                </c:pt>
                <c:pt idx="15">
                  <c:v>15.4</c:v>
                </c:pt>
                <c:pt idx="16">
                  <c:v>13.22</c:v>
                </c:pt>
                <c:pt idx="17">
                  <c:v>49</c:v>
                </c:pt>
                <c:pt idx="18">
                  <c:v>90.75</c:v>
                </c:pt>
                <c:pt idx="19">
                  <c:v>148.16999999999999</c:v>
                </c:pt>
                <c:pt idx="20">
                  <c:v>180.24</c:v>
                </c:pt>
                <c:pt idx="21">
                  <c:v>160.66</c:v>
                </c:pt>
                <c:pt idx="22">
                  <c:v>148.93</c:v>
                </c:pt>
                <c:pt idx="23">
                  <c:v>113.27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BD-455F-A8A4-C23A19E30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6609.4209999999994</v>
      </c>
      <c r="C4" s="18">
        <v>6132.3670000000002</v>
      </c>
      <c r="D4" s="18">
        <v>5879.6470000000008</v>
      </c>
      <c r="E4" s="18">
        <v>5770.5179999999991</v>
      </c>
      <c r="F4" s="18">
        <v>5784.887999999999</v>
      </c>
      <c r="G4" s="18">
        <v>5798.942</v>
      </c>
      <c r="H4" s="18">
        <v>6125.817</v>
      </c>
      <c r="I4" s="18">
        <v>6827.5699999999988</v>
      </c>
      <c r="J4" s="18">
        <v>7736.7950000000019</v>
      </c>
      <c r="K4" s="18">
        <v>8316.8159999999989</v>
      </c>
      <c r="L4" s="18">
        <v>8569.5579999999991</v>
      </c>
      <c r="M4" s="18">
        <v>8622.3610000000008</v>
      </c>
      <c r="N4" s="18">
        <v>8776.85</v>
      </c>
      <c r="O4" s="18">
        <v>8593.2919999999976</v>
      </c>
      <c r="P4" s="18">
        <v>8175.8910000000005</v>
      </c>
      <c r="Q4" s="18">
        <v>7811.8949999999995</v>
      </c>
      <c r="R4" s="18">
        <v>7982.503999999999</v>
      </c>
      <c r="S4" s="18">
        <v>7778.3769999999995</v>
      </c>
      <c r="T4" s="18">
        <v>7582.563000000001</v>
      </c>
      <c r="U4" s="18">
        <v>8359.871000000001</v>
      </c>
      <c r="V4" s="18">
        <v>8197.3140000000021</v>
      </c>
      <c r="W4" s="18">
        <v>8161.99</v>
      </c>
      <c r="X4" s="18">
        <v>6906.6760000000004</v>
      </c>
      <c r="Y4" s="18">
        <v>6445.728000000001</v>
      </c>
      <c r="Z4" s="19"/>
      <c r="AA4" s="20">
        <f>SUM(B4:Z4)</f>
        <v>176947.65100000004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110.51</v>
      </c>
      <c r="C7" s="28">
        <v>93.08</v>
      </c>
      <c r="D7" s="28">
        <v>87.33</v>
      </c>
      <c r="E7" s="28">
        <v>82.11</v>
      </c>
      <c r="F7" s="28">
        <v>70.44</v>
      </c>
      <c r="G7" s="28">
        <v>64.290000000000006</v>
      </c>
      <c r="H7" s="28">
        <v>52</v>
      </c>
      <c r="I7" s="28">
        <v>22.22</v>
      </c>
      <c r="J7" s="28">
        <v>8.43</v>
      </c>
      <c r="K7" s="28">
        <v>0.89</v>
      </c>
      <c r="L7" s="28">
        <v>0.01</v>
      </c>
      <c r="M7" s="28">
        <v>12.29</v>
      </c>
      <c r="N7" s="28">
        <v>10.57</v>
      </c>
      <c r="O7" s="28">
        <v>11.99</v>
      </c>
      <c r="P7" s="28">
        <v>17.04</v>
      </c>
      <c r="Q7" s="28">
        <v>15.4</v>
      </c>
      <c r="R7" s="28">
        <v>13.22</v>
      </c>
      <c r="S7" s="28">
        <v>49</v>
      </c>
      <c r="T7" s="28">
        <v>90.75</v>
      </c>
      <c r="U7" s="28">
        <v>148.16999999999999</v>
      </c>
      <c r="V7" s="28">
        <v>180.24</v>
      </c>
      <c r="W7" s="28">
        <v>160.66</v>
      </c>
      <c r="X7" s="28">
        <v>148.93</v>
      </c>
      <c r="Y7" s="28">
        <v>113.27</v>
      </c>
      <c r="Z7" s="29"/>
      <c r="AA7" s="30">
        <f>IF(SUM(B7:Z7)&lt;&gt;0,AVERAGEIF(B7:Z7,"&lt;&gt;"""),"")</f>
        <v>65.118333333333339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106</v>
      </c>
      <c r="I11" s="47">
        <v>185</v>
      </c>
      <c r="J11" s="47">
        <v>205</v>
      </c>
      <c r="K11" s="47">
        <v>203</v>
      </c>
      <c r="L11" s="47">
        <v>194</v>
      </c>
      <c r="M11" s="47">
        <v>198</v>
      </c>
      <c r="N11" s="47">
        <v>201</v>
      </c>
      <c r="O11" s="47">
        <v>198</v>
      </c>
      <c r="P11" s="47">
        <v>190</v>
      </c>
      <c r="Q11" s="47">
        <v>198</v>
      </c>
      <c r="R11" s="47">
        <v>226</v>
      </c>
      <c r="S11" s="47">
        <v>207</v>
      </c>
      <c r="T11" s="47">
        <v>218</v>
      </c>
      <c r="U11" s="47">
        <v>218</v>
      </c>
      <c r="V11" s="47">
        <v>211</v>
      </c>
      <c r="W11" s="47">
        <v>170</v>
      </c>
      <c r="X11" s="47">
        <v>126</v>
      </c>
      <c r="Y11" s="47">
        <v>102</v>
      </c>
      <c r="Z11" s="48"/>
      <c r="AA11" s="49">
        <f t="shared" si="0"/>
        <v>3968</v>
      </c>
    </row>
    <row r="12" spans="1:27" ht="24.95" customHeight="1" x14ac:dyDescent="0.2">
      <c r="A12" s="50" t="s">
        <v>8</v>
      </c>
      <c r="B12" s="51">
        <v>4186.2649999999994</v>
      </c>
      <c r="C12" s="52">
        <v>3648.1460000000002</v>
      </c>
      <c r="D12" s="52">
        <v>2645.1749999999997</v>
      </c>
      <c r="E12" s="52">
        <v>2421.788</v>
      </c>
      <c r="F12" s="52">
        <v>2340.9</v>
      </c>
      <c r="G12" s="52">
        <v>2332.9</v>
      </c>
      <c r="H12" s="52">
        <v>2250.9</v>
      </c>
      <c r="I12" s="52">
        <v>1832.9</v>
      </c>
      <c r="J12" s="52">
        <v>1577.9</v>
      </c>
      <c r="K12" s="52">
        <v>832.9</v>
      </c>
      <c r="L12" s="52">
        <v>832.9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462.9</v>
      </c>
      <c r="R12" s="52">
        <v>1514.9</v>
      </c>
      <c r="S12" s="52">
        <v>2522.9</v>
      </c>
      <c r="T12" s="52">
        <v>3641.4190000000003</v>
      </c>
      <c r="U12" s="52">
        <v>4380.8999999999996</v>
      </c>
      <c r="V12" s="52">
        <v>4440.09</v>
      </c>
      <c r="W12" s="52">
        <v>4465.8180000000002</v>
      </c>
      <c r="X12" s="52">
        <v>4489.5079999999998</v>
      </c>
      <c r="Y12" s="52">
        <v>4177.0830000000005</v>
      </c>
      <c r="Z12" s="53"/>
      <c r="AA12" s="54">
        <f t="shared" si="0"/>
        <v>55621.792000000016</v>
      </c>
    </row>
    <row r="13" spans="1:27" ht="24.95" customHeight="1" x14ac:dyDescent="0.2">
      <c r="A13" s="50" t="s">
        <v>9</v>
      </c>
      <c r="B13" s="51">
        <v>56</v>
      </c>
      <c r="C13" s="52">
        <v>56</v>
      </c>
      <c r="D13" s="52">
        <v>56</v>
      </c>
      <c r="E13" s="52">
        <v>56</v>
      </c>
      <c r="F13" s="52">
        <v>104</v>
      </c>
      <c r="G13" s="52">
        <v>142</v>
      </c>
      <c r="H13" s="52">
        <v>229</v>
      </c>
      <c r="I13" s="52">
        <v>229</v>
      </c>
      <c r="J13" s="52">
        <v>160</v>
      </c>
      <c r="K13" s="52">
        <v>134</v>
      </c>
      <c r="L13" s="52">
        <v>64</v>
      </c>
      <c r="M13" s="52">
        <v>38</v>
      </c>
      <c r="N13" s="52">
        <v>41</v>
      </c>
      <c r="O13" s="52">
        <v>41</v>
      </c>
      <c r="P13" s="52">
        <v>38</v>
      </c>
      <c r="Q13" s="52">
        <v>38</v>
      </c>
      <c r="R13" s="52">
        <v>38</v>
      </c>
      <c r="S13" s="52">
        <v>38</v>
      </c>
      <c r="T13" s="52">
        <v>698</v>
      </c>
      <c r="U13" s="52">
        <v>1706</v>
      </c>
      <c r="V13" s="52">
        <v>1756</v>
      </c>
      <c r="W13" s="52">
        <v>1837</v>
      </c>
      <c r="X13" s="52">
        <v>667</v>
      </c>
      <c r="Y13" s="52">
        <v>222</v>
      </c>
      <c r="Z13" s="53"/>
      <c r="AA13" s="54">
        <f t="shared" si="0"/>
        <v>8444</v>
      </c>
    </row>
    <row r="14" spans="1:27" ht="24.95" customHeight="1" x14ac:dyDescent="0.2">
      <c r="A14" s="55" t="s">
        <v>10</v>
      </c>
      <c r="B14" s="56">
        <v>1643.1560000000002</v>
      </c>
      <c r="C14" s="57">
        <v>1698.221</v>
      </c>
      <c r="D14" s="57">
        <v>1734.8720000000003</v>
      </c>
      <c r="E14" s="57">
        <v>1793.9299999999998</v>
      </c>
      <c r="F14" s="57">
        <v>1863.6880000000003</v>
      </c>
      <c r="G14" s="57">
        <v>2082.2419999999997</v>
      </c>
      <c r="H14" s="57">
        <v>2734.6169999999993</v>
      </c>
      <c r="I14" s="57">
        <v>3935.5699999999997</v>
      </c>
      <c r="J14" s="57">
        <v>4955.5950000000012</v>
      </c>
      <c r="K14" s="57">
        <v>5657.9160000000002</v>
      </c>
      <c r="L14" s="57">
        <v>5835.6579999999994</v>
      </c>
      <c r="M14" s="57">
        <v>6547.4610000000002</v>
      </c>
      <c r="N14" s="57">
        <v>6672.949999999998</v>
      </c>
      <c r="O14" s="57">
        <v>6539.3919999999998</v>
      </c>
      <c r="P14" s="57">
        <v>6140.991</v>
      </c>
      <c r="Q14" s="57">
        <v>5533.9950000000008</v>
      </c>
      <c r="R14" s="57">
        <v>4707.6039999999994</v>
      </c>
      <c r="S14" s="57">
        <v>3810.7769999999996</v>
      </c>
      <c r="T14" s="57">
        <v>2483.5440000000003</v>
      </c>
      <c r="U14" s="57">
        <v>1747.9709999999998</v>
      </c>
      <c r="V14" s="57">
        <v>1494.2240000000002</v>
      </c>
      <c r="W14" s="57">
        <v>1401.172</v>
      </c>
      <c r="X14" s="57">
        <v>1319.9680000000001</v>
      </c>
      <c r="Y14" s="57">
        <v>1264.5449999999998</v>
      </c>
      <c r="Z14" s="58"/>
      <c r="AA14" s="59">
        <f t="shared" si="0"/>
        <v>83600.059000000008</v>
      </c>
    </row>
    <row r="15" spans="1:27" ht="24.95" customHeight="1" x14ac:dyDescent="0.2">
      <c r="A15" s="55" t="s">
        <v>11</v>
      </c>
      <c r="B15" s="56">
        <v>146</v>
      </c>
      <c r="C15" s="57">
        <v>148</v>
      </c>
      <c r="D15" s="57">
        <v>149</v>
      </c>
      <c r="E15" s="57">
        <v>150</v>
      </c>
      <c r="F15" s="57">
        <v>152</v>
      </c>
      <c r="G15" s="57">
        <v>154</v>
      </c>
      <c r="H15" s="57">
        <v>159</v>
      </c>
      <c r="I15" s="57">
        <v>173</v>
      </c>
      <c r="J15" s="57">
        <v>189</v>
      </c>
      <c r="K15" s="57">
        <v>203</v>
      </c>
      <c r="L15" s="57">
        <v>215</v>
      </c>
      <c r="M15" s="57">
        <v>220</v>
      </c>
      <c r="N15" s="57">
        <v>221</v>
      </c>
      <c r="O15" s="57">
        <v>218</v>
      </c>
      <c r="P15" s="57">
        <v>211</v>
      </c>
      <c r="Q15" s="57">
        <v>200</v>
      </c>
      <c r="R15" s="57">
        <v>185</v>
      </c>
      <c r="S15" s="57">
        <v>168</v>
      </c>
      <c r="T15" s="57">
        <v>155</v>
      </c>
      <c r="U15" s="57">
        <v>149</v>
      </c>
      <c r="V15" s="57">
        <v>148</v>
      </c>
      <c r="W15" s="57">
        <v>148</v>
      </c>
      <c r="X15" s="57">
        <v>147</v>
      </c>
      <c r="Y15" s="57">
        <v>146</v>
      </c>
      <c r="Z15" s="58"/>
      <c r="AA15" s="59">
        <f t="shared" si="0"/>
        <v>4154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6133.4209999999994</v>
      </c>
      <c r="C16" s="62">
        <f t="shared" si="1"/>
        <v>5652.3670000000002</v>
      </c>
      <c r="D16" s="62">
        <f t="shared" si="1"/>
        <v>4687.0470000000005</v>
      </c>
      <c r="E16" s="62">
        <f t="shared" si="1"/>
        <v>4523.7179999999998</v>
      </c>
      <c r="F16" s="62">
        <f t="shared" si="1"/>
        <v>4562.5880000000006</v>
      </c>
      <c r="G16" s="62">
        <f t="shared" si="1"/>
        <v>4813.1419999999998</v>
      </c>
      <c r="H16" s="62">
        <f t="shared" si="1"/>
        <v>5479.5169999999998</v>
      </c>
      <c r="I16" s="62">
        <f t="shared" si="1"/>
        <v>6355.4699999999993</v>
      </c>
      <c r="J16" s="62">
        <f t="shared" si="1"/>
        <v>7087.4950000000008</v>
      </c>
      <c r="K16" s="62">
        <f t="shared" si="1"/>
        <v>7030.8160000000007</v>
      </c>
      <c r="L16" s="62">
        <f t="shared" si="1"/>
        <v>7141.5579999999991</v>
      </c>
      <c r="M16" s="62">
        <f t="shared" si="1"/>
        <v>7159.3609999999999</v>
      </c>
      <c r="N16" s="62">
        <f t="shared" si="1"/>
        <v>7291.8499999999976</v>
      </c>
      <c r="O16" s="62">
        <f t="shared" si="1"/>
        <v>7152.2919999999995</v>
      </c>
      <c r="P16" s="62">
        <f t="shared" si="1"/>
        <v>6735.8909999999996</v>
      </c>
      <c r="Q16" s="62">
        <f t="shared" si="1"/>
        <v>6432.8950000000004</v>
      </c>
      <c r="R16" s="62">
        <f t="shared" si="1"/>
        <v>6671.503999999999</v>
      </c>
      <c r="S16" s="62">
        <f t="shared" si="1"/>
        <v>6746.6769999999997</v>
      </c>
      <c r="T16" s="62">
        <f t="shared" si="1"/>
        <v>7195.9629999999997</v>
      </c>
      <c r="U16" s="62">
        <f t="shared" si="1"/>
        <v>8201.8709999999992</v>
      </c>
      <c r="V16" s="62">
        <f t="shared" si="1"/>
        <v>8049.3140000000003</v>
      </c>
      <c r="W16" s="62">
        <f t="shared" si="1"/>
        <v>8021.99</v>
      </c>
      <c r="X16" s="62">
        <f t="shared" si="1"/>
        <v>6749.4759999999997</v>
      </c>
      <c r="Y16" s="62">
        <f t="shared" si="1"/>
        <v>5911.6280000000006</v>
      </c>
      <c r="Z16" s="63" t="str">
        <f t="shared" si="1"/>
        <v/>
      </c>
      <c r="AA16" s="64">
        <f>SUM(AA10:AA15)</f>
        <v>155787.85100000002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2808.9</v>
      </c>
      <c r="C29" s="72">
        <v>2817.9</v>
      </c>
      <c r="D29" s="72">
        <v>2465.9</v>
      </c>
      <c r="E29" s="72">
        <v>2442.9</v>
      </c>
      <c r="F29" s="72">
        <v>2526.9</v>
      </c>
      <c r="G29" s="72">
        <v>2602.9</v>
      </c>
      <c r="H29" s="72">
        <v>2770.9</v>
      </c>
      <c r="I29" s="72">
        <v>2933.9</v>
      </c>
      <c r="J29" s="72">
        <v>3120.9</v>
      </c>
      <c r="K29" s="72">
        <v>3182.9</v>
      </c>
      <c r="L29" s="72">
        <v>3401.9</v>
      </c>
      <c r="M29" s="72">
        <v>3545.9</v>
      </c>
      <c r="N29" s="72">
        <v>3593.9</v>
      </c>
      <c r="O29" s="72">
        <v>3534.9</v>
      </c>
      <c r="P29" s="72">
        <v>3343.9</v>
      </c>
      <c r="Q29" s="72">
        <v>3064.9</v>
      </c>
      <c r="R29" s="72">
        <v>3139.9</v>
      </c>
      <c r="S29" s="72">
        <v>3230.9</v>
      </c>
      <c r="T29" s="72">
        <v>3712.9</v>
      </c>
      <c r="U29" s="72">
        <v>4532.8999999999996</v>
      </c>
      <c r="V29" s="72">
        <v>4508.8999999999996</v>
      </c>
      <c r="W29" s="72">
        <v>4355.8999999999996</v>
      </c>
      <c r="X29" s="72">
        <v>3293.9</v>
      </c>
      <c r="Y29" s="72">
        <v>2834.9</v>
      </c>
      <c r="Z29" s="73"/>
      <c r="AA29" s="74">
        <f>SUM(B29:Z29)</f>
        <v>77769.599999999991</v>
      </c>
    </row>
    <row r="30" spans="1:27" ht="24.95" customHeight="1" x14ac:dyDescent="0.2">
      <c r="A30" s="75" t="s">
        <v>24</v>
      </c>
      <c r="B30" s="76">
        <v>2275.5210000000002</v>
      </c>
      <c r="C30" s="77">
        <v>2029.4670000000001</v>
      </c>
      <c r="D30" s="77">
        <v>1637.1469999999999</v>
      </c>
      <c r="E30" s="77">
        <v>1504.818</v>
      </c>
      <c r="F30" s="77">
        <v>1459.6880000000001</v>
      </c>
      <c r="G30" s="77">
        <v>1574.242</v>
      </c>
      <c r="H30" s="77">
        <v>1789.617</v>
      </c>
      <c r="I30" s="77">
        <v>2529.5700000000002</v>
      </c>
      <c r="J30" s="77">
        <v>3117.5949999999998</v>
      </c>
      <c r="K30" s="77">
        <v>3456.9160000000002</v>
      </c>
      <c r="L30" s="77">
        <v>3450.6579999999999</v>
      </c>
      <c r="M30" s="77">
        <v>3996.4609999999998</v>
      </c>
      <c r="N30" s="77">
        <v>4073.95</v>
      </c>
      <c r="O30" s="77">
        <v>3956.3919999999998</v>
      </c>
      <c r="P30" s="77">
        <v>3739.991</v>
      </c>
      <c r="Q30" s="77">
        <v>3386.9949999999999</v>
      </c>
      <c r="R30" s="77">
        <v>2963.6039999999998</v>
      </c>
      <c r="S30" s="77">
        <v>2405.777</v>
      </c>
      <c r="T30" s="77">
        <v>1706.0630000000001</v>
      </c>
      <c r="U30" s="77">
        <v>1879.971</v>
      </c>
      <c r="V30" s="77">
        <v>1741.414</v>
      </c>
      <c r="W30" s="77">
        <v>1859.09</v>
      </c>
      <c r="X30" s="77">
        <v>1633.576</v>
      </c>
      <c r="Y30" s="77">
        <v>1406.7280000000001</v>
      </c>
      <c r="Z30" s="78"/>
      <c r="AA30" s="79">
        <f>SUM(B30:Z30)</f>
        <v>59575.251000000004</v>
      </c>
    </row>
    <row r="31" spans="1:27" ht="24.95" customHeight="1" x14ac:dyDescent="0.2">
      <c r="A31" s="82" t="s">
        <v>25</v>
      </c>
      <c r="B31" s="80">
        <v>1525</v>
      </c>
      <c r="C31" s="81">
        <v>1285</v>
      </c>
      <c r="D31" s="81">
        <v>1085</v>
      </c>
      <c r="E31" s="81">
        <v>1085</v>
      </c>
      <c r="F31" s="81">
        <v>1085</v>
      </c>
      <c r="G31" s="81">
        <v>1127</v>
      </c>
      <c r="H31" s="81">
        <v>1145</v>
      </c>
      <c r="I31" s="81">
        <v>1077</v>
      </c>
      <c r="J31" s="81">
        <v>1072</v>
      </c>
      <c r="K31" s="81">
        <v>677</v>
      </c>
      <c r="L31" s="81">
        <v>677</v>
      </c>
      <c r="M31" s="81"/>
      <c r="N31" s="81"/>
      <c r="O31" s="81"/>
      <c r="P31" s="81"/>
      <c r="Q31" s="81">
        <v>307</v>
      </c>
      <c r="R31" s="81">
        <v>879</v>
      </c>
      <c r="S31" s="81">
        <v>1282</v>
      </c>
      <c r="T31" s="81">
        <v>1925</v>
      </c>
      <c r="U31" s="81">
        <v>1947</v>
      </c>
      <c r="V31" s="81">
        <v>1947</v>
      </c>
      <c r="W31" s="81">
        <v>1947</v>
      </c>
      <c r="X31" s="81">
        <v>1947</v>
      </c>
      <c r="Y31" s="81">
        <v>1797</v>
      </c>
      <c r="Z31" s="83"/>
      <c r="AA31" s="84">
        <f>SUM(B31:Z31)</f>
        <v>25818</v>
      </c>
    </row>
    <row r="32" spans="1:27" ht="30" customHeight="1" thickBot="1" x14ac:dyDescent="0.25">
      <c r="A32" s="60" t="s">
        <v>26</v>
      </c>
      <c r="B32" s="61">
        <f>IF(LEN(B$2)&gt;0,SUM(B29:B31),"")</f>
        <v>6609.4210000000003</v>
      </c>
      <c r="C32" s="62">
        <f t="shared" ref="C32:Z32" si="4">IF(LEN(C$2)&gt;0,SUM(C29:C31),"")</f>
        <v>6132.3670000000002</v>
      </c>
      <c r="D32" s="62">
        <f t="shared" si="4"/>
        <v>5188.0470000000005</v>
      </c>
      <c r="E32" s="62">
        <f t="shared" si="4"/>
        <v>5032.7179999999998</v>
      </c>
      <c r="F32" s="62">
        <f t="shared" si="4"/>
        <v>5071.5879999999997</v>
      </c>
      <c r="G32" s="62">
        <f t="shared" si="4"/>
        <v>5304.1419999999998</v>
      </c>
      <c r="H32" s="62">
        <f t="shared" si="4"/>
        <v>5705.5169999999998</v>
      </c>
      <c r="I32" s="62">
        <f t="shared" si="4"/>
        <v>6540.47</v>
      </c>
      <c r="J32" s="62">
        <f t="shared" si="4"/>
        <v>7310.4949999999999</v>
      </c>
      <c r="K32" s="62">
        <f t="shared" si="4"/>
        <v>7316.8160000000007</v>
      </c>
      <c r="L32" s="62">
        <f t="shared" si="4"/>
        <v>7529.558</v>
      </c>
      <c r="M32" s="62">
        <f t="shared" si="4"/>
        <v>7542.3609999999999</v>
      </c>
      <c r="N32" s="62">
        <f t="shared" si="4"/>
        <v>7667.85</v>
      </c>
      <c r="O32" s="62">
        <f t="shared" si="4"/>
        <v>7491.2919999999995</v>
      </c>
      <c r="P32" s="62">
        <f t="shared" si="4"/>
        <v>7083.8909999999996</v>
      </c>
      <c r="Q32" s="62">
        <f t="shared" si="4"/>
        <v>6758.8950000000004</v>
      </c>
      <c r="R32" s="62">
        <f t="shared" si="4"/>
        <v>6982.5039999999999</v>
      </c>
      <c r="S32" s="62">
        <f t="shared" si="4"/>
        <v>6918.6769999999997</v>
      </c>
      <c r="T32" s="62">
        <f t="shared" si="4"/>
        <v>7343.9629999999997</v>
      </c>
      <c r="U32" s="62">
        <f t="shared" si="4"/>
        <v>8359.8709999999992</v>
      </c>
      <c r="V32" s="62">
        <f t="shared" si="4"/>
        <v>8197.3139999999985</v>
      </c>
      <c r="W32" s="62">
        <f t="shared" si="4"/>
        <v>8161.99</v>
      </c>
      <c r="X32" s="62">
        <f t="shared" si="4"/>
        <v>6874.4760000000006</v>
      </c>
      <c r="Y32" s="62">
        <f t="shared" si="4"/>
        <v>6038.6280000000006</v>
      </c>
      <c r="Z32" s="63" t="str">
        <f t="shared" si="4"/>
        <v/>
      </c>
      <c r="AA32" s="64">
        <f>SUM(AA29:AA31)</f>
        <v>163162.851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39</v>
      </c>
      <c r="C35" s="95">
        <v>45</v>
      </c>
      <c r="D35" s="95">
        <v>66</v>
      </c>
      <c r="E35" s="95">
        <v>74</v>
      </c>
      <c r="F35" s="95">
        <v>74</v>
      </c>
      <c r="G35" s="95">
        <v>61</v>
      </c>
      <c r="H35" s="95">
        <v>49</v>
      </c>
      <c r="I35" s="95">
        <v>49</v>
      </c>
      <c r="J35" s="95">
        <v>26</v>
      </c>
      <c r="K35" s="95">
        <v>26</v>
      </c>
      <c r="L35" s="95">
        <v>29</v>
      </c>
      <c r="M35" s="95">
        <v>29</v>
      </c>
      <c r="N35" s="95">
        <v>26</v>
      </c>
      <c r="O35" s="95">
        <v>26</v>
      </c>
      <c r="P35" s="95">
        <v>29</v>
      </c>
      <c r="Q35" s="95">
        <v>39</v>
      </c>
      <c r="R35" s="95">
        <v>28</v>
      </c>
      <c r="S35" s="95">
        <v>12</v>
      </c>
      <c r="T35" s="95">
        <v>37</v>
      </c>
      <c r="U35" s="95">
        <v>43</v>
      </c>
      <c r="V35" s="95">
        <v>59</v>
      </c>
      <c r="W35" s="95">
        <v>51</v>
      </c>
      <c r="X35" s="95">
        <v>26</v>
      </c>
      <c r="Y35" s="95">
        <v>28</v>
      </c>
      <c r="Z35" s="96"/>
      <c r="AA35" s="74">
        <f t="shared" ref="AA35:AA40" si="5">SUM(B35:Z35)</f>
        <v>971</v>
      </c>
    </row>
    <row r="36" spans="1:27" ht="24.95" customHeight="1" x14ac:dyDescent="0.2">
      <c r="A36" s="97" t="s">
        <v>29</v>
      </c>
      <c r="B36" s="98">
        <v>362</v>
      </c>
      <c r="C36" s="99">
        <v>360</v>
      </c>
      <c r="D36" s="99">
        <v>360</v>
      </c>
      <c r="E36" s="99">
        <v>360</v>
      </c>
      <c r="F36" s="99">
        <v>360</v>
      </c>
      <c r="G36" s="99">
        <v>355</v>
      </c>
      <c r="H36" s="99">
        <v>102</v>
      </c>
      <c r="I36" s="99">
        <v>96</v>
      </c>
      <c r="J36" s="99">
        <v>196</v>
      </c>
      <c r="K36" s="99">
        <v>260</v>
      </c>
      <c r="L36" s="99">
        <v>359</v>
      </c>
      <c r="M36" s="99">
        <v>354</v>
      </c>
      <c r="N36" s="99">
        <v>350</v>
      </c>
      <c r="O36" s="99">
        <v>313</v>
      </c>
      <c r="P36" s="99">
        <v>319</v>
      </c>
      <c r="Q36" s="99">
        <v>287</v>
      </c>
      <c r="R36" s="99">
        <v>283</v>
      </c>
      <c r="S36" s="99">
        <v>133</v>
      </c>
      <c r="T36" s="99">
        <v>43</v>
      </c>
      <c r="U36" s="99">
        <v>40</v>
      </c>
      <c r="V36" s="99">
        <v>14</v>
      </c>
      <c r="W36" s="99">
        <v>14</v>
      </c>
      <c r="X36" s="99">
        <v>24</v>
      </c>
      <c r="Y36" s="99">
        <v>24</v>
      </c>
      <c r="Z36" s="100"/>
      <c r="AA36" s="79">
        <f t="shared" si="5"/>
        <v>5368</v>
      </c>
    </row>
    <row r="37" spans="1:27" ht="24.95" customHeight="1" x14ac:dyDescent="0.2">
      <c r="A37" s="97" t="s">
        <v>30</v>
      </c>
      <c r="B37" s="98"/>
      <c r="C37" s="99"/>
      <c r="D37" s="99">
        <v>691.6</v>
      </c>
      <c r="E37" s="99">
        <v>737.8</v>
      </c>
      <c r="F37" s="99">
        <v>713.3</v>
      </c>
      <c r="G37" s="99">
        <v>494.8</v>
      </c>
      <c r="H37" s="99">
        <v>420.3</v>
      </c>
      <c r="I37" s="99">
        <v>287.10000000000002</v>
      </c>
      <c r="J37" s="99">
        <v>426.3</v>
      </c>
      <c r="K37" s="99">
        <v>1000</v>
      </c>
      <c r="L37" s="99">
        <v>1040</v>
      </c>
      <c r="M37" s="99">
        <v>1080</v>
      </c>
      <c r="N37" s="99">
        <v>1109</v>
      </c>
      <c r="O37" s="99">
        <v>1102</v>
      </c>
      <c r="P37" s="99">
        <v>1092</v>
      </c>
      <c r="Q37" s="99">
        <v>1053</v>
      </c>
      <c r="R37" s="99">
        <v>1000</v>
      </c>
      <c r="S37" s="99">
        <v>859.7</v>
      </c>
      <c r="T37" s="99">
        <v>238.6</v>
      </c>
      <c r="U37" s="99"/>
      <c r="V37" s="99"/>
      <c r="W37" s="99"/>
      <c r="X37" s="99">
        <v>32.200000000000003</v>
      </c>
      <c r="Y37" s="99">
        <v>407.1</v>
      </c>
      <c r="Z37" s="100"/>
      <c r="AA37" s="79">
        <f t="shared" si="5"/>
        <v>13784.800000000003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40</v>
      </c>
      <c r="J38" s="99">
        <v>1</v>
      </c>
      <c r="K38" s="99"/>
      <c r="L38" s="99"/>
      <c r="M38" s="99"/>
      <c r="N38" s="99"/>
      <c r="O38" s="99"/>
      <c r="P38" s="99"/>
      <c r="Q38" s="99"/>
      <c r="R38" s="99"/>
      <c r="S38" s="99">
        <v>27</v>
      </c>
      <c r="T38" s="99">
        <v>68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1036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476</v>
      </c>
      <c r="C40" s="88">
        <f t="shared" si="6"/>
        <v>480</v>
      </c>
      <c r="D40" s="88">
        <f t="shared" si="6"/>
        <v>1192.5999999999999</v>
      </c>
      <c r="E40" s="88">
        <f t="shared" si="6"/>
        <v>1246.8</v>
      </c>
      <c r="F40" s="88">
        <f t="shared" si="6"/>
        <v>1222.3</v>
      </c>
      <c r="G40" s="88">
        <f t="shared" si="6"/>
        <v>985.8</v>
      </c>
      <c r="H40" s="88">
        <f t="shared" si="6"/>
        <v>646.29999999999995</v>
      </c>
      <c r="I40" s="88">
        <f t="shared" si="6"/>
        <v>472.1</v>
      </c>
      <c r="J40" s="88">
        <f t="shared" si="6"/>
        <v>649.29999999999995</v>
      </c>
      <c r="K40" s="88">
        <f t="shared" si="6"/>
        <v>1286</v>
      </c>
      <c r="L40" s="88">
        <f t="shared" si="6"/>
        <v>1428</v>
      </c>
      <c r="M40" s="88">
        <f t="shared" si="6"/>
        <v>1463</v>
      </c>
      <c r="N40" s="88">
        <f t="shared" si="6"/>
        <v>1485</v>
      </c>
      <c r="O40" s="88">
        <f t="shared" si="6"/>
        <v>1441</v>
      </c>
      <c r="P40" s="88">
        <f t="shared" si="6"/>
        <v>1440</v>
      </c>
      <c r="Q40" s="88">
        <f t="shared" si="6"/>
        <v>1379</v>
      </c>
      <c r="R40" s="88">
        <f t="shared" si="6"/>
        <v>1311</v>
      </c>
      <c r="S40" s="88">
        <f t="shared" si="6"/>
        <v>1031.7</v>
      </c>
      <c r="T40" s="88">
        <f t="shared" si="6"/>
        <v>386.6</v>
      </c>
      <c r="U40" s="88">
        <f t="shared" si="6"/>
        <v>158</v>
      </c>
      <c r="V40" s="88">
        <f t="shared" si="6"/>
        <v>148</v>
      </c>
      <c r="W40" s="88">
        <f t="shared" si="6"/>
        <v>140</v>
      </c>
      <c r="X40" s="88">
        <f t="shared" si="6"/>
        <v>157.19999999999999</v>
      </c>
      <c r="Y40" s="88">
        <f t="shared" si="6"/>
        <v>534.1</v>
      </c>
      <c r="Z40" s="89" t="str">
        <f t="shared" si="6"/>
        <v/>
      </c>
      <c r="AA40" s="90">
        <f t="shared" si="5"/>
        <v>21159.8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691.6</v>
      </c>
      <c r="E45" s="99">
        <v>737.8</v>
      </c>
      <c r="F45" s="99">
        <v>713.3</v>
      </c>
      <c r="G45" s="99">
        <v>494.8</v>
      </c>
      <c r="H45" s="99">
        <v>420.3</v>
      </c>
      <c r="I45" s="99">
        <v>287.10000000000002</v>
      </c>
      <c r="J45" s="99">
        <v>426.3</v>
      </c>
      <c r="K45" s="99">
        <v>1000</v>
      </c>
      <c r="L45" s="99">
        <v>1040</v>
      </c>
      <c r="M45" s="99">
        <v>1080</v>
      </c>
      <c r="N45" s="99">
        <v>1109</v>
      </c>
      <c r="O45" s="99">
        <v>1102</v>
      </c>
      <c r="P45" s="99">
        <v>1092</v>
      </c>
      <c r="Q45" s="99">
        <v>1053</v>
      </c>
      <c r="R45" s="99">
        <v>1000</v>
      </c>
      <c r="S45" s="99">
        <v>859.7</v>
      </c>
      <c r="T45" s="99">
        <v>238.6</v>
      </c>
      <c r="U45" s="99"/>
      <c r="V45" s="99"/>
      <c r="W45" s="99"/>
      <c r="X45" s="99">
        <v>32.200000000000003</v>
      </c>
      <c r="Y45" s="99">
        <v>407.1</v>
      </c>
      <c r="Z45" s="100"/>
      <c r="AA45" s="79">
        <f t="shared" si="7"/>
        <v>13784.800000000003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691.6</v>
      </c>
      <c r="E49" s="88">
        <f t="shared" si="8"/>
        <v>737.8</v>
      </c>
      <c r="F49" s="88">
        <f t="shared" si="8"/>
        <v>713.3</v>
      </c>
      <c r="G49" s="88">
        <f t="shared" si="8"/>
        <v>494.8</v>
      </c>
      <c r="H49" s="88">
        <f t="shared" si="8"/>
        <v>420.3</v>
      </c>
      <c r="I49" s="88">
        <f t="shared" si="8"/>
        <v>287.10000000000002</v>
      </c>
      <c r="J49" s="88">
        <f t="shared" si="8"/>
        <v>426.3</v>
      </c>
      <c r="K49" s="88">
        <f t="shared" si="8"/>
        <v>1000</v>
      </c>
      <c r="L49" s="88">
        <f t="shared" si="8"/>
        <v>1040</v>
      </c>
      <c r="M49" s="88">
        <f t="shared" si="8"/>
        <v>1080</v>
      </c>
      <c r="N49" s="88">
        <f t="shared" si="8"/>
        <v>1109</v>
      </c>
      <c r="O49" s="88">
        <f t="shared" si="8"/>
        <v>1102</v>
      </c>
      <c r="P49" s="88">
        <f t="shared" si="8"/>
        <v>1092</v>
      </c>
      <c r="Q49" s="88">
        <f t="shared" si="8"/>
        <v>1053</v>
      </c>
      <c r="R49" s="88">
        <f t="shared" si="8"/>
        <v>1000</v>
      </c>
      <c r="S49" s="88">
        <f t="shared" si="8"/>
        <v>859.7</v>
      </c>
      <c r="T49" s="88">
        <f t="shared" si="8"/>
        <v>238.6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32.200000000000003</v>
      </c>
      <c r="Y49" s="88">
        <f t="shared" si="8"/>
        <v>407.1</v>
      </c>
      <c r="Z49" s="89" t="str">
        <f t="shared" si="8"/>
        <v/>
      </c>
      <c r="AA49" s="90">
        <f t="shared" si="7"/>
        <v>13784.800000000003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6609.4209999999994</v>
      </c>
      <c r="C52" s="88">
        <f t="shared" si="10"/>
        <v>6132.3670000000002</v>
      </c>
      <c r="D52" s="88">
        <f t="shared" si="10"/>
        <v>5879.6470000000008</v>
      </c>
      <c r="E52" s="88">
        <f t="shared" si="10"/>
        <v>5770.518</v>
      </c>
      <c r="F52" s="88">
        <f t="shared" si="10"/>
        <v>5784.8880000000008</v>
      </c>
      <c r="G52" s="88">
        <f t="shared" si="10"/>
        <v>5798.942</v>
      </c>
      <c r="H52" s="88">
        <f t="shared" si="10"/>
        <v>6125.817</v>
      </c>
      <c r="I52" s="88">
        <f t="shared" si="10"/>
        <v>6827.57</v>
      </c>
      <c r="J52" s="88">
        <f t="shared" si="10"/>
        <v>7736.795000000001</v>
      </c>
      <c r="K52" s="88">
        <f t="shared" si="10"/>
        <v>8316.8160000000007</v>
      </c>
      <c r="L52" s="88">
        <f t="shared" si="10"/>
        <v>8569.5579999999991</v>
      </c>
      <c r="M52" s="88">
        <f t="shared" si="10"/>
        <v>8622.3610000000008</v>
      </c>
      <c r="N52" s="88">
        <f t="shared" si="10"/>
        <v>8776.8499999999985</v>
      </c>
      <c r="O52" s="88">
        <f t="shared" si="10"/>
        <v>8593.2919999999995</v>
      </c>
      <c r="P52" s="88">
        <f t="shared" si="10"/>
        <v>8175.8909999999996</v>
      </c>
      <c r="Q52" s="88">
        <f t="shared" si="10"/>
        <v>7811.8950000000004</v>
      </c>
      <c r="R52" s="88">
        <f t="shared" si="10"/>
        <v>7982.503999999999</v>
      </c>
      <c r="S52" s="88">
        <f t="shared" si="10"/>
        <v>7778.3769999999995</v>
      </c>
      <c r="T52" s="88">
        <f t="shared" si="10"/>
        <v>7582.5630000000001</v>
      </c>
      <c r="U52" s="88">
        <f t="shared" si="10"/>
        <v>8359.8709999999992</v>
      </c>
      <c r="V52" s="88">
        <f t="shared" si="10"/>
        <v>8197.3140000000003</v>
      </c>
      <c r="W52" s="88">
        <f t="shared" si="10"/>
        <v>8161.99</v>
      </c>
      <c r="X52" s="88">
        <f t="shared" si="10"/>
        <v>6906.6759999999995</v>
      </c>
      <c r="Y52" s="88">
        <f t="shared" si="10"/>
        <v>6445.728000000001</v>
      </c>
      <c r="Z52" s="89" t="str">
        <f t="shared" si="10"/>
        <v/>
      </c>
      <c r="AA52" s="104">
        <f>SUM(B52:Z52)</f>
        <v>176947.65100000004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6609.4699999999993</v>
      </c>
      <c r="C4" s="18">
        <v>6132.3369999999986</v>
      </c>
      <c r="D4" s="18">
        <v>5879.6700000000019</v>
      </c>
      <c r="E4" s="18">
        <v>5770.5370000000003</v>
      </c>
      <c r="F4" s="18">
        <v>5784.85</v>
      </c>
      <c r="G4" s="18">
        <v>5798.9499999999989</v>
      </c>
      <c r="H4" s="18">
        <v>6125.8230000000021</v>
      </c>
      <c r="I4" s="18">
        <v>6827.6179999999995</v>
      </c>
      <c r="J4" s="18">
        <v>7736.7640000000019</v>
      </c>
      <c r="K4" s="18">
        <v>8316.8160000000044</v>
      </c>
      <c r="L4" s="18">
        <v>8569.5580000000009</v>
      </c>
      <c r="M4" s="18">
        <v>8622.360999999999</v>
      </c>
      <c r="N4" s="18">
        <v>8776.85</v>
      </c>
      <c r="O4" s="18">
        <v>8593.2920000000031</v>
      </c>
      <c r="P4" s="18">
        <v>8175.8909999999996</v>
      </c>
      <c r="Q4" s="18">
        <v>7811.8950000000013</v>
      </c>
      <c r="R4" s="18">
        <v>7982.5040000000017</v>
      </c>
      <c r="S4" s="18">
        <v>7778.3580000000011</v>
      </c>
      <c r="T4" s="18">
        <v>7582.5730000000012</v>
      </c>
      <c r="U4" s="18">
        <v>8359.8599999999969</v>
      </c>
      <c r="V4" s="18">
        <v>8197.3540000000012</v>
      </c>
      <c r="W4" s="18">
        <v>8162.0220000000027</v>
      </c>
      <c r="X4" s="18">
        <v>6906.6379999999999</v>
      </c>
      <c r="Y4" s="18">
        <v>6445.6940000000013</v>
      </c>
      <c r="Z4" s="19"/>
      <c r="AA4" s="20">
        <f>SUM(B4:Z4)</f>
        <v>176947.685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110.51</v>
      </c>
      <c r="C7" s="28">
        <v>93.08</v>
      </c>
      <c r="D7" s="28">
        <v>87.33</v>
      </c>
      <c r="E7" s="28">
        <v>82.11</v>
      </c>
      <c r="F7" s="28">
        <v>70.44</v>
      </c>
      <c r="G7" s="28">
        <v>64.290000000000006</v>
      </c>
      <c r="H7" s="28">
        <v>52</v>
      </c>
      <c r="I7" s="28">
        <v>22.22</v>
      </c>
      <c r="J7" s="28">
        <v>8.43</v>
      </c>
      <c r="K7" s="28">
        <v>0.89</v>
      </c>
      <c r="L7" s="28">
        <v>0.01</v>
      </c>
      <c r="M7" s="28">
        <v>12.29</v>
      </c>
      <c r="N7" s="28">
        <v>10.57</v>
      </c>
      <c r="O7" s="28">
        <v>11.99</v>
      </c>
      <c r="P7" s="28">
        <v>17.04</v>
      </c>
      <c r="Q7" s="28">
        <v>15.4</v>
      </c>
      <c r="R7" s="28">
        <v>13.22</v>
      </c>
      <c r="S7" s="28">
        <v>49</v>
      </c>
      <c r="T7" s="28">
        <v>90.75</v>
      </c>
      <c r="U7" s="28">
        <v>148.16999999999999</v>
      </c>
      <c r="V7" s="28">
        <v>180.24</v>
      </c>
      <c r="W7" s="28">
        <v>160.66</v>
      </c>
      <c r="X7" s="28">
        <v>148.93</v>
      </c>
      <c r="Y7" s="28">
        <v>113.27</v>
      </c>
      <c r="Z7" s="29"/>
      <c r="AA7" s="30">
        <f>IF(SUM(B7:Z7)&lt;&gt;0,AVERAGEIF(B7:Z7,"&lt;&gt;"""),"")</f>
        <v>65.118333333333339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26.212</v>
      </c>
      <c r="H14" s="57">
        <v>16.091999999999999</v>
      </c>
      <c r="I14" s="57"/>
      <c r="J14" s="57"/>
      <c r="K14" s="57">
        <v>28.94</v>
      </c>
      <c r="L14" s="57">
        <v>28.88</v>
      </c>
      <c r="M14" s="57">
        <v>28.91</v>
      </c>
      <c r="N14" s="57">
        <v>28.92</v>
      </c>
      <c r="O14" s="57">
        <v>28.95</v>
      </c>
      <c r="P14" s="57">
        <v>9.0299999999999994</v>
      </c>
      <c r="Q14" s="57">
        <v>9.11</v>
      </c>
      <c r="R14" s="57"/>
      <c r="S14" s="57">
        <v>5.76</v>
      </c>
      <c r="T14" s="57">
        <v>20.437999999999999</v>
      </c>
      <c r="U14" s="57">
        <v>27.303000000000001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519.54499999999996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26.212</v>
      </c>
      <c r="H16" s="62">
        <f t="shared" si="1"/>
        <v>16.091999999999999</v>
      </c>
      <c r="I16" s="62">
        <f t="shared" si="1"/>
        <v>0</v>
      </c>
      <c r="J16" s="62">
        <f t="shared" si="1"/>
        <v>0</v>
      </c>
      <c r="K16" s="62">
        <f t="shared" si="1"/>
        <v>28.94</v>
      </c>
      <c r="L16" s="62">
        <f t="shared" si="1"/>
        <v>28.88</v>
      </c>
      <c r="M16" s="62">
        <f t="shared" si="1"/>
        <v>28.91</v>
      </c>
      <c r="N16" s="62">
        <f t="shared" si="1"/>
        <v>28.92</v>
      </c>
      <c r="O16" s="62">
        <f t="shared" si="1"/>
        <v>28.95</v>
      </c>
      <c r="P16" s="62">
        <f t="shared" si="1"/>
        <v>9.0299999999999994</v>
      </c>
      <c r="Q16" s="62">
        <f t="shared" si="1"/>
        <v>9.11</v>
      </c>
      <c r="R16" s="62">
        <f t="shared" si="1"/>
        <v>0</v>
      </c>
      <c r="S16" s="62">
        <f t="shared" si="1"/>
        <v>5.76</v>
      </c>
      <c r="T16" s="62">
        <f t="shared" si="1"/>
        <v>20.437999999999999</v>
      </c>
      <c r="U16" s="62">
        <f t="shared" si="1"/>
        <v>27.303000000000001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519.54499999999996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876.54099999999994</v>
      </c>
      <c r="C19" s="72">
        <v>875.90099999999995</v>
      </c>
      <c r="D19" s="72">
        <v>857.24</v>
      </c>
      <c r="E19" s="72">
        <v>853.68</v>
      </c>
      <c r="F19" s="72">
        <v>852.94199999999989</v>
      </c>
      <c r="G19" s="72">
        <v>866.928</v>
      </c>
      <c r="H19" s="72">
        <v>857.90499999999997</v>
      </c>
      <c r="I19" s="72">
        <v>858.51199999999994</v>
      </c>
      <c r="J19" s="72">
        <v>870.56100000000004</v>
      </c>
      <c r="K19" s="72">
        <v>915.87999999999988</v>
      </c>
      <c r="L19" s="72">
        <v>929.42899999999997</v>
      </c>
      <c r="M19" s="72">
        <v>930.06700000000001</v>
      </c>
      <c r="N19" s="72">
        <v>928.39800000000002</v>
      </c>
      <c r="O19" s="72">
        <v>921.46799999999996</v>
      </c>
      <c r="P19" s="72">
        <v>906.6400000000001</v>
      </c>
      <c r="Q19" s="72">
        <v>898.44100000000003</v>
      </c>
      <c r="R19" s="72">
        <v>890.08199999999999</v>
      </c>
      <c r="S19" s="72">
        <v>901.48400000000004</v>
      </c>
      <c r="T19" s="72">
        <v>852.82899999999995</v>
      </c>
      <c r="U19" s="72">
        <v>826.34199999999998</v>
      </c>
      <c r="V19" s="72">
        <v>725.529</v>
      </c>
      <c r="W19" s="72">
        <v>801.24099999999999</v>
      </c>
      <c r="X19" s="72">
        <v>769.43099999999993</v>
      </c>
      <c r="Y19" s="72">
        <v>796.45699999999999</v>
      </c>
      <c r="Z19" s="73"/>
      <c r="AA19" s="74">
        <f t="shared" ref="AA19:AA25" si="2">SUM(B19:Z19)</f>
        <v>20763.928</v>
      </c>
    </row>
    <row r="20" spans="1:27" ht="24.95" customHeight="1" x14ac:dyDescent="0.2">
      <c r="A20" s="75" t="s">
        <v>15</v>
      </c>
      <c r="B20" s="76">
        <v>1252.68</v>
      </c>
      <c r="C20" s="77">
        <v>1249.2950000000001</v>
      </c>
      <c r="D20" s="77">
        <v>1229.8320000000001</v>
      </c>
      <c r="E20" s="77">
        <v>1213.7339999999999</v>
      </c>
      <c r="F20" s="77">
        <v>1212.5309999999999</v>
      </c>
      <c r="G20" s="77">
        <v>1201.1400000000001</v>
      </c>
      <c r="H20" s="77">
        <v>1252.6469999999997</v>
      </c>
      <c r="I20" s="77">
        <v>1364.5709999999999</v>
      </c>
      <c r="J20" s="77">
        <v>1416.3410000000003</v>
      </c>
      <c r="K20" s="77">
        <v>1433.4270000000004</v>
      </c>
      <c r="L20" s="77">
        <v>1419.5969999999998</v>
      </c>
      <c r="M20" s="77">
        <v>1381.328</v>
      </c>
      <c r="N20" s="77">
        <v>1364.07</v>
      </c>
      <c r="O20" s="77">
        <v>1312.6570000000004</v>
      </c>
      <c r="P20" s="77">
        <v>1289.0790000000002</v>
      </c>
      <c r="Q20" s="77">
        <v>1302.9870000000003</v>
      </c>
      <c r="R20" s="77">
        <v>1391.6949999999997</v>
      </c>
      <c r="S20" s="77">
        <v>1324.8180000000002</v>
      </c>
      <c r="T20" s="77">
        <v>1308.0980000000002</v>
      </c>
      <c r="U20" s="77">
        <v>1286.7820000000002</v>
      </c>
      <c r="V20" s="77">
        <v>1256.5160000000001</v>
      </c>
      <c r="W20" s="77">
        <v>1175.077</v>
      </c>
      <c r="X20" s="77">
        <v>1131.3040000000001</v>
      </c>
      <c r="Y20" s="77">
        <v>1096.8970000000002</v>
      </c>
      <c r="Z20" s="78"/>
      <c r="AA20" s="79">
        <f t="shared" si="2"/>
        <v>30867.103000000003</v>
      </c>
    </row>
    <row r="21" spans="1:27" ht="24.95" customHeight="1" x14ac:dyDescent="0.2">
      <c r="A21" s="75" t="s">
        <v>16</v>
      </c>
      <c r="B21" s="80">
        <v>3081.7490000000003</v>
      </c>
      <c r="C21" s="81">
        <v>2860.7410000000004</v>
      </c>
      <c r="D21" s="81">
        <v>2696.0979999999995</v>
      </c>
      <c r="E21" s="81">
        <v>2615.623</v>
      </c>
      <c r="F21" s="81">
        <v>2627.3769999999995</v>
      </c>
      <c r="G21" s="81">
        <v>2612.67</v>
      </c>
      <c r="H21" s="81">
        <v>2847.1790000000001</v>
      </c>
      <c r="I21" s="81">
        <v>3303.0350000000008</v>
      </c>
      <c r="J21" s="81">
        <v>3788.3619999999996</v>
      </c>
      <c r="K21" s="81">
        <v>4201.5690000000004</v>
      </c>
      <c r="L21" s="81">
        <v>4425.152</v>
      </c>
      <c r="M21" s="81">
        <v>4529.0559999999996</v>
      </c>
      <c r="N21" s="81">
        <v>4647.4619999999995</v>
      </c>
      <c r="O21" s="81">
        <v>4522.7169999999996</v>
      </c>
      <c r="P21" s="81">
        <v>4201.8969999999999</v>
      </c>
      <c r="Q21" s="81">
        <v>4083.8569999999991</v>
      </c>
      <c r="R21" s="81">
        <v>4175.7269999999999</v>
      </c>
      <c r="S21" s="81">
        <v>4087.7959999999998</v>
      </c>
      <c r="T21" s="81">
        <v>4024.7079999999996</v>
      </c>
      <c r="U21" s="81">
        <v>4028.6330000000003</v>
      </c>
      <c r="V21" s="81">
        <v>4145.9089999999997</v>
      </c>
      <c r="W21" s="81">
        <v>3926.8039999999996</v>
      </c>
      <c r="X21" s="81">
        <v>3586.4029999999998</v>
      </c>
      <c r="Y21" s="81">
        <v>3302.8399999999997</v>
      </c>
      <c r="Z21" s="78"/>
      <c r="AA21" s="79">
        <f t="shared" si="2"/>
        <v>88323.364000000001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220</v>
      </c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1540</v>
      </c>
    </row>
    <row r="23" spans="1:27" ht="24.95" customHeight="1" x14ac:dyDescent="0.2">
      <c r="A23" s="85" t="s">
        <v>18</v>
      </c>
      <c r="B23" s="77">
        <v>130.5</v>
      </c>
      <c r="C23" s="77">
        <v>110.5</v>
      </c>
      <c r="D23" s="77">
        <v>107.5</v>
      </c>
      <c r="E23" s="77">
        <v>105.5</v>
      </c>
      <c r="F23" s="77">
        <v>106</v>
      </c>
      <c r="G23" s="77">
        <v>118</v>
      </c>
      <c r="H23" s="77">
        <v>117</v>
      </c>
      <c r="I23" s="77">
        <v>111.5</v>
      </c>
      <c r="J23" s="77">
        <v>113.5</v>
      </c>
      <c r="K23" s="77">
        <v>117</v>
      </c>
      <c r="L23" s="77">
        <v>117.5</v>
      </c>
      <c r="M23" s="77">
        <v>159</v>
      </c>
      <c r="N23" s="77">
        <v>171</v>
      </c>
      <c r="O23" s="77">
        <v>171.5</v>
      </c>
      <c r="P23" s="77">
        <v>160</v>
      </c>
      <c r="Q23" s="77">
        <v>129.5</v>
      </c>
      <c r="R23" s="77">
        <v>104</v>
      </c>
      <c r="S23" s="77">
        <v>109.5</v>
      </c>
      <c r="T23" s="77">
        <v>132.5</v>
      </c>
      <c r="U23" s="77">
        <v>167.5</v>
      </c>
      <c r="V23" s="77">
        <v>179</v>
      </c>
      <c r="W23" s="77">
        <v>164</v>
      </c>
      <c r="X23" s="77">
        <v>181.5</v>
      </c>
      <c r="Y23" s="77">
        <v>153.5</v>
      </c>
      <c r="Z23" s="77"/>
      <c r="AA23" s="79">
        <f t="shared" si="2"/>
        <v>3237</v>
      </c>
    </row>
    <row r="24" spans="1:27" ht="24.95" customHeight="1" x14ac:dyDescent="0.2">
      <c r="A24" s="85" t="s">
        <v>19</v>
      </c>
      <c r="B24" s="77">
        <v>352.99999999999994</v>
      </c>
      <c r="C24" s="77">
        <v>336</v>
      </c>
      <c r="D24" s="77">
        <v>326.99999999999994</v>
      </c>
      <c r="E24" s="77">
        <v>319.99999999999994</v>
      </c>
      <c r="F24" s="77">
        <v>324.00000000000006</v>
      </c>
      <c r="G24" s="77">
        <v>341.00000000000006</v>
      </c>
      <c r="H24" s="77">
        <v>401.99999999999994</v>
      </c>
      <c r="I24" s="77">
        <v>458.00000000000006</v>
      </c>
      <c r="J24" s="77">
        <v>494</v>
      </c>
      <c r="K24" s="77">
        <v>506.00000000000006</v>
      </c>
      <c r="L24" s="77">
        <v>509</v>
      </c>
      <c r="M24" s="77">
        <v>518</v>
      </c>
      <c r="N24" s="77">
        <v>522</v>
      </c>
      <c r="O24" s="77">
        <v>516</v>
      </c>
      <c r="P24" s="77">
        <v>501</v>
      </c>
      <c r="Q24" s="77">
        <v>497.99999999999994</v>
      </c>
      <c r="R24" s="77">
        <v>510.99999999999994</v>
      </c>
      <c r="S24" s="77">
        <v>525.00000000000011</v>
      </c>
      <c r="T24" s="77">
        <v>523.00000000000011</v>
      </c>
      <c r="U24" s="77">
        <v>517</v>
      </c>
      <c r="V24" s="77">
        <v>509</v>
      </c>
      <c r="W24" s="77">
        <v>468</v>
      </c>
      <c r="X24" s="77">
        <v>422.99999999999994</v>
      </c>
      <c r="Y24" s="77">
        <v>374.99999999999994</v>
      </c>
      <c r="Z24" s="77"/>
      <c r="AA24" s="79">
        <f t="shared" si="2"/>
        <v>10776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5694.47</v>
      </c>
      <c r="C26" s="88">
        <f t="shared" ref="C26:Z26" si="3">IF(LEN(C$2)&gt;0,SUM(C19:C25),"")</f>
        <v>5432.4369999999999</v>
      </c>
      <c r="D26" s="88">
        <f t="shared" si="3"/>
        <v>5217.67</v>
      </c>
      <c r="E26" s="88">
        <f t="shared" si="3"/>
        <v>5108.5370000000003</v>
      </c>
      <c r="F26" s="88">
        <f t="shared" si="3"/>
        <v>5122.8499999999995</v>
      </c>
      <c r="G26" s="88">
        <f t="shared" si="3"/>
        <v>5139.7380000000003</v>
      </c>
      <c r="H26" s="88">
        <f t="shared" si="3"/>
        <v>5476.7309999999998</v>
      </c>
      <c r="I26" s="88">
        <f t="shared" si="3"/>
        <v>6095.6180000000004</v>
      </c>
      <c r="J26" s="88">
        <f t="shared" si="3"/>
        <v>6902.7640000000001</v>
      </c>
      <c r="K26" s="88">
        <f t="shared" si="3"/>
        <v>7393.8760000000002</v>
      </c>
      <c r="L26" s="88">
        <f t="shared" si="3"/>
        <v>7620.6779999999999</v>
      </c>
      <c r="M26" s="88">
        <f t="shared" si="3"/>
        <v>7737.4509999999991</v>
      </c>
      <c r="N26" s="88">
        <f t="shared" si="3"/>
        <v>7852.9299999999994</v>
      </c>
      <c r="O26" s="88">
        <f t="shared" si="3"/>
        <v>7664.3420000000006</v>
      </c>
      <c r="P26" s="88">
        <f t="shared" si="3"/>
        <v>7278.616</v>
      </c>
      <c r="Q26" s="88">
        <f t="shared" si="3"/>
        <v>6912.7849999999999</v>
      </c>
      <c r="R26" s="88">
        <f t="shared" si="3"/>
        <v>7072.503999999999</v>
      </c>
      <c r="S26" s="88">
        <f t="shared" si="3"/>
        <v>6948.598</v>
      </c>
      <c r="T26" s="88">
        <f t="shared" si="3"/>
        <v>6841.1350000000002</v>
      </c>
      <c r="U26" s="88">
        <f t="shared" si="3"/>
        <v>6826.2570000000005</v>
      </c>
      <c r="V26" s="88">
        <f t="shared" si="3"/>
        <v>6815.9539999999997</v>
      </c>
      <c r="W26" s="88">
        <f t="shared" si="3"/>
        <v>6535.1219999999994</v>
      </c>
      <c r="X26" s="88">
        <f t="shared" si="3"/>
        <v>6091.6379999999999</v>
      </c>
      <c r="Y26" s="88">
        <f t="shared" si="3"/>
        <v>5724.6939999999995</v>
      </c>
      <c r="Z26" s="89" t="str">
        <f t="shared" si="3"/>
        <v/>
      </c>
      <c r="AA26" s="90">
        <f>SUM(AA19:AA25)</f>
        <v>155507.39500000002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580.5</v>
      </c>
      <c r="C29" s="72">
        <v>543.5</v>
      </c>
      <c r="D29" s="72">
        <v>531.5</v>
      </c>
      <c r="E29" s="72">
        <v>522.5</v>
      </c>
      <c r="F29" s="72">
        <v>527</v>
      </c>
      <c r="G29" s="72">
        <v>556</v>
      </c>
      <c r="H29" s="72">
        <v>616</v>
      </c>
      <c r="I29" s="72">
        <v>704.5</v>
      </c>
      <c r="J29" s="72">
        <v>746.5</v>
      </c>
      <c r="K29" s="72">
        <v>803</v>
      </c>
      <c r="L29" s="72">
        <v>824.5</v>
      </c>
      <c r="M29" s="72">
        <v>895</v>
      </c>
      <c r="N29" s="72">
        <v>911</v>
      </c>
      <c r="O29" s="72">
        <v>905.5</v>
      </c>
      <c r="P29" s="72">
        <v>859</v>
      </c>
      <c r="Q29" s="72">
        <v>825.5</v>
      </c>
      <c r="R29" s="72">
        <v>803</v>
      </c>
      <c r="S29" s="72">
        <v>746.5</v>
      </c>
      <c r="T29" s="72">
        <v>757.5</v>
      </c>
      <c r="U29" s="72">
        <v>786.5</v>
      </c>
      <c r="V29" s="72">
        <v>788</v>
      </c>
      <c r="W29" s="72">
        <v>747</v>
      </c>
      <c r="X29" s="72">
        <v>719.5</v>
      </c>
      <c r="Y29" s="72">
        <v>628.5</v>
      </c>
      <c r="Z29" s="73"/>
      <c r="AA29" s="74">
        <f>SUM(B29:Z29)</f>
        <v>17328</v>
      </c>
    </row>
    <row r="30" spans="1:27" ht="24.95" customHeight="1" x14ac:dyDescent="0.2">
      <c r="A30" s="75" t="s">
        <v>24</v>
      </c>
      <c r="B30" s="76">
        <v>5303.97</v>
      </c>
      <c r="C30" s="77">
        <v>5050.9369999999999</v>
      </c>
      <c r="D30" s="77">
        <v>4848.17</v>
      </c>
      <c r="E30" s="77">
        <v>4748.0370000000003</v>
      </c>
      <c r="F30" s="77">
        <v>4757.8500000000004</v>
      </c>
      <c r="G30" s="77">
        <v>4742.95</v>
      </c>
      <c r="H30" s="77">
        <v>5009.8230000000003</v>
      </c>
      <c r="I30" s="77">
        <v>5623.1180000000004</v>
      </c>
      <c r="J30" s="77">
        <v>6490.2640000000001</v>
      </c>
      <c r="K30" s="77">
        <v>7013.8159999999998</v>
      </c>
      <c r="L30" s="77">
        <v>7245.058</v>
      </c>
      <c r="M30" s="77">
        <v>7227.3609999999999</v>
      </c>
      <c r="N30" s="77">
        <v>7365.85</v>
      </c>
      <c r="O30" s="77">
        <v>7187.7920000000004</v>
      </c>
      <c r="P30" s="77">
        <v>6816.8909999999996</v>
      </c>
      <c r="Q30" s="77">
        <v>6486.3950000000004</v>
      </c>
      <c r="R30" s="77">
        <v>6679.5039999999999</v>
      </c>
      <c r="S30" s="77">
        <v>6531.8580000000002</v>
      </c>
      <c r="T30" s="77">
        <v>6325.0730000000003</v>
      </c>
      <c r="U30" s="77">
        <v>6303.06</v>
      </c>
      <c r="V30" s="77">
        <v>6328.9539999999997</v>
      </c>
      <c r="W30" s="77">
        <v>6072.1220000000003</v>
      </c>
      <c r="X30" s="77">
        <v>5687.1379999999999</v>
      </c>
      <c r="Y30" s="77">
        <v>5317.1940000000004</v>
      </c>
      <c r="Z30" s="78"/>
      <c r="AA30" s="79">
        <f>SUM(B30:Z30)</f>
        <v>145163.18500000003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5884.47</v>
      </c>
      <c r="C32" s="62">
        <f t="shared" ref="C32:Z32" si="4">IF(LEN(C$2)&gt;0,SUM(C29:C31),"")</f>
        <v>5594.4369999999999</v>
      </c>
      <c r="D32" s="62">
        <f t="shared" si="4"/>
        <v>5379.67</v>
      </c>
      <c r="E32" s="62">
        <f t="shared" si="4"/>
        <v>5270.5370000000003</v>
      </c>
      <c r="F32" s="62">
        <f t="shared" si="4"/>
        <v>5284.85</v>
      </c>
      <c r="G32" s="62">
        <f t="shared" si="4"/>
        <v>5298.95</v>
      </c>
      <c r="H32" s="62">
        <f t="shared" si="4"/>
        <v>5625.8230000000003</v>
      </c>
      <c r="I32" s="62">
        <f t="shared" si="4"/>
        <v>6327.6180000000004</v>
      </c>
      <c r="J32" s="62">
        <f t="shared" si="4"/>
        <v>7236.7640000000001</v>
      </c>
      <c r="K32" s="62">
        <f t="shared" si="4"/>
        <v>7816.8159999999998</v>
      </c>
      <c r="L32" s="62">
        <f t="shared" si="4"/>
        <v>8069.558</v>
      </c>
      <c r="M32" s="62">
        <f t="shared" si="4"/>
        <v>8122.3609999999999</v>
      </c>
      <c r="N32" s="62">
        <f t="shared" si="4"/>
        <v>8276.85</v>
      </c>
      <c r="O32" s="62">
        <f t="shared" si="4"/>
        <v>8093.2920000000004</v>
      </c>
      <c r="P32" s="62">
        <f t="shared" si="4"/>
        <v>7675.8909999999996</v>
      </c>
      <c r="Q32" s="62">
        <f t="shared" si="4"/>
        <v>7311.8950000000004</v>
      </c>
      <c r="R32" s="62">
        <f t="shared" si="4"/>
        <v>7482.5039999999999</v>
      </c>
      <c r="S32" s="62">
        <f t="shared" si="4"/>
        <v>7278.3580000000002</v>
      </c>
      <c r="T32" s="62">
        <f t="shared" si="4"/>
        <v>7082.5730000000003</v>
      </c>
      <c r="U32" s="62">
        <f t="shared" si="4"/>
        <v>7089.56</v>
      </c>
      <c r="V32" s="62">
        <f t="shared" si="4"/>
        <v>7116.9539999999997</v>
      </c>
      <c r="W32" s="62">
        <f t="shared" si="4"/>
        <v>6819.1220000000003</v>
      </c>
      <c r="X32" s="62">
        <f t="shared" si="4"/>
        <v>6406.6379999999999</v>
      </c>
      <c r="Y32" s="62">
        <f t="shared" si="4"/>
        <v>5945.6940000000004</v>
      </c>
      <c r="Z32" s="63" t="str">
        <f t="shared" si="4"/>
        <v/>
      </c>
      <c r="AA32" s="64">
        <f>SUM(AA29:AA31)</f>
        <v>162491.18500000003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138</v>
      </c>
      <c r="C35" s="95">
        <v>110</v>
      </c>
      <c r="D35" s="95">
        <v>110</v>
      </c>
      <c r="E35" s="95">
        <v>110</v>
      </c>
      <c r="F35" s="95">
        <v>110</v>
      </c>
      <c r="G35" s="95">
        <v>110</v>
      </c>
      <c r="H35" s="95">
        <v>110</v>
      </c>
      <c r="I35" s="95">
        <v>130</v>
      </c>
      <c r="J35" s="95">
        <v>139</v>
      </c>
      <c r="K35" s="95">
        <v>196</v>
      </c>
      <c r="L35" s="95">
        <v>198</v>
      </c>
      <c r="M35" s="95">
        <v>198</v>
      </c>
      <c r="N35" s="95">
        <v>206</v>
      </c>
      <c r="O35" s="95">
        <v>206</v>
      </c>
      <c r="P35" s="95">
        <v>206</v>
      </c>
      <c r="Q35" s="95">
        <v>192</v>
      </c>
      <c r="R35" s="95">
        <v>206</v>
      </c>
      <c r="S35" s="95">
        <v>155</v>
      </c>
      <c r="T35" s="95">
        <v>118</v>
      </c>
      <c r="U35" s="95">
        <v>128</v>
      </c>
      <c r="V35" s="95">
        <v>130</v>
      </c>
      <c r="W35" s="95">
        <v>131</v>
      </c>
      <c r="X35" s="95">
        <v>158</v>
      </c>
      <c r="Y35" s="95">
        <v>159</v>
      </c>
      <c r="Z35" s="96"/>
      <c r="AA35" s="74">
        <f t="shared" ref="AA35:AA40" si="5">SUM(B35:Z35)</f>
        <v>3654</v>
      </c>
    </row>
    <row r="36" spans="1:27" ht="24.95" customHeight="1" x14ac:dyDescent="0.2">
      <c r="A36" s="97" t="s">
        <v>42</v>
      </c>
      <c r="B36" s="98">
        <v>23</v>
      </c>
      <c r="C36" s="99">
        <v>23</v>
      </c>
      <c r="D36" s="99">
        <v>23</v>
      </c>
      <c r="E36" s="99">
        <v>23</v>
      </c>
      <c r="F36" s="99">
        <v>23</v>
      </c>
      <c r="G36" s="99">
        <v>23</v>
      </c>
      <c r="H36" s="99">
        <v>23</v>
      </c>
      <c r="I36" s="99">
        <v>23</v>
      </c>
      <c r="J36" s="99">
        <v>28</v>
      </c>
      <c r="K36" s="99">
        <v>32</v>
      </c>
      <c r="L36" s="99">
        <v>56</v>
      </c>
      <c r="M36" s="99">
        <v>39</v>
      </c>
      <c r="N36" s="99">
        <v>28</v>
      </c>
      <c r="O36" s="99">
        <v>28</v>
      </c>
      <c r="P36" s="99">
        <v>28</v>
      </c>
      <c r="Q36" s="99">
        <v>32</v>
      </c>
      <c r="R36" s="99">
        <v>38</v>
      </c>
      <c r="S36" s="99">
        <v>49</v>
      </c>
      <c r="T36" s="99">
        <v>103</v>
      </c>
      <c r="U36" s="99">
        <v>108</v>
      </c>
      <c r="V36" s="99">
        <v>142</v>
      </c>
      <c r="W36" s="99">
        <v>124</v>
      </c>
      <c r="X36" s="99">
        <v>128</v>
      </c>
      <c r="Y36" s="99">
        <v>33</v>
      </c>
      <c r="Z36" s="100"/>
      <c r="AA36" s="79">
        <f t="shared" si="5"/>
        <v>1180</v>
      </c>
    </row>
    <row r="37" spans="1:27" ht="24.95" customHeight="1" x14ac:dyDescent="0.2">
      <c r="A37" s="97" t="s">
        <v>43</v>
      </c>
      <c r="B37" s="98">
        <v>225</v>
      </c>
      <c r="C37" s="99">
        <v>37.9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770.3</v>
      </c>
      <c r="V37" s="99">
        <v>811.3</v>
      </c>
      <c r="W37" s="99">
        <v>1093.3</v>
      </c>
      <c r="X37" s="99"/>
      <c r="Y37" s="99"/>
      <c r="Z37" s="100"/>
      <c r="AA37" s="79">
        <f t="shared" si="5"/>
        <v>2937.7999999999997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79</v>
      </c>
      <c r="J38" s="99">
        <v>167</v>
      </c>
      <c r="K38" s="99">
        <v>166</v>
      </c>
      <c r="L38" s="99">
        <v>166</v>
      </c>
      <c r="M38" s="99">
        <v>119</v>
      </c>
      <c r="N38" s="99">
        <v>161</v>
      </c>
      <c r="O38" s="99">
        <v>166</v>
      </c>
      <c r="P38" s="99">
        <v>154.245</v>
      </c>
      <c r="Q38" s="99">
        <v>166</v>
      </c>
      <c r="R38" s="99">
        <v>166</v>
      </c>
      <c r="S38" s="99">
        <v>120</v>
      </c>
      <c r="T38" s="99"/>
      <c r="U38" s="99"/>
      <c r="V38" s="99"/>
      <c r="W38" s="99"/>
      <c r="X38" s="99"/>
      <c r="Y38" s="99"/>
      <c r="Z38" s="100"/>
      <c r="AA38" s="79">
        <f t="shared" si="5"/>
        <v>1630.2449999999999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269.10000000000002</v>
      </c>
      <c r="W39" s="99">
        <v>249.6</v>
      </c>
      <c r="X39" s="99">
        <v>500</v>
      </c>
      <c r="Y39" s="99">
        <v>500</v>
      </c>
      <c r="Z39" s="100"/>
      <c r="AA39" s="79">
        <f t="shared" si="5"/>
        <v>11518.7</v>
      </c>
    </row>
    <row r="40" spans="1:27" ht="30" customHeight="1" thickBot="1" x14ac:dyDescent="0.25">
      <c r="A40" s="86" t="s">
        <v>46</v>
      </c>
      <c r="B40" s="87">
        <f>IF(LEN(B$2)&gt;0,SUM(B35:B39),"")</f>
        <v>886</v>
      </c>
      <c r="C40" s="88">
        <f t="shared" ref="C40:Z40" si="6">IF(LEN(C$2)&gt;0,SUM(C35:C39),"")</f>
        <v>670.9</v>
      </c>
      <c r="D40" s="88">
        <f t="shared" si="6"/>
        <v>633</v>
      </c>
      <c r="E40" s="88">
        <f t="shared" si="6"/>
        <v>633</v>
      </c>
      <c r="F40" s="88">
        <f t="shared" si="6"/>
        <v>633</v>
      </c>
      <c r="G40" s="88">
        <f t="shared" si="6"/>
        <v>633</v>
      </c>
      <c r="H40" s="88">
        <f t="shared" si="6"/>
        <v>633</v>
      </c>
      <c r="I40" s="88">
        <f t="shared" si="6"/>
        <v>732</v>
      </c>
      <c r="J40" s="88">
        <f t="shared" si="6"/>
        <v>834</v>
      </c>
      <c r="K40" s="88">
        <f t="shared" si="6"/>
        <v>894</v>
      </c>
      <c r="L40" s="88">
        <f t="shared" si="6"/>
        <v>920</v>
      </c>
      <c r="M40" s="88">
        <f t="shared" si="6"/>
        <v>856</v>
      </c>
      <c r="N40" s="88">
        <f t="shared" si="6"/>
        <v>895</v>
      </c>
      <c r="O40" s="88">
        <f t="shared" si="6"/>
        <v>900</v>
      </c>
      <c r="P40" s="88">
        <f t="shared" si="6"/>
        <v>888.245</v>
      </c>
      <c r="Q40" s="88">
        <f t="shared" si="6"/>
        <v>890</v>
      </c>
      <c r="R40" s="88">
        <f t="shared" si="6"/>
        <v>910</v>
      </c>
      <c r="S40" s="88">
        <f t="shared" si="6"/>
        <v>824</v>
      </c>
      <c r="T40" s="88">
        <f t="shared" si="6"/>
        <v>721</v>
      </c>
      <c r="U40" s="88">
        <f t="shared" si="6"/>
        <v>1506.3</v>
      </c>
      <c r="V40" s="88">
        <f t="shared" si="6"/>
        <v>1352.4</v>
      </c>
      <c r="W40" s="88">
        <f t="shared" si="6"/>
        <v>1597.8999999999999</v>
      </c>
      <c r="X40" s="88">
        <f t="shared" si="6"/>
        <v>786</v>
      </c>
      <c r="Y40" s="88">
        <f t="shared" si="6"/>
        <v>692</v>
      </c>
      <c r="Z40" s="89" t="str">
        <f t="shared" si="6"/>
        <v/>
      </c>
      <c r="AA40" s="90">
        <f t="shared" si="5"/>
        <v>20920.745000000003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225</v>
      </c>
      <c r="C45" s="99">
        <v>37.9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770.3</v>
      </c>
      <c r="V45" s="99">
        <v>811.3</v>
      </c>
      <c r="W45" s="99">
        <v>1093.3</v>
      </c>
      <c r="X45" s="99"/>
      <c r="Y45" s="99"/>
      <c r="Z45" s="100"/>
      <c r="AA45" s="79">
        <f t="shared" si="7"/>
        <v>2937.7999999999997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269.10000000000002</v>
      </c>
      <c r="W47" s="99">
        <v>249.6</v>
      </c>
      <c r="X47" s="99">
        <v>500</v>
      </c>
      <c r="Y47" s="99">
        <v>500</v>
      </c>
      <c r="Z47" s="100"/>
      <c r="AA47" s="79">
        <f t="shared" si="7"/>
        <v>11518.7</v>
      </c>
    </row>
    <row r="48" spans="1:27" ht="24.95" customHeight="1" x14ac:dyDescent="0.2">
      <c r="A48" s="85" t="s">
        <v>48</v>
      </c>
      <c r="B48" s="98">
        <v>105</v>
      </c>
      <c r="C48" s="99">
        <v>86</v>
      </c>
      <c r="D48" s="99">
        <v>76</v>
      </c>
      <c r="E48" s="99">
        <v>68</v>
      </c>
      <c r="F48" s="99">
        <v>70</v>
      </c>
      <c r="G48" s="99">
        <v>85</v>
      </c>
      <c r="H48" s="99">
        <v>137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127</v>
      </c>
      <c r="Z48" s="100"/>
      <c r="AA48" s="79">
        <f t="shared" si="7"/>
        <v>2654</v>
      </c>
    </row>
    <row r="49" spans="1:27" ht="30" customHeight="1" thickBot="1" x14ac:dyDescent="0.25">
      <c r="A49" s="86" t="s">
        <v>49</v>
      </c>
      <c r="B49" s="87">
        <f>IF(LEN(B$2)&gt;0,SUM(B43:B48),"")</f>
        <v>830</v>
      </c>
      <c r="C49" s="88">
        <f t="shared" ref="C49:Z49" si="8">IF(LEN(C$2)&gt;0,SUM(C43:C48),"")</f>
        <v>623.9</v>
      </c>
      <c r="D49" s="88">
        <f t="shared" si="8"/>
        <v>576</v>
      </c>
      <c r="E49" s="88">
        <f t="shared" si="8"/>
        <v>568</v>
      </c>
      <c r="F49" s="88">
        <f t="shared" si="8"/>
        <v>570</v>
      </c>
      <c r="G49" s="88">
        <f t="shared" si="8"/>
        <v>585</v>
      </c>
      <c r="H49" s="88">
        <f t="shared" si="8"/>
        <v>637</v>
      </c>
      <c r="I49" s="88">
        <f t="shared" si="8"/>
        <v>600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650</v>
      </c>
      <c r="T49" s="88">
        <f t="shared" si="8"/>
        <v>650</v>
      </c>
      <c r="U49" s="88">
        <f t="shared" si="8"/>
        <v>1420.3</v>
      </c>
      <c r="V49" s="88">
        <f t="shared" si="8"/>
        <v>1230.4000000000001</v>
      </c>
      <c r="W49" s="88">
        <f t="shared" si="8"/>
        <v>1492.8999999999999</v>
      </c>
      <c r="X49" s="88">
        <f t="shared" si="8"/>
        <v>650</v>
      </c>
      <c r="Y49" s="88">
        <f t="shared" si="8"/>
        <v>627</v>
      </c>
      <c r="Z49" s="89" t="str">
        <f t="shared" si="8"/>
        <v/>
      </c>
      <c r="AA49" s="90">
        <f t="shared" si="7"/>
        <v>17110.5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6609.47</v>
      </c>
      <c r="C52" s="88">
        <f t="shared" ref="C52:Z52" si="10">IF(LEN(C$2)&gt;0,SUM(C10:C15)+C26+C40,"")</f>
        <v>6132.3369999999995</v>
      </c>
      <c r="D52" s="88">
        <f t="shared" si="10"/>
        <v>5879.67</v>
      </c>
      <c r="E52" s="88">
        <f t="shared" si="10"/>
        <v>5770.5370000000003</v>
      </c>
      <c r="F52" s="88">
        <f t="shared" si="10"/>
        <v>5784.8499999999995</v>
      </c>
      <c r="G52" s="88">
        <f t="shared" si="10"/>
        <v>5798.9500000000007</v>
      </c>
      <c r="H52" s="88">
        <f t="shared" si="10"/>
        <v>6125.8229999999994</v>
      </c>
      <c r="I52" s="88">
        <f t="shared" si="10"/>
        <v>6827.6180000000004</v>
      </c>
      <c r="J52" s="88">
        <f t="shared" si="10"/>
        <v>7736.7640000000001</v>
      </c>
      <c r="K52" s="88">
        <f t="shared" si="10"/>
        <v>8316.8159999999989</v>
      </c>
      <c r="L52" s="88">
        <f t="shared" si="10"/>
        <v>8569.5580000000009</v>
      </c>
      <c r="M52" s="88">
        <f t="shared" si="10"/>
        <v>8622.360999999999</v>
      </c>
      <c r="N52" s="88">
        <f t="shared" si="10"/>
        <v>8776.8499999999985</v>
      </c>
      <c r="O52" s="88">
        <f t="shared" si="10"/>
        <v>8593.2920000000013</v>
      </c>
      <c r="P52" s="88">
        <f t="shared" si="10"/>
        <v>8175.8909999999996</v>
      </c>
      <c r="Q52" s="88">
        <f t="shared" si="10"/>
        <v>7811.8949999999995</v>
      </c>
      <c r="R52" s="88">
        <f t="shared" si="10"/>
        <v>7982.503999999999</v>
      </c>
      <c r="S52" s="88">
        <f t="shared" si="10"/>
        <v>7778.3580000000002</v>
      </c>
      <c r="T52" s="88">
        <f t="shared" si="10"/>
        <v>7582.5730000000003</v>
      </c>
      <c r="U52" s="88">
        <f t="shared" si="10"/>
        <v>8359.86</v>
      </c>
      <c r="V52" s="88">
        <f t="shared" si="10"/>
        <v>8197.3539999999994</v>
      </c>
      <c r="W52" s="88">
        <f t="shared" si="10"/>
        <v>8162.021999999999</v>
      </c>
      <c r="X52" s="88">
        <f t="shared" si="10"/>
        <v>6906.6379999999999</v>
      </c>
      <c r="Y52" s="88">
        <f t="shared" si="10"/>
        <v>6445.6939999999995</v>
      </c>
      <c r="Z52" s="89" t="str">
        <f t="shared" si="10"/>
        <v/>
      </c>
      <c r="AA52" s="104">
        <f>SUM(B52:Z52)</f>
        <v>176947.685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725</v>
      </c>
      <c r="C4" s="18">
        <v>537.9</v>
      </c>
      <c r="D4" s="18">
        <v>-191.60000000000002</v>
      </c>
      <c r="E4" s="18">
        <v>-237.79999999999995</v>
      </c>
      <c r="F4" s="18">
        <v>-213.29999999999995</v>
      </c>
      <c r="G4" s="18">
        <v>5.1999999999999886</v>
      </c>
      <c r="H4" s="18">
        <v>79.699999999999989</v>
      </c>
      <c r="I4" s="18">
        <v>212.89999999999998</v>
      </c>
      <c r="J4" s="18">
        <v>73.699999999999989</v>
      </c>
      <c r="K4" s="18">
        <v>-500</v>
      </c>
      <c r="L4" s="18">
        <v>-540</v>
      </c>
      <c r="M4" s="18">
        <v>-580</v>
      </c>
      <c r="N4" s="18">
        <v>-609</v>
      </c>
      <c r="O4" s="18">
        <v>-602</v>
      </c>
      <c r="P4" s="18">
        <v>-592</v>
      </c>
      <c r="Q4" s="18">
        <v>-553</v>
      </c>
      <c r="R4" s="18">
        <v>-500</v>
      </c>
      <c r="S4" s="18">
        <v>-359.70000000000005</v>
      </c>
      <c r="T4" s="18">
        <v>261.39999999999998</v>
      </c>
      <c r="U4" s="18">
        <v>1270.3</v>
      </c>
      <c r="V4" s="18">
        <v>1080.4000000000001</v>
      </c>
      <c r="W4" s="18">
        <v>1342.8999999999999</v>
      </c>
      <c r="X4" s="18">
        <v>467.8</v>
      </c>
      <c r="Y4" s="18">
        <v>92.899999999999977</v>
      </c>
      <c r="Z4" s="19"/>
      <c r="AA4" s="111">
        <f>SUM(B4:Z4)</f>
        <v>671.6999999999997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110.51</v>
      </c>
      <c r="C7" s="117">
        <v>93.08</v>
      </c>
      <c r="D7" s="117">
        <v>87.33</v>
      </c>
      <c r="E7" s="117">
        <v>82.11</v>
      </c>
      <c r="F7" s="117">
        <v>70.44</v>
      </c>
      <c r="G7" s="117">
        <v>64.290000000000006</v>
      </c>
      <c r="H7" s="117">
        <v>52</v>
      </c>
      <c r="I7" s="117">
        <v>22.22</v>
      </c>
      <c r="J7" s="117">
        <v>8.43</v>
      </c>
      <c r="K7" s="117">
        <v>0.89</v>
      </c>
      <c r="L7" s="117">
        <v>0.01</v>
      </c>
      <c r="M7" s="117">
        <v>12.29</v>
      </c>
      <c r="N7" s="117">
        <v>10.57</v>
      </c>
      <c r="O7" s="117">
        <v>11.99</v>
      </c>
      <c r="P7" s="117">
        <v>17.04</v>
      </c>
      <c r="Q7" s="117">
        <v>15.4</v>
      </c>
      <c r="R7" s="117">
        <v>13.22</v>
      </c>
      <c r="S7" s="117">
        <v>49</v>
      </c>
      <c r="T7" s="117">
        <v>90.75</v>
      </c>
      <c r="U7" s="117">
        <v>148.16999999999999</v>
      </c>
      <c r="V7" s="117">
        <v>180.24</v>
      </c>
      <c r="W7" s="117">
        <v>160.66</v>
      </c>
      <c r="X7" s="117">
        <v>148.93</v>
      </c>
      <c r="Y7" s="117">
        <v>113.27</v>
      </c>
      <c r="Z7" s="118"/>
      <c r="AA7" s="119">
        <f>IF(SUM(B7:Z7)&lt;&gt;0,AVERAGEIF(B7:Z7,"&lt;&gt;"""),"")</f>
        <v>65.118333333333339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691.6</v>
      </c>
      <c r="E13" s="129">
        <v>737.8</v>
      </c>
      <c r="F13" s="129">
        <v>713.3</v>
      </c>
      <c r="G13" s="129">
        <v>494.8</v>
      </c>
      <c r="H13" s="129">
        <v>420.3</v>
      </c>
      <c r="I13" s="129">
        <v>287.10000000000002</v>
      </c>
      <c r="J13" s="129">
        <v>426.3</v>
      </c>
      <c r="K13" s="129">
        <v>1000</v>
      </c>
      <c r="L13" s="129">
        <v>1040</v>
      </c>
      <c r="M13" s="129">
        <v>1080</v>
      </c>
      <c r="N13" s="129">
        <v>1109</v>
      </c>
      <c r="O13" s="129">
        <v>1102</v>
      </c>
      <c r="P13" s="129">
        <v>1092</v>
      </c>
      <c r="Q13" s="129">
        <v>1053</v>
      </c>
      <c r="R13" s="129">
        <v>1000</v>
      </c>
      <c r="S13" s="129">
        <v>859.7</v>
      </c>
      <c r="T13" s="129">
        <v>238.6</v>
      </c>
      <c r="U13" s="129"/>
      <c r="V13" s="129"/>
      <c r="W13" s="129"/>
      <c r="X13" s="129">
        <v>32.200000000000003</v>
      </c>
      <c r="Y13" s="130">
        <v>407.1</v>
      </c>
      <c r="Z13" s="131"/>
      <c r="AA13" s="132">
        <f t="shared" si="0"/>
        <v>13784.800000000003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691.6</v>
      </c>
      <c r="E16" s="135">
        <f t="shared" si="1"/>
        <v>737.8</v>
      </c>
      <c r="F16" s="135">
        <f t="shared" si="1"/>
        <v>713.3</v>
      </c>
      <c r="G16" s="135">
        <f t="shared" si="1"/>
        <v>494.8</v>
      </c>
      <c r="H16" s="135">
        <f t="shared" si="1"/>
        <v>420.3</v>
      </c>
      <c r="I16" s="135">
        <f t="shared" si="1"/>
        <v>287.10000000000002</v>
      </c>
      <c r="J16" s="135">
        <f t="shared" si="1"/>
        <v>426.3</v>
      </c>
      <c r="K16" s="135">
        <f t="shared" si="1"/>
        <v>1000</v>
      </c>
      <c r="L16" s="135">
        <f t="shared" si="1"/>
        <v>1040</v>
      </c>
      <c r="M16" s="135">
        <f t="shared" si="1"/>
        <v>1080</v>
      </c>
      <c r="N16" s="135">
        <f t="shared" si="1"/>
        <v>1109</v>
      </c>
      <c r="O16" s="135">
        <f t="shared" si="1"/>
        <v>1102</v>
      </c>
      <c r="P16" s="135">
        <f t="shared" si="1"/>
        <v>1092</v>
      </c>
      <c r="Q16" s="135">
        <f t="shared" si="1"/>
        <v>1053</v>
      </c>
      <c r="R16" s="135">
        <f t="shared" si="1"/>
        <v>1000</v>
      </c>
      <c r="S16" s="135">
        <f t="shared" si="1"/>
        <v>859.7</v>
      </c>
      <c r="T16" s="135">
        <f t="shared" si="1"/>
        <v>238.6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32.200000000000003</v>
      </c>
      <c r="Y16" s="135">
        <f t="shared" si="1"/>
        <v>407.1</v>
      </c>
      <c r="Z16" s="136" t="str">
        <f t="shared" si="1"/>
        <v/>
      </c>
      <c r="AA16" s="90">
        <f t="shared" si="0"/>
        <v>13784.800000000003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225</v>
      </c>
      <c r="C21" s="129">
        <v>37.9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770.3</v>
      </c>
      <c r="V21" s="129">
        <v>811.3</v>
      </c>
      <c r="W21" s="129">
        <v>1093.3</v>
      </c>
      <c r="X21" s="129"/>
      <c r="Y21" s="130"/>
      <c r="Z21" s="131"/>
      <c r="AA21" s="132">
        <f t="shared" si="2"/>
        <v>2937.7999999999997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269.10000000000002</v>
      </c>
      <c r="W23" s="133">
        <v>249.6</v>
      </c>
      <c r="X23" s="133">
        <v>500</v>
      </c>
      <c r="Y23" s="133">
        <v>500</v>
      </c>
      <c r="Z23" s="131"/>
      <c r="AA23" s="132">
        <f t="shared" si="2"/>
        <v>11518.7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725</v>
      </c>
      <c r="C24" s="135">
        <f t="shared" si="3"/>
        <v>537.9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1270.3</v>
      </c>
      <c r="V24" s="135">
        <f t="shared" si="3"/>
        <v>1080.4000000000001</v>
      </c>
      <c r="W24" s="135">
        <f t="shared" si="3"/>
        <v>1342.8999999999999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14456.499999999998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2025-06-13T11:34:45Z</dcterms:created>
  <dcterms:modified xsi:type="dcterms:W3CDTF">2025-06-13T11:34:46Z</dcterms:modified>
</cp:coreProperties>
</file>