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<sst xmlns="http://schemas.openxmlformats.org/spreadsheetml/2006/main" count="119" uniqueCount="54">
  <si>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12/09/2025 17:08:55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</si>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</sst>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13D-4C81-9723-63FD7B39625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13D-4C81-9723-63FD7B39625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813D-4C81-9723-63FD7B39625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813D-4C81-9723-63FD7B39625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13D-4C81-9723-63FD7B39625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13D-4C81-9723-63FD7B39625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13D-4C81-9723-63FD7B39625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13D-4C81-9723-63FD7B39625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159</c:v>
                </c:pt>
                <c:pt idx="1">
                  <c:v>142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142</c:v>
                </c:pt>
                <c:pt idx="6">
                  <c:v>183</c:v>
                </c:pt>
                <c:pt idx="7">
                  <c:v>183</c:v>
                </c:pt>
                <c:pt idx="8">
                  <c:v>201</c:v>
                </c:pt>
                <c:pt idx="9">
                  <c:v>199</c:v>
                </c:pt>
                <c:pt idx="10">
                  <c:v>191</c:v>
                </c:pt>
                <c:pt idx="11">
                  <c:v>189</c:v>
                </c:pt>
                <c:pt idx="12">
                  <c:v>187</c:v>
                </c:pt>
                <c:pt idx="13">
                  <c:v>176</c:v>
                </c:pt>
                <c:pt idx="14">
                  <c:v>161</c:v>
                </c:pt>
                <c:pt idx="15">
                  <c:v>159</c:v>
                </c:pt>
                <c:pt idx="16">
                  <c:v>182</c:v>
                </c:pt>
                <c:pt idx="17">
                  <c:v>208</c:v>
                </c:pt>
                <c:pt idx="18">
                  <c:v>215</c:v>
                </c:pt>
                <c:pt idx="19">
                  <c:v>225</c:v>
                </c:pt>
                <c:pt idx="20">
                  <c:v>186</c:v>
                </c:pt>
                <c:pt idx="21">
                  <c:v>187</c:v>
                </c:pt>
                <c:pt idx="22">
                  <c:v>148</c:v>
                </c:pt>
                <c:pt idx="23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13D-4C81-9723-63FD7B39625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3796.5550000000003</c:v>
                </c:pt>
                <c:pt idx="1">
                  <c:v>2848.4769999999999</c:v>
                </c:pt>
                <c:pt idx="2">
                  <c:v>2538.9</c:v>
                </c:pt>
                <c:pt idx="3">
                  <c:v>2538.9</c:v>
                </c:pt>
                <c:pt idx="4">
                  <c:v>2431.08</c:v>
                </c:pt>
                <c:pt idx="5">
                  <c:v>2653.5640000000003</c:v>
                </c:pt>
                <c:pt idx="6">
                  <c:v>3094.875</c:v>
                </c:pt>
                <c:pt idx="7">
                  <c:v>2410.9</c:v>
                </c:pt>
                <c:pt idx="8">
                  <c:v>1724.9</c:v>
                </c:pt>
                <c:pt idx="9">
                  <c:v>1282.9000000000001</c:v>
                </c:pt>
                <c:pt idx="10">
                  <c:v>1122.9000000000001</c:v>
                </c:pt>
                <c:pt idx="11">
                  <c:v>427.9</c:v>
                </c:pt>
                <c:pt idx="12">
                  <c:v>427.9</c:v>
                </c:pt>
                <c:pt idx="13">
                  <c:v>427.9</c:v>
                </c:pt>
                <c:pt idx="14">
                  <c:v>557.9</c:v>
                </c:pt>
                <c:pt idx="15">
                  <c:v>1046.9000000000001</c:v>
                </c:pt>
                <c:pt idx="16">
                  <c:v>1847.9</c:v>
                </c:pt>
                <c:pt idx="17">
                  <c:v>3229.2130000000002</c:v>
                </c:pt>
                <c:pt idx="18">
                  <c:v>3476.0010000000002</c:v>
                </c:pt>
                <c:pt idx="19">
                  <c:v>3699.4640000000004</c:v>
                </c:pt>
                <c:pt idx="20">
                  <c:v>3699.3720000000003</c:v>
                </c:pt>
                <c:pt idx="21">
                  <c:v>3789.4570000000003</c:v>
                </c:pt>
                <c:pt idx="22">
                  <c:v>3713.3919999999998</c:v>
                </c:pt>
                <c:pt idx="23">
                  <c:v>3548.866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13D-4C81-9723-63FD7B39625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502.7</c:v>
                </c:pt>
                <c:pt idx="1">
                  <c:v>1306</c:v>
                </c:pt>
                <c:pt idx="2">
                  <c:v>1251.3</c:v>
                </c:pt>
                <c:pt idx="3">
                  <c:v>882.9</c:v>
                </c:pt>
                <c:pt idx="4">
                  <c:v>711.7</c:v>
                </c:pt>
                <c:pt idx="5">
                  <c:v>446.5</c:v>
                </c:pt>
                <c:pt idx="6">
                  <c:v>150</c:v>
                </c:pt>
                <c:pt idx="7">
                  <c:v>91</c:v>
                </c:pt>
                <c:pt idx="8">
                  <c:v>88</c:v>
                </c:pt>
                <c:pt idx="9">
                  <c:v>29</c:v>
                </c:pt>
                <c:pt idx="10">
                  <c:v>5</c:v>
                </c:pt>
                <c:pt idx="11">
                  <c:v>42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45</c:v>
                </c:pt>
                <c:pt idx="16">
                  <c:v>122</c:v>
                </c:pt>
                <c:pt idx="17">
                  <c:v>138</c:v>
                </c:pt>
                <c:pt idx="18">
                  <c:v>250</c:v>
                </c:pt>
                <c:pt idx="19">
                  <c:v>240</c:v>
                </c:pt>
                <c:pt idx="20">
                  <c:v>197</c:v>
                </c:pt>
                <c:pt idx="21">
                  <c:v>173</c:v>
                </c:pt>
                <c:pt idx="22">
                  <c:v>132</c:v>
                </c:pt>
                <c:pt idx="23">
                  <c:v>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13D-4C81-9723-63FD7B39625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1144.0949999999996</c:v>
                </c:pt>
                <c:pt idx="1">
                  <c:v>1330.9360000000001</c:v>
                </c:pt>
                <c:pt idx="2">
                  <c:v>1524.34</c:v>
                </c:pt>
                <c:pt idx="3">
                  <c:v>1734.4079999999999</c:v>
                </c:pt>
                <c:pt idx="4">
                  <c:v>1937.6500000000003</c:v>
                </c:pt>
                <c:pt idx="5">
                  <c:v>2093.386</c:v>
                </c:pt>
                <c:pt idx="6">
                  <c:v>2471.2669999999998</c:v>
                </c:pt>
                <c:pt idx="7">
                  <c:v>3571.884</c:v>
                </c:pt>
                <c:pt idx="8">
                  <c:v>5377.1270000000004</c:v>
                </c:pt>
                <c:pt idx="9">
                  <c:v>6838.52</c:v>
                </c:pt>
                <c:pt idx="10">
                  <c:v>7242.0730000000003</c:v>
                </c:pt>
                <c:pt idx="11">
                  <c:v>8046.1279999999997</c:v>
                </c:pt>
                <c:pt idx="12">
                  <c:v>7638.6590000000006</c:v>
                </c:pt>
                <c:pt idx="13">
                  <c:v>7118.5190000000011</c:v>
                </c:pt>
                <c:pt idx="14">
                  <c:v>6761.0919999999987</c:v>
                </c:pt>
                <c:pt idx="15">
                  <c:v>6483.5970000000007</c:v>
                </c:pt>
                <c:pt idx="16">
                  <c:v>5161.1429999999991</c:v>
                </c:pt>
                <c:pt idx="17">
                  <c:v>3476.8139999999994</c:v>
                </c:pt>
                <c:pt idx="18">
                  <c:v>2466.7889999999998</c:v>
                </c:pt>
                <c:pt idx="19">
                  <c:v>2271.511</c:v>
                </c:pt>
                <c:pt idx="20">
                  <c:v>2270.9300000000003</c:v>
                </c:pt>
                <c:pt idx="21">
                  <c:v>2278.1770000000001</c:v>
                </c:pt>
                <c:pt idx="22">
                  <c:v>2320.0359999999996</c:v>
                </c:pt>
                <c:pt idx="23">
                  <c:v>2356.8460000000005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13D-4C81-9723-63FD7B39625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56</c:v>
                </c:pt>
                <c:pt idx="1">
                  <c:v>61</c:v>
                </c:pt>
                <c:pt idx="2">
                  <c:v>66</c:v>
                </c:pt>
                <c:pt idx="3">
                  <c:v>73</c:v>
                </c:pt>
                <c:pt idx="4">
                  <c:v>80</c:v>
                </c:pt>
                <c:pt idx="5">
                  <c:v>84</c:v>
                </c:pt>
                <c:pt idx="6">
                  <c:v>88</c:v>
                </c:pt>
                <c:pt idx="7">
                  <c:v>101</c:v>
                </c:pt>
                <c:pt idx="8">
                  <c:v>122</c:v>
                </c:pt>
                <c:pt idx="9">
                  <c:v>140</c:v>
                </c:pt>
                <c:pt idx="10">
                  <c:v>153</c:v>
                </c:pt>
                <c:pt idx="11">
                  <c:v>159</c:v>
                </c:pt>
                <c:pt idx="12">
                  <c:v>163</c:v>
                </c:pt>
                <c:pt idx="13">
                  <c:v>164</c:v>
                </c:pt>
                <c:pt idx="14">
                  <c:v>163</c:v>
                </c:pt>
                <c:pt idx="15">
                  <c:v>157</c:v>
                </c:pt>
                <c:pt idx="16">
                  <c:v>147</c:v>
                </c:pt>
                <c:pt idx="17">
                  <c:v>134</c:v>
                </c:pt>
                <c:pt idx="18">
                  <c:v>130</c:v>
                </c:pt>
                <c:pt idx="19">
                  <c:v>133</c:v>
                </c:pt>
                <c:pt idx="20">
                  <c:v>136</c:v>
                </c:pt>
                <c:pt idx="21">
                  <c:v>136</c:v>
                </c:pt>
                <c:pt idx="22">
                  <c:v>135</c:v>
                </c:pt>
                <c:pt idx="23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13D-4C81-9723-63FD7B39625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66</c:v>
                </c:pt>
                <c:pt idx="5">
                  <c:v>96</c:v>
                </c:pt>
                <c:pt idx="6">
                  <c:v>241</c:v>
                </c:pt>
                <c:pt idx="7">
                  <c:v>175</c:v>
                </c:pt>
                <c:pt idx="8">
                  <c:v>93</c:v>
                </c:pt>
                <c:pt idx="9">
                  <c:v>13</c:v>
                </c:pt>
                <c:pt idx="10">
                  <c:v>26</c:v>
                </c:pt>
                <c:pt idx="11">
                  <c:v>25</c:v>
                </c:pt>
                <c:pt idx="12">
                  <c:v>29</c:v>
                </c:pt>
                <c:pt idx="13">
                  <c:v>29</c:v>
                </c:pt>
                <c:pt idx="14">
                  <c:v>25</c:v>
                </c:pt>
                <c:pt idx="17">
                  <c:v>71</c:v>
                </c:pt>
                <c:pt idx="18">
                  <c:v>1657</c:v>
                </c:pt>
                <c:pt idx="19">
                  <c:v>1647</c:v>
                </c:pt>
                <c:pt idx="20">
                  <c:v>1128</c:v>
                </c:pt>
                <c:pt idx="21">
                  <c:v>824</c:v>
                </c:pt>
                <c:pt idx="22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13D-4C81-9723-63FD7B396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94.59</c:v>
                </c:pt>
                <c:pt idx="1">
                  <c:v>79.2</c:v>
                </c:pt>
                <c:pt idx="2">
                  <c:v>69.39</c:v>
                </c:pt>
                <c:pt idx="3">
                  <c:v>71.06</c:v>
                </c:pt>
                <c:pt idx="4">
                  <c:v>79.400000000000006</c:v>
                </c:pt>
                <c:pt idx="5">
                  <c:v>83.14</c:v>
                </c:pt>
                <c:pt idx="6">
                  <c:v>91.76</c:v>
                </c:pt>
                <c:pt idx="7">
                  <c:v>79.69</c:v>
                </c:pt>
                <c:pt idx="8">
                  <c:v>68.209999999999994</c:v>
                </c:pt>
                <c:pt idx="9">
                  <c:v>2.89</c:v>
                </c:pt>
                <c:pt idx="10">
                  <c:v>0</c:v>
                </c:pt>
                <c:pt idx="11">
                  <c:v>0.01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0.01</c:v>
                </c:pt>
                <c:pt idx="16">
                  <c:v>69.83</c:v>
                </c:pt>
                <c:pt idx="17">
                  <c:v>120.32</c:v>
                </c:pt>
                <c:pt idx="18">
                  <c:v>128.37</c:v>
                </c:pt>
                <c:pt idx="19">
                  <c:v>144.37</c:v>
                </c:pt>
                <c:pt idx="20">
                  <c:v>128.25</c:v>
                </c:pt>
                <c:pt idx="21">
                  <c:v>108.58</c:v>
                </c:pt>
                <c:pt idx="22">
                  <c:v>100.76</c:v>
                </c:pt>
                <c:pt idx="23">
                  <c:v>89.93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13D-4C81-9723-63FD7B396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124.5</c:v>
                </c:pt>
                <c:pt idx="1">
                  <c:v>114.5</c:v>
                </c:pt>
                <c:pt idx="2">
                  <c:v>99.5</c:v>
                </c:pt>
                <c:pt idx="3">
                  <c:v>95.5</c:v>
                </c:pt>
                <c:pt idx="4">
                  <c:v>98.5</c:v>
                </c:pt>
                <c:pt idx="5">
                  <c:v>93.5</c:v>
                </c:pt>
                <c:pt idx="6">
                  <c:v>80.5</c:v>
                </c:pt>
                <c:pt idx="7">
                  <c:v>85</c:v>
                </c:pt>
                <c:pt idx="8">
                  <c:v>112</c:v>
                </c:pt>
                <c:pt idx="9">
                  <c:v>130</c:v>
                </c:pt>
                <c:pt idx="10">
                  <c:v>166</c:v>
                </c:pt>
                <c:pt idx="11">
                  <c:v>183.5</c:v>
                </c:pt>
                <c:pt idx="12">
                  <c:v>174.5</c:v>
                </c:pt>
                <c:pt idx="13">
                  <c:v>159</c:v>
                </c:pt>
                <c:pt idx="14">
                  <c:v>143.5</c:v>
                </c:pt>
                <c:pt idx="15">
                  <c:v>124.5</c:v>
                </c:pt>
                <c:pt idx="16">
                  <c:v>100</c:v>
                </c:pt>
                <c:pt idx="17">
                  <c:v>95</c:v>
                </c:pt>
                <c:pt idx="18">
                  <c:v>137.5</c:v>
                </c:pt>
                <c:pt idx="19">
                  <c:v>139</c:v>
                </c:pt>
                <c:pt idx="20">
                  <c:v>136.5</c:v>
                </c:pt>
                <c:pt idx="21">
                  <c:v>113.5</c:v>
                </c:pt>
                <c:pt idx="22">
                  <c:v>97.5</c:v>
                </c:pt>
                <c:pt idx="23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B9-406F-AB25-D7673ABF3DF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689.46600000000001</c:v>
                </c:pt>
                <c:pt idx="1">
                  <c:v>760.41599999999994</c:v>
                </c:pt>
                <c:pt idx="2">
                  <c:v>764.30900000000008</c:v>
                </c:pt>
                <c:pt idx="3">
                  <c:v>727.95699999999988</c:v>
                </c:pt>
                <c:pt idx="4">
                  <c:v>719.07999999999993</c:v>
                </c:pt>
                <c:pt idx="5">
                  <c:v>736.13</c:v>
                </c:pt>
                <c:pt idx="6">
                  <c:v>739.11699999999996</c:v>
                </c:pt>
                <c:pt idx="7">
                  <c:v>729.85300000000007</c:v>
                </c:pt>
                <c:pt idx="8">
                  <c:v>762.87</c:v>
                </c:pt>
                <c:pt idx="9">
                  <c:v>768.39400000000001</c:v>
                </c:pt>
                <c:pt idx="10">
                  <c:v>773.76199999999994</c:v>
                </c:pt>
                <c:pt idx="11">
                  <c:v>759.34300000000007</c:v>
                </c:pt>
                <c:pt idx="12">
                  <c:v>750.23100000000011</c:v>
                </c:pt>
                <c:pt idx="13">
                  <c:v>747.81399999999996</c:v>
                </c:pt>
                <c:pt idx="14">
                  <c:v>749.91300000000001</c:v>
                </c:pt>
                <c:pt idx="15">
                  <c:v>768.80100000000004</c:v>
                </c:pt>
                <c:pt idx="16">
                  <c:v>755.83200000000011</c:v>
                </c:pt>
                <c:pt idx="17">
                  <c:v>750.30700000000002</c:v>
                </c:pt>
                <c:pt idx="18">
                  <c:v>683.70699999999999</c:v>
                </c:pt>
                <c:pt idx="19">
                  <c:v>666.48599999999988</c:v>
                </c:pt>
                <c:pt idx="20">
                  <c:v>654.96</c:v>
                </c:pt>
                <c:pt idx="21">
                  <c:v>648.77500000000009</c:v>
                </c:pt>
                <c:pt idx="22">
                  <c:v>656.49900000000002</c:v>
                </c:pt>
                <c:pt idx="23">
                  <c:v>663.89100000000008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B9-406F-AB25-D7673ABF3DF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1284.0060000000001</c:v>
                </c:pt>
                <c:pt idx="1">
                  <c:v>1276.7190000000001</c:v>
                </c:pt>
                <c:pt idx="2">
                  <c:v>1260.3690000000001</c:v>
                </c:pt>
                <c:pt idx="3">
                  <c:v>1240.7040000000002</c:v>
                </c:pt>
                <c:pt idx="4">
                  <c:v>1231.5859999999998</c:v>
                </c:pt>
                <c:pt idx="5">
                  <c:v>1269.5910000000001</c:v>
                </c:pt>
                <c:pt idx="6">
                  <c:v>1318.0170000000001</c:v>
                </c:pt>
                <c:pt idx="7">
                  <c:v>1386.6229999999998</c:v>
                </c:pt>
                <c:pt idx="8">
                  <c:v>1372.7620000000002</c:v>
                </c:pt>
                <c:pt idx="9">
                  <c:v>1372.0329999999999</c:v>
                </c:pt>
                <c:pt idx="10">
                  <c:v>1324.2090000000003</c:v>
                </c:pt>
                <c:pt idx="11">
                  <c:v>1292.491</c:v>
                </c:pt>
                <c:pt idx="12">
                  <c:v>1281.9620000000002</c:v>
                </c:pt>
                <c:pt idx="13">
                  <c:v>1245.8129999999999</c:v>
                </c:pt>
                <c:pt idx="14">
                  <c:v>1244.2880000000002</c:v>
                </c:pt>
                <c:pt idx="15">
                  <c:v>1263.7939999999999</c:v>
                </c:pt>
                <c:pt idx="16">
                  <c:v>1325.3620000000001</c:v>
                </c:pt>
                <c:pt idx="17">
                  <c:v>1333.8949999999998</c:v>
                </c:pt>
                <c:pt idx="18">
                  <c:v>1339.6489999999999</c:v>
                </c:pt>
                <c:pt idx="19">
                  <c:v>1332.4450000000002</c:v>
                </c:pt>
                <c:pt idx="20">
                  <c:v>1236.691</c:v>
                </c:pt>
                <c:pt idx="21">
                  <c:v>1154.2660000000001</c:v>
                </c:pt>
                <c:pt idx="22">
                  <c:v>1116.8310000000004</c:v>
                </c:pt>
                <c:pt idx="23">
                  <c:v>1100.0779999999997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B9-406F-AB25-D7673ABF3DF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3113.415</c:v>
                </c:pt>
                <c:pt idx="1">
                  <c:v>2880.78</c:v>
                </c:pt>
                <c:pt idx="2">
                  <c:v>2759.3559999999993</c:v>
                </c:pt>
                <c:pt idx="3">
                  <c:v>2673.076</c:v>
                </c:pt>
                <c:pt idx="4">
                  <c:v>2671.2179999999994</c:v>
                </c:pt>
                <c:pt idx="5">
                  <c:v>2751.1970000000001</c:v>
                </c:pt>
                <c:pt idx="6">
                  <c:v>2859.0859999999998</c:v>
                </c:pt>
                <c:pt idx="7">
                  <c:v>3219.9429999999998</c:v>
                </c:pt>
                <c:pt idx="8">
                  <c:v>3586.9459999999999</c:v>
                </c:pt>
                <c:pt idx="9">
                  <c:v>3952.9929999999999</c:v>
                </c:pt>
                <c:pt idx="10">
                  <c:v>4201.0020000000004</c:v>
                </c:pt>
                <c:pt idx="11">
                  <c:v>4369.6940000000004</c:v>
                </c:pt>
                <c:pt idx="12">
                  <c:v>4494.9440000000004</c:v>
                </c:pt>
                <c:pt idx="13">
                  <c:v>4439.6419999999998</c:v>
                </c:pt>
                <c:pt idx="14">
                  <c:v>4248.8730000000005</c:v>
                </c:pt>
                <c:pt idx="15">
                  <c:v>4110.2539999999999</c:v>
                </c:pt>
                <c:pt idx="16">
                  <c:v>4065.8980000000001</c:v>
                </c:pt>
                <c:pt idx="17">
                  <c:v>4033.1880000000001</c:v>
                </c:pt>
                <c:pt idx="18">
                  <c:v>4091.9560000000001</c:v>
                </c:pt>
                <c:pt idx="19">
                  <c:v>4272.5049999999992</c:v>
                </c:pt>
                <c:pt idx="20">
                  <c:v>4069.5880000000002</c:v>
                </c:pt>
                <c:pt idx="21">
                  <c:v>3771.0119999999997</c:v>
                </c:pt>
                <c:pt idx="22">
                  <c:v>3482.0589999999997</c:v>
                </c:pt>
                <c:pt idx="23">
                  <c:v>3258.2179999999998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B9-406F-AB25-D7673ABF3DF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365</c:v>
                </c:pt>
                <c:pt idx="1">
                  <c:v>348.99999999999994</c:v>
                </c:pt>
                <c:pt idx="2">
                  <c:v>339</c:v>
                </c:pt>
                <c:pt idx="3">
                  <c:v>333</c:v>
                </c:pt>
                <c:pt idx="4">
                  <c:v>347.99999999999994</c:v>
                </c:pt>
                <c:pt idx="5">
                  <c:v>370.99999999999994</c:v>
                </c:pt>
                <c:pt idx="6">
                  <c:v>420.99999999999994</c:v>
                </c:pt>
                <c:pt idx="7">
                  <c:v>484</c:v>
                </c:pt>
                <c:pt idx="8">
                  <c:v>522.99999999999989</c:v>
                </c:pt>
                <c:pt idx="9">
                  <c:v>538.99999999999989</c:v>
                </c:pt>
                <c:pt idx="10">
                  <c:v>544</c:v>
                </c:pt>
                <c:pt idx="11">
                  <c:v>548.00000000000011</c:v>
                </c:pt>
                <c:pt idx="12">
                  <c:v>550</c:v>
                </c:pt>
                <c:pt idx="13">
                  <c:v>539.99999999999989</c:v>
                </c:pt>
                <c:pt idx="14">
                  <c:v>524</c:v>
                </c:pt>
                <c:pt idx="15">
                  <c:v>516</c:v>
                </c:pt>
                <c:pt idx="16">
                  <c:v>529</c:v>
                </c:pt>
                <c:pt idx="17">
                  <c:v>542.00000000000011</c:v>
                </c:pt>
                <c:pt idx="18">
                  <c:v>544.99999999999989</c:v>
                </c:pt>
                <c:pt idx="19">
                  <c:v>558</c:v>
                </c:pt>
                <c:pt idx="20">
                  <c:v>522</c:v>
                </c:pt>
                <c:pt idx="21">
                  <c:v>472.99999999999994</c:v>
                </c:pt>
                <c:pt idx="22">
                  <c:v>431</c:v>
                </c:pt>
                <c:pt idx="23">
                  <c:v>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B9-406F-AB25-D7673ABF3DF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FB9-406F-AB25-D7673ABF3DF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B9-406F-AB25-D7673ABF3DF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FB9-406F-AB25-D7673ABF3DF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FB9-406F-AB25-D7673ABF3DF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CFB9-406F-AB25-D7673ABF3DF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283</c:v>
                </c:pt>
                <c:pt idx="1">
                  <c:v>292</c:v>
                </c:pt>
                <c:pt idx="2">
                  <c:v>279</c:v>
                </c:pt>
                <c:pt idx="3">
                  <c:v>280</c:v>
                </c:pt>
                <c:pt idx="4">
                  <c:v>279</c:v>
                </c:pt>
                <c:pt idx="5">
                  <c:v>279</c:v>
                </c:pt>
                <c:pt idx="6">
                  <c:v>798.4</c:v>
                </c:pt>
                <c:pt idx="7">
                  <c:v>627.4</c:v>
                </c:pt>
                <c:pt idx="8">
                  <c:v>1248.4000000000001</c:v>
                </c:pt>
                <c:pt idx="9">
                  <c:v>1740</c:v>
                </c:pt>
                <c:pt idx="10">
                  <c:v>1621</c:v>
                </c:pt>
                <c:pt idx="11">
                  <c:v>1626</c:v>
                </c:pt>
                <c:pt idx="12">
                  <c:v>1124.9000000000001</c:v>
                </c:pt>
                <c:pt idx="13">
                  <c:v>714.1</c:v>
                </c:pt>
                <c:pt idx="14">
                  <c:v>688.4</c:v>
                </c:pt>
                <c:pt idx="15">
                  <c:v>1108.0999999999999</c:v>
                </c:pt>
                <c:pt idx="16">
                  <c:v>684</c:v>
                </c:pt>
                <c:pt idx="17">
                  <c:v>495</c:v>
                </c:pt>
                <c:pt idx="18">
                  <c:v>1382.8</c:v>
                </c:pt>
                <c:pt idx="19">
                  <c:v>1232.5</c:v>
                </c:pt>
                <c:pt idx="20">
                  <c:v>982.6</c:v>
                </c:pt>
                <c:pt idx="21">
                  <c:v>1212.0999999999999</c:v>
                </c:pt>
                <c:pt idx="22">
                  <c:v>675.5</c:v>
                </c:pt>
                <c:pt idx="23">
                  <c:v>806.5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FB9-406F-AB25-D7673ABF3DF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12.025</c:v>
                </c:pt>
                <c:pt idx="17">
                  <c:v>7.5910000000000002</c:v>
                </c:pt>
                <c:pt idx="18">
                  <c:v>14.18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FB9-406F-AB25-D7673ABF3DF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FB9-406F-AB25-D7673ABF3DF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FB9-406F-AB25-D7673ABF3D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94.59</c:v>
                </c:pt>
                <c:pt idx="1">
                  <c:v>79.2</c:v>
                </c:pt>
                <c:pt idx="2">
                  <c:v>69.39</c:v>
                </c:pt>
                <c:pt idx="3">
                  <c:v>71.06</c:v>
                </c:pt>
                <c:pt idx="4">
                  <c:v>79.400000000000006</c:v>
                </c:pt>
                <c:pt idx="5">
                  <c:v>83.14</c:v>
                </c:pt>
                <c:pt idx="6">
                  <c:v>91.76</c:v>
                </c:pt>
                <c:pt idx="7">
                  <c:v>79.69</c:v>
                </c:pt>
                <c:pt idx="8">
                  <c:v>68.209999999999994</c:v>
                </c:pt>
                <c:pt idx="9">
                  <c:v>2.89</c:v>
                </c:pt>
                <c:pt idx="10">
                  <c:v>0</c:v>
                </c:pt>
                <c:pt idx="11">
                  <c:v>0.01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0.01</c:v>
                </c:pt>
                <c:pt idx="16">
                  <c:v>69.83</c:v>
                </c:pt>
                <c:pt idx="17">
                  <c:v>120.32</c:v>
                </c:pt>
                <c:pt idx="18">
                  <c:v>128.37</c:v>
                </c:pt>
                <c:pt idx="19">
                  <c:v>144.37</c:v>
                </c:pt>
                <c:pt idx="20">
                  <c:v>128.25</c:v>
                </c:pt>
                <c:pt idx="21">
                  <c:v>108.58</c:v>
                </c:pt>
                <c:pt idx="22">
                  <c:v>100.76</c:v>
                </c:pt>
                <c:pt idx="23">
                  <c:v>89.93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FB9-406F-AB25-D7673ABF3D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5874.3500000000013</v>
      </c>
      <c r="C4" s="18">
        <v>5688.4130000000005</v>
      </c>
      <c r="D4" s="18">
        <v>5516.54</v>
      </c>
      <c r="E4" s="18">
        <v>5365.2079999999996</v>
      </c>
      <c r="F4" s="18">
        <v>5362.43</v>
      </c>
      <c r="G4" s="18">
        <v>5515.4499999999989</v>
      </c>
      <c r="H4" s="18">
        <v>6228.1420000000007</v>
      </c>
      <c r="I4" s="18">
        <v>6532.7840000000024</v>
      </c>
      <c r="J4" s="18">
        <v>7606.0269999999991</v>
      </c>
      <c r="K4" s="18">
        <v>8502.4200000000019</v>
      </c>
      <c r="L4" s="18">
        <v>8739.9729999999981</v>
      </c>
      <c r="M4" s="18">
        <v>8889.0280000000021</v>
      </c>
      <c r="N4" s="18">
        <v>8486.5590000000029</v>
      </c>
      <c r="O4" s="18">
        <v>7956.4190000000008</v>
      </c>
      <c r="P4" s="18">
        <v>7708.9919999999984</v>
      </c>
      <c r="Q4" s="18">
        <v>7891.4970000000012</v>
      </c>
      <c r="R4" s="18">
        <v>7460.0429999999997</v>
      </c>
      <c r="S4" s="18">
        <v>7257.0269999999991</v>
      </c>
      <c r="T4" s="18">
        <v>8194.7900000000009</v>
      </c>
      <c r="U4" s="18">
        <v>8215.9749999999985</v>
      </c>
      <c r="V4" s="18">
        <v>7617.3020000000015</v>
      </c>
      <c r="W4" s="18">
        <v>7387.634</v>
      </c>
      <c r="X4" s="18">
        <v>6474.4279999999999</v>
      </c>
      <c r="Y4" s="18">
        <v>6321.7120000000004</v>
      </c>
      <c r="Z4" s="19"/>
      <c r="AA4" s="20">
        <f>SUM(B4:Z4)</f>
        <v>170793.14300000004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94.59</v>
      </c>
      <c r="C7" s="28">
        <v>79.2</v>
      </c>
      <c r="D7" s="28">
        <v>69.39</v>
      </c>
      <c r="E7" s="28">
        <v>71.06</v>
      </c>
      <c r="F7" s="28">
        <v>79.400000000000006</v>
      </c>
      <c r="G7" s="28">
        <v>83.14</v>
      </c>
      <c r="H7" s="28">
        <v>91.76</v>
      </c>
      <c r="I7" s="28">
        <v>79.69</v>
      </c>
      <c r="J7" s="28">
        <v>68.209999999999994</v>
      </c>
      <c r="K7" s="28">
        <v>2.89</v>
      </c>
      <c r="L7" s="28">
        <v>0</v>
      </c>
      <c r="M7" s="28">
        <v>0.01</v>
      </c>
      <c r="N7" s="28">
        <v>0</v>
      </c>
      <c r="O7" s="28">
        <v>0</v>
      </c>
      <c r="P7" s="28">
        <v>0</v>
      </c>
      <c r="Q7" s="28">
        <v>0.01</v>
      </c>
      <c r="R7" s="28">
        <v>69.83</v>
      </c>
      <c r="S7" s="28">
        <v>120.32</v>
      </c>
      <c r="T7" s="28">
        <v>128.37</v>
      </c>
      <c r="U7" s="28">
        <v>144.37</v>
      </c>
      <c r="V7" s="28">
        <v>128.25</v>
      </c>
      <c r="W7" s="28">
        <v>108.58</v>
      </c>
      <c r="X7" s="28">
        <v>100.76</v>
      </c>
      <c r="Y7" s="28">
        <v>89.93</v>
      </c>
      <c r="Z7" s="29"/>
      <c r="AA7" s="30">
        <f>IF(SUM(B7:Z7)&lt;&gt;0,AVERAGEIF(B7:Z7,"&lt;&gt;"""),"")</f>
        <v>67.073333333333323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216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216</v>
      </c>
    </row>
    <row r="11" spans="1:27" ht="24.95" customHeight="1" x14ac:dyDescent="0.2">
      <c r="A11" s="45" t="s">
        <v>7</v>
      </c>
      <c r="B11" s="46">
        <v>159</v>
      </c>
      <c r="C11" s="47">
        <v>142</v>
      </c>
      <c r="D11" s="47">
        <v>136</v>
      </c>
      <c r="E11" s="47">
        <v>136</v>
      </c>
      <c r="F11" s="47">
        <v>136</v>
      </c>
      <c r="G11" s="47">
        <v>142</v>
      </c>
      <c r="H11" s="47">
        <v>183</v>
      </c>
      <c r="I11" s="47">
        <v>183</v>
      </c>
      <c r="J11" s="47">
        <v>201</v>
      </c>
      <c r="K11" s="47">
        <v>199</v>
      </c>
      <c r="L11" s="47">
        <v>191</v>
      </c>
      <c r="M11" s="47">
        <v>189</v>
      </c>
      <c r="N11" s="47">
        <v>187</v>
      </c>
      <c r="O11" s="47">
        <v>176</v>
      </c>
      <c r="P11" s="47">
        <v>161</v>
      </c>
      <c r="Q11" s="47">
        <v>159</v>
      </c>
      <c r="R11" s="47">
        <v>182</v>
      </c>
      <c r="S11" s="47">
        <v>208</v>
      </c>
      <c r="T11" s="47">
        <v>215</v>
      </c>
      <c r="U11" s="47">
        <v>225</v>
      </c>
      <c r="V11" s="47">
        <v>186</v>
      </c>
      <c r="W11" s="47">
        <v>187</v>
      </c>
      <c r="X11" s="47">
        <v>148</v>
      </c>
      <c r="Y11" s="47">
        <v>142</v>
      </c>
      <c r="Z11" s="48"/>
      <c r="AA11" s="49">
        <f t="shared" si="0"/>
        <v>4173</v>
      </c>
    </row>
    <row r="12" spans="1:27" ht="24.95" customHeight="1" x14ac:dyDescent="0.2">
      <c r="A12" s="50" t="s">
        <v>8</v>
      </c>
      <c r="B12" s="51">
        <v>3796.5550000000003</v>
      </c>
      <c r="C12" s="52">
        <v>2848.4769999999999</v>
      </c>
      <c r="D12" s="52">
        <v>2538.9</v>
      </c>
      <c r="E12" s="52">
        <v>2538.9</v>
      </c>
      <c r="F12" s="52">
        <v>2431.08</v>
      </c>
      <c r="G12" s="52">
        <v>2653.5640000000003</v>
      </c>
      <c r="H12" s="52">
        <v>3094.875</v>
      </c>
      <c r="I12" s="52">
        <v>2410.9</v>
      </c>
      <c r="J12" s="52">
        <v>1724.9</v>
      </c>
      <c r="K12" s="52">
        <v>1282.9000000000001</v>
      </c>
      <c r="L12" s="52">
        <v>1122.9000000000001</v>
      </c>
      <c r="M12" s="52">
        <v>427.9</v>
      </c>
      <c r="N12" s="52">
        <v>427.9</v>
      </c>
      <c r="O12" s="52">
        <v>427.9</v>
      </c>
      <c r="P12" s="52">
        <v>557.9</v>
      </c>
      <c r="Q12" s="52">
        <v>1046.9000000000001</v>
      </c>
      <c r="R12" s="52">
        <v>1847.9</v>
      </c>
      <c r="S12" s="52">
        <v>3229.2130000000002</v>
      </c>
      <c r="T12" s="52">
        <v>3476.0010000000002</v>
      </c>
      <c r="U12" s="52">
        <v>3699.4640000000004</v>
      </c>
      <c r="V12" s="52">
        <v>3699.3720000000003</v>
      </c>
      <c r="W12" s="52">
        <v>3789.4570000000003</v>
      </c>
      <c r="X12" s="52">
        <v>3713.3919999999998</v>
      </c>
      <c r="Y12" s="52">
        <v>3548.866</v>
      </c>
      <c r="Z12" s="53"/>
      <c r="AA12" s="54">
        <f t="shared" si="0"/>
        <v>56336.116000000024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66</v>
      </c>
      <c r="G13" s="52">
        <v>96</v>
      </c>
      <c r="H13" s="52">
        <v>241</v>
      </c>
      <c r="I13" s="52">
        <v>175</v>
      </c>
      <c r="J13" s="52">
        <v>93</v>
      </c>
      <c r="K13" s="52">
        <v>13</v>
      </c>
      <c r="L13" s="52">
        <v>26</v>
      </c>
      <c r="M13" s="52">
        <v>25</v>
      </c>
      <c r="N13" s="52">
        <v>29</v>
      </c>
      <c r="O13" s="52">
        <v>29</v>
      </c>
      <c r="P13" s="52">
        <v>25</v>
      </c>
      <c r="Q13" s="52"/>
      <c r="R13" s="52"/>
      <c r="S13" s="52">
        <v>71</v>
      </c>
      <c r="T13" s="52">
        <v>1657</v>
      </c>
      <c r="U13" s="52">
        <v>1647</v>
      </c>
      <c r="V13" s="52">
        <v>1128</v>
      </c>
      <c r="W13" s="52">
        <v>824</v>
      </c>
      <c r="X13" s="52">
        <v>26</v>
      </c>
      <c r="Y13" s="52"/>
      <c r="Z13" s="53"/>
      <c r="AA13" s="54">
        <f t="shared" si="0"/>
        <v>6171</v>
      </c>
    </row>
    <row r="14" spans="1:27" ht="24.95" customHeight="1" x14ac:dyDescent="0.2">
      <c r="A14" s="55" t="s">
        <v>10</v>
      </c>
      <c r="B14" s="56">
        <v>1144.0949999999996</v>
      </c>
      <c r="C14" s="57">
        <v>1330.9360000000001</v>
      </c>
      <c r="D14" s="57">
        <v>1524.34</v>
      </c>
      <c r="E14" s="57">
        <v>1734.4079999999999</v>
      </c>
      <c r="F14" s="57">
        <v>1937.6500000000003</v>
      </c>
      <c r="G14" s="57">
        <v>2093.386</v>
      </c>
      <c r="H14" s="57">
        <v>2471.2669999999998</v>
      </c>
      <c r="I14" s="57">
        <v>3571.884</v>
      </c>
      <c r="J14" s="57">
        <v>5377.1270000000004</v>
      </c>
      <c r="K14" s="57">
        <v>6838.52</v>
      </c>
      <c r="L14" s="57">
        <v>7242.0730000000003</v>
      </c>
      <c r="M14" s="57">
        <v>8046.1279999999997</v>
      </c>
      <c r="N14" s="57">
        <v>7638.6590000000006</v>
      </c>
      <c r="O14" s="57">
        <v>7118.5190000000011</v>
      </c>
      <c r="P14" s="57">
        <v>6761.0919999999987</v>
      </c>
      <c r="Q14" s="57">
        <v>6483.5970000000007</v>
      </c>
      <c r="R14" s="57">
        <v>5161.1429999999991</v>
      </c>
      <c r="S14" s="57">
        <v>3476.8139999999994</v>
      </c>
      <c r="T14" s="57">
        <v>2466.7889999999998</v>
      </c>
      <c r="U14" s="57">
        <v>2271.511</v>
      </c>
      <c r="V14" s="57">
        <v>2270.9300000000003</v>
      </c>
      <c r="W14" s="57">
        <v>2278.1770000000001</v>
      </c>
      <c r="X14" s="57">
        <v>2320.0359999999996</v>
      </c>
      <c r="Y14" s="57">
        <v>2356.8460000000005</v>
      </c>
      <c r="Z14" s="58"/>
      <c r="AA14" s="59">
        <f t="shared" si="0"/>
        <v>93915.926999999981</v>
      </c>
    </row>
    <row r="15" spans="1:27" ht="24.95" customHeight="1" x14ac:dyDescent="0.2">
      <c r="A15" s="55" t="s">
        <v>11</v>
      </c>
      <c r="B15" s="56">
        <v>56</v>
      </c>
      <c r="C15" s="57">
        <v>61</v>
      </c>
      <c r="D15" s="57">
        <v>66</v>
      </c>
      <c r="E15" s="57">
        <v>73</v>
      </c>
      <c r="F15" s="57">
        <v>80</v>
      </c>
      <c r="G15" s="57">
        <v>84</v>
      </c>
      <c r="H15" s="57">
        <v>88</v>
      </c>
      <c r="I15" s="57">
        <v>101</v>
      </c>
      <c r="J15" s="57">
        <v>122</v>
      </c>
      <c r="K15" s="57">
        <v>140</v>
      </c>
      <c r="L15" s="57">
        <v>153</v>
      </c>
      <c r="M15" s="57">
        <v>159</v>
      </c>
      <c r="N15" s="57">
        <v>163</v>
      </c>
      <c r="O15" s="57">
        <v>164</v>
      </c>
      <c r="P15" s="57">
        <v>163</v>
      </c>
      <c r="Q15" s="57">
        <v>157</v>
      </c>
      <c r="R15" s="57">
        <v>147</v>
      </c>
      <c r="S15" s="57">
        <v>134</v>
      </c>
      <c r="T15" s="57">
        <v>130</v>
      </c>
      <c r="U15" s="57">
        <v>133</v>
      </c>
      <c r="V15" s="57">
        <v>136</v>
      </c>
      <c r="W15" s="57">
        <v>136</v>
      </c>
      <c r="X15" s="57">
        <v>135</v>
      </c>
      <c r="Y15" s="57">
        <v>136</v>
      </c>
      <c r="Z15" s="58"/>
      <c r="AA15" s="59">
        <f t="shared" si="0"/>
        <v>2917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5371.65</v>
      </c>
      <c r="C16" s="62">
        <f t="shared" si="1"/>
        <v>4382.4130000000005</v>
      </c>
      <c r="D16" s="62">
        <f t="shared" si="1"/>
        <v>4265.24</v>
      </c>
      <c r="E16" s="62">
        <f t="shared" si="1"/>
        <v>4482.308</v>
      </c>
      <c r="F16" s="62">
        <f t="shared" si="1"/>
        <v>4650.7300000000005</v>
      </c>
      <c r="G16" s="62">
        <f t="shared" si="1"/>
        <v>5068.9500000000007</v>
      </c>
      <c r="H16" s="62">
        <f t="shared" si="1"/>
        <v>6078.1419999999998</v>
      </c>
      <c r="I16" s="62">
        <f t="shared" si="1"/>
        <v>6441.7839999999997</v>
      </c>
      <c r="J16" s="62">
        <f t="shared" si="1"/>
        <v>7518.027</v>
      </c>
      <c r="K16" s="62">
        <f t="shared" si="1"/>
        <v>8473.42</v>
      </c>
      <c r="L16" s="62">
        <f t="shared" si="1"/>
        <v>8734.973</v>
      </c>
      <c r="M16" s="62">
        <f t="shared" si="1"/>
        <v>8847.0280000000002</v>
      </c>
      <c r="N16" s="62">
        <f t="shared" si="1"/>
        <v>8445.5590000000011</v>
      </c>
      <c r="O16" s="62">
        <f t="shared" si="1"/>
        <v>7915.4190000000008</v>
      </c>
      <c r="P16" s="62">
        <f t="shared" si="1"/>
        <v>7667.9919999999984</v>
      </c>
      <c r="Q16" s="62">
        <f t="shared" si="1"/>
        <v>7846.4970000000012</v>
      </c>
      <c r="R16" s="62">
        <f t="shared" si="1"/>
        <v>7338.0429999999997</v>
      </c>
      <c r="S16" s="62">
        <f t="shared" si="1"/>
        <v>7119.027</v>
      </c>
      <c r="T16" s="62">
        <f t="shared" si="1"/>
        <v>7944.79</v>
      </c>
      <c r="U16" s="62">
        <f t="shared" si="1"/>
        <v>7975.9750000000004</v>
      </c>
      <c r="V16" s="62">
        <f t="shared" si="1"/>
        <v>7420.3020000000006</v>
      </c>
      <c r="W16" s="62">
        <f t="shared" si="1"/>
        <v>7214.634</v>
      </c>
      <c r="X16" s="62">
        <f t="shared" si="1"/>
        <v>6342.4279999999999</v>
      </c>
      <c r="Y16" s="62">
        <f t="shared" si="1"/>
        <v>6183.7120000000004</v>
      </c>
      <c r="Z16" s="63" t="str">
        <f t="shared" si="1"/>
        <v/>
      </c>
      <c r="AA16" s="64">
        <f>SUM(AA10:AA15)</f>
        <v>163729.04300000001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1771.9</v>
      </c>
      <c r="C29" s="72">
        <v>1842.9</v>
      </c>
      <c r="D29" s="72">
        <v>1939.9</v>
      </c>
      <c r="E29" s="72">
        <v>2028.9</v>
      </c>
      <c r="F29" s="72">
        <v>2191.9</v>
      </c>
      <c r="G29" s="72">
        <v>2304.9</v>
      </c>
      <c r="H29" s="72">
        <v>2629.2</v>
      </c>
      <c r="I29" s="72">
        <v>2909.62</v>
      </c>
      <c r="J29" s="72">
        <v>2970.23</v>
      </c>
      <c r="K29" s="72">
        <v>2991.61</v>
      </c>
      <c r="L29" s="72">
        <v>3290.61</v>
      </c>
      <c r="M29" s="72">
        <v>3436.99</v>
      </c>
      <c r="N29" s="72">
        <v>3484.58</v>
      </c>
      <c r="O29" s="72">
        <v>3414.76</v>
      </c>
      <c r="P29" s="72">
        <v>3191.56</v>
      </c>
      <c r="Q29" s="72">
        <v>2874.47</v>
      </c>
      <c r="R29" s="72">
        <v>2717.5</v>
      </c>
      <c r="S29" s="72">
        <v>2512.44</v>
      </c>
      <c r="T29" s="72">
        <v>4052.1</v>
      </c>
      <c r="U29" s="72">
        <v>3996.9</v>
      </c>
      <c r="V29" s="72">
        <v>3444.9</v>
      </c>
      <c r="W29" s="72">
        <v>3162.9</v>
      </c>
      <c r="X29" s="72">
        <v>2347.9</v>
      </c>
      <c r="Y29" s="72">
        <v>2357.9</v>
      </c>
      <c r="Z29" s="73"/>
      <c r="AA29" s="74">
        <f>SUM(B29:Z29)</f>
        <v>67866.570000000007</v>
      </c>
    </row>
    <row r="30" spans="1:27" ht="24.95" customHeight="1" x14ac:dyDescent="0.2">
      <c r="A30" s="75" t="s">
        <v>24</v>
      </c>
      <c r="B30" s="76">
        <v>1837.75</v>
      </c>
      <c r="C30" s="77">
        <v>1058.5129999999999</v>
      </c>
      <c r="D30" s="77">
        <v>1063.3399999999999</v>
      </c>
      <c r="E30" s="77">
        <v>1175.4079999999999</v>
      </c>
      <c r="F30" s="77">
        <v>1412.83</v>
      </c>
      <c r="G30" s="77">
        <v>1649.05</v>
      </c>
      <c r="H30" s="77">
        <v>2248.942</v>
      </c>
      <c r="I30" s="77">
        <v>2273.1640000000002</v>
      </c>
      <c r="J30" s="77">
        <v>3435.797</v>
      </c>
      <c r="K30" s="77">
        <v>4380.8100000000004</v>
      </c>
      <c r="L30" s="77">
        <v>4479.3630000000003</v>
      </c>
      <c r="M30" s="77">
        <v>5152.0379999999996</v>
      </c>
      <c r="N30" s="77">
        <v>4701.9790000000003</v>
      </c>
      <c r="O30" s="77">
        <v>4241.6589999999997</v>
      </c>
      <c r="P30" s="77">
        <v>4087.4319999999998</v>
      </c>
      <c r="Q30" s="77">
        <v>4123.027</v>
      </c>
      <c r="R30" s="77">
        <v>3327.5430000000001</v>
      </c>
      <c r="S30" s="77">
        <v>2994.587</v>
      </c>
      <c r="T30" s="77">
        <v>2292.69</v>
      </c>
      <c r="U30" s="77">
        <v>2219.0749999999998</v>
      </c>
      <c r="V30" s="77">
        <v>2172.402</v>
      </c>
      <c r="W30" s="77">
        <v>2224.7339999999999</v>
      </c>
      <c r="X30" s="77">
        <v>2126.5279999999998</v>
      </c>
      <c r="Y30" s="77">
        <v>2023.8119999999999</v>
      </c>
      <c r="Z30" s="78"/>
      <c r="AA30" s="79">
        <f>SUM(B30:Z30)</f>
        <v>66702.472999999998</v>
      </c>
    </row>
    <row r="31" spans="1:27" ht="24.95" customHeight="1" x14ac:dyDescent="0.2">
      <c r="A31" s="82" t="s">
        <v>25</v>
      </c>
      <c r="B31" s="80">
        <v>2092</v>
      </c>
      <c r="C31" s="81">
        <v>1831</v>
      </c>
      <c r="D31" s="81">
        <v>1596</v>
      </c>
      <c r="E31" s="81">
        <v>1596</v>
      </c>
      <c r="F31" s="81">
        <v>1400</v>
      </c>
      <c r="G31" s="81">
        <v>1400</v>
      </c>
      <c r="H31" s="81">
        <v>1350</v>
      </c>
      <c r="I31" s="81">
        <v>1350</v>
      </c>
      <c r="J31" s="81">
        <v>1200</v>
      </c>
      <c r="K31" s="81">
        <v>1130</v>
      </c>
      <c r="L31" s="81">
        <v>970</v>
      </c>
      <c r="M31" s="81">
        <v>300</v>
      </c>
      <c r="N31" s="81">
        <v>300</v>
      </c>
      <c r="O31" s="81">
        <v>300</v>
      </c>
      <c r="P31" s="81">
        <v>430</v>
      </c>
      <c r="Q31" s="81">
        <v>894</v>
      </c>
      <c r="R31" s="81">
        <v>1415</v>
      </c>
      <c r="S31" s="81">
        <v>1750</v>
      </c>
      <c r="T31" s="81">
        <v>1850</v>
      </c>
      <c r="U31" s="81">
        <v>2000</v>
      </c>
      <c r="V31" s="81">
        <v>2000</v>
      </c>
      <c r="W31" s="81">
        <v>2000</v>
      </c>
      <c r="X31" s="81">
        <v>2000</v>
      </c>
      <c r="Y31" s="81">
        <v>1940</v>
      </c>
      <c r="Z31" s="83"/>
      <c r="AA31" s="84">
        <f>SUM(B31:Z31)</f>
        <v>33094</v>
      </c>
    </row>
    <row r="32" spans="1:27" ht="30" customHeight="1" thickBot="1" x14ac:dyDescent="0.25">
      <c r="A32" s="60" t="s">
        <v>26</v>
      </c>
      <c r="B32" s="61">
        <f>IF(LEN(B$2)&gt;0,SUM(B29:B31),"")</f>
        <v>5701.65</v>
      </c>
      <c r="C32" s="62">
        <f t="shared" ref="C32:Z32" si="4">IF(LEN(C$2)&gt;0,SUM(C29:C31),"")</f>
        <v>4732.4130000000005</v>
      </c>
      <c r="D32" s="62">
        <f t="shared" si="4"/>
        <v>4599.24</v>
      </c>
      <c r="E32" s="62">
        <f t="shared" si="4"/>
        <v>4800.308</v>
      </c>
      <c r="F32" s="62">
        <f t="shared" si="4"/>
        <v>5004.7299999999996</v>
      </c>
      <c r="G32" s="62">
        <f t="shared" si="4"/>
        <v>5353.95</v>
      </c>
      <c r="H32" s="62">
        <f t="shared" si="4"/>
        <v>6228.1419999999998</v>
      </c>
      <c r="I32" s="62">
        <f t="shared" si="4"/>
        <v>6532.7839999999997</v>
      </c>
      <c r="J32" s="62">
        <f t="shared" si="4"/>
        <v>7606.027</v>
      </c>
      <c r="K32" s="62">
        <f t="shared" si="4"/>
        <v>8502.42</v>
      </c>
      <c r="L32" s="62">
        <f t="shared" si="4"/>
        <v>8739.973</v>
      </c>
      <c r="M32" s="62">
        <f t="shared" si="4"/>
        <v>8889.0279999999984</v>
      </c>
      <c r="N32" s="62">
        <f t="shared" si="4"/>
        <v>8486.5590000000011</v>
      </c>
      <c r="O32" s="62">
        <f t="shared" si="4"/>
        <v>7956.4189999999999</v>
      </c>
      <c r="P32" s="62">
        <f t="shared" si="4"/>
        <v>7708.9920000000002</v>
      </c>
      <c r="Q32" s="62">
        <f t="shared" si="4"/>
        <v>7891.4969999999994</v>
      </c>
      <c r="R32" s="62">
        <f t="shared" si="4"/>
        <v>7460.0429999999997</v>
      </c>
      <c r="S32" s="62">
        <f t="shared" si="4"/>
        <v>7257.027</v>
      </c>
      <c r="T32" s="62">
        <f t="shared" si="4"/>
        <v>8194.7900000000009</v>
      </c>
      <c r="U32" s="62">
        <f t="shared" si="4"/>
        <v>8215.9750000000004</v>
      </c>
      <c r="V32" s="62">
        <f t="shared" si="4"/>
        <v>7617.3019999999997</v>
      </c>
      <c r="W32" s="62">
        <f t="shared" si="4"/>
        <v>7387.634</v>
      </c>
      <c r="X32" s="62">
        <f t="shared" si="4"/>
        <v>6474.4279999999999</v>
      </c>
      <c r="Y32" s="62">
        <f t="shared" si="4"/>
        <v>6321.7119999999995</v>
      </c>
      <c r="Z32" s="63" t="str">
        <f t="shared" si="4"/>
        <v/>
      </c>
      <c r="AA32" s="64">
        <f>SUM(AA29:AA31)</f>
        <v>167663.04300000001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>
        <v>40</v>
      </c>
      <c r="T35" s="95">
        <v>62</v>
      </c>
      <c r="U35" s="95">
        <v>52</v>
      </c>
      <c r="V35" s="95">
        <v>30</v>
      </c>
      <c r="W35" s="95">
        <v>30</v>
      </c>
      <c r="X35" s="95"/>
      <c r="Y35" s="95"/>
      <c r="Z35" s="96"/>
      <c r="AA35" s="74">
        <f t="shared" ref="AA35:AA40" si="5">SUM(B35:Z35)</f>
        <v>214</v>
      </c>
    </row>
    <row r="36" spans="1:27" ht="24.95" customHeight="1" x14ac:dyDescent="0.2">
      <c r="A36" s="97" t="s">
        <v>29</v>
      </c>
      <c r="B36" s="98">
        <v>255</v>
      </c>
      <c r="C36" s="99">
        <v>275</v>
      </c>
      <c r="D36" s="99">
        <v>259</v>
      </c>
      <c r="E36" s="99">
        <v>266</v>
      </c>
      <c r="F36" s="99">
        <v>279</v>
      </c>
      <c r="G36" s="99">
        <v>210</v>
      </c>
      <c r="H36" s="99">
        <v>75</v>
      </c>
      <c r="I36" s="99">
        <v>16</v>
      </c>
      <c r="J36" s="99">
        <v>13</v>
      </c>
      <c r="K36" s="99">
        <v>13</v>
      </c>
      <c r="L36" s="99">
        <v>5</v>
      </c>
      <c r="M36" s="99">
        <v>42</v>
      </c>
      <c r="N36" s="99">
        <v>41</v>
      </c>
      <c r="O36" s="99">
        <v>41</v>
      </c>
      <c r="P36" s="99">
        <v>41</v>
      </c>
      <c r="Q36" s="99">
        <v>41</v>
      </c>
      <c r="R36" s="99">
        <v>34</v>
      </c>
      <c r="S36" s="99">
        <v>23</v>
      </c>
      <c r="T36" s="99">
        <v>113</v>
      </c>
      <c r="U36" s="99">
        <v>113</v>
      </c>
      <c r="V36" s="99">
        <v>92</v>
      </c>
      <c r="W36" s="99">
        <v>68</v>
      </c>
      <c r="X36" s="99">
        <v>57</v>
      </c>
      <c r="Y36" s="99">
        <v>63</v>
      </c>
      <c r="Z36" s="100"/>
      <c r="AA36" s="79">
        <f t="shared" si="5"/>
        <v>2435</v>
      </c>
    </row>
    <row r="37" spans="1:27" ht="24.95" customHeight="1" x14ac:dyDescent="0.2">
      <c r="A37" s="97" t="s">
        <v>30</v>
      </c>
      <c r="B37" s="98">
        <v>172.7</v>
      </c>
      <c r="C37" s="99">
        <v>956</v>
      </c>
      <c r="D37" s="99">
        <v>917.3</v>
      </c>
      <c r="E37" s="99">
        <v>564.9</v>
      </c>
      <c r="F37" s="99">
        <v>357.7</v>
      </c>
      <c r="G37" s="99">
        <v>161.5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3130.1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52</v>
      </c>
      <c r="F38" s="99">
        <v>75</v>
      </c>
      <c r="G38" s="99">
        <v>75</v>
      </c>
      <c r="H38" s="99">
        <v>75</v>
      </c>
      <c r="I38" s="99">
        <v>75</v>
      </c>
      <c r="J38" s="99">
        <v>75</v>
      </c>
      <c r="K38" s="99">
        <v>16</v>
      </c>
      <c r="L38" s="99"/>
      <c r="M38" s="99"/>
      <c r="N38" s="99"/>
      <c r="O38" s="99"/>
      <c r="P38" s="99"/>
      <c r="Q38" s="99">
        <v>4</v>
      </c>
      <c r="R38" s="99">
        <v>88</v>
      </c>
      <c r="S38" s="99">
        <v>75</v>
      </c>
      <c r="T38" s="99">
        <v>75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1285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502.7</v>
      </c>
      <c r="C40" s="88">
        <f t="shared" si="6"/>
        <v>1306</v>
      </c>
      <c r="D40" s="88">
        <f t="shared" si="6"/>
        <v>1251.3</v>
      </c>
      <c r="E40" s="88">
        <f t="shared" si="6"/>
        <v>882.9</v>
      </c>
      <c r="F40" s="88">
        <f t="shared" si="6"/>
        <v>711.7</v>
      </c>
      <c r="G40" s="88">
        <f t="shared" si="6"/>
        <v>446.5</v>
      </c>
      <c r="H40" s="88">
        <f t="shared" si="6"/>
        <v>150</v>
      </c>
      <c r="I40" s="88">
        <f t="shared" si="6"/>
        <v>91</v>
      </c>
      <c r="J40" s="88">
        <f t="shared" si="6"/>
        <v>88</v>
      </c>
      <c r="K40" s="88">
        <f t="shared" si="6"/>
        <v>29</v>
      </c>
      <c r="L40" s="88">
        <f t="shared" si="6"/>
        <v>5</v>
      </c>
      <c r="M40" s="88">
        <f t="shared" si="6"/>
        <v>42</v>
      </c>
      <c r="N40" s="88">
        <f t="shared" si="6"/>
        <v>41</v>
      </c>
      <c r="O40" s="88">
        <f t="shared" si="6"/>
        <v>41</v>
      </c>
      <c r="P40" s="88">
        <f t="shared" si="6"/>
        <v>41</v>
      </c>
      <c r="Q40" s="88">
        <f t="shared" si="6"/>
        <v>45</v>
      </c>
      <c r="R40" s="88">
        <f t="shared" si="6"/>
        <v>122</v>
      </c>
      <c r="S40" s="88">
        <f t="shared" si="6"/>
        <v>138</v>
      </c>
      <c r="T40" s="88">
        <f t="shared" si="6"/>
        <v>250</v>
      </c>
      <c r="U40" s="88">
        <f t="shared" si="6"/>
        <v>240</v>
      </c>
      <c r="V40" s="88">
        <f t="shared" si="6"/>
        <v>197</v>
      </c>
      <c r="W40" s="88">
        <f t="shared" si="6"/>
        <v>173</v>
      </c>
      <c r="X40" s="88">
        <f t="shared" si="6"/>
        <v>132</v>
      </c>
      <c r="Y40" s="88">
        <f t="shared" si="6"/>
        <v>138</v>
      </c>
      <c r="Z40" s="89" t="str">
        <f t="shared" si="6"/>
        <v/>
      </c>
      <c r="AA40" s="90">
        <f t="shared" si="5"/>
        <v>7064.1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172.7</v>
      </c>
      <c r="C45" s="99">
        <v>956</v>
      </c>
      <c r="D45" s="99">
        <v>917.3</v>
      </c>
      <c r="E45" s="99">
        <v>564.9</v>
      </c>
      <c r="F45" s="99">
        <v>357.7</v>
      </c>
      <c r="G45" s="99">
        <v>161.5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3130.1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172.7</v>
      </c>
      <c r="C49" s="88">
        <f t="shared" ref="C49:Z49" si="8">IF(LEN(C$2)&gt;0,SUM(C43:C48),"")</f>
        <v>956</v>
      </c>
      <c r="D49" s="88">
        <f t="shared" si="8"/>
        <v>917.3</v>
      </c>
      <c r="E49" s="88">
        <f t="shared" si="8"/>
        <v>564.9</v>
      </c>
      <c r="F49" s="88">
        <f t="shared" si="8"/>
        <v>357.7</v>
      </c>
      <c r="G49" s="88">
        <f t="shared" si="8"/>
        <v>161.5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3130.1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5874.3499999999995</v>
      </c>
      <c r="C52" s="88">
        <f t="shared" si="10"/>
        <v>5688.4130000000005</v>
      </c>
      <c r="D52" s="88">
        <f t="shared" si="10"/>
        <v>5516.54</v>
      </c>
      <c r="E52" s="88">
        <f t="shared" si="10"/>
        <v>5365.2079999999996</v>
      </c>
      <c r="F52" s="88">
        <f t="shared" si="10"/>
        <v>5362.43</v>
      </c>
      <c r="G52" s="88">
        <f t="shared" si="10"/>
        <v>5515.4500000000007</v>
      </c>
      <c r="H52" s="88">
        <f t="shared" si="10"/>
        <v>6228.1419999999998</v>
      </c>
      <c r="I52" s="88">
        <f t="shared" si="10"/>
        <v>6532.7839999999997</v>
      </c>
      <c r="J52" s="88">
        <f t="shared" si="10"/>
        <v>7606.027</v>
      </c>
      <c r="K52" s="88">
        <f t="shared" si="10"/>
        <v>8502.42</v>
      </c>
      <c r="L52" s="88">
        <f t="shared" si="10"/>
        <v>8739.973</v>
      </c>
      <c r="M52" s="88">
        <f t="shared" si="10"/>
        <v>8889.0280000000002</v>
      </c>
      <c r="N52" s="88">
        <f t="shared" si="10"/>
        <v>8486.5590000000011</v>
      </c>
      <c r="O52" s="88">
        <f t="shared" si="10"/>
        <v>7956.4190000000008</v>
      </c>
      <c r="P52" s="88">
        <f t="shared" si="10"/>
        <v>7708.9919999999984</v>
      </c>
      <c r="Q52" s="88">
        <f t="shared" si="10"/>
        <v>7891.4970000000012</v>
      </c>
      <c r="R52" s="88">
        <f t="shared" si="10"/>
        <v>7460.0429999999997</v>
      </c>
      <c r="S52" s="88">
        <f t="shared" si="10"/>
        <v>7257.027</v>
      </c>
      <c r="T52" s="88">
        <f t="shared" si="10"/>
        <v>8194.7900000000009</v>
      </c>
      <c r="U52" s="88">
        <f t="shared" si="10"/>
        <v>8215.9750000000004</v>
      </c>
      <c r="V52" s="88">
        <f t="shared" si="10"/>
        <v>7617.3020000000006</v>
      </c>
      <c r="W52" s="88">
        <f t="shared" si="10"/>
        <v>7387.634</v>
      </c>
      <c r="X52" s="88">
        <f t="shared" si="10"/>
        <v>6474.4279999999999</v>
      </c>
      <c r="Y52" s="88">
        <f t="shared" si="10"/>
        <v>6321.7120000000004</v>
      </c>
      <c r="Z52" s="89" t="str">
        <f t="shared" si="10"/>
        <v/>
      </c>
      <c r="AA52" s="104">
        <f>SUM(B52:Z52)</f>
        <v>170793.14300000004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5874.3870000000006</v>
      </c>
      <c r="C4" s="18">
        <v>5688.4149999999991</v>
      </c>
      <c r="D4" s="18">
        <v>5516.5339999999997</v>
      </c>
      <c r="E4" s="18">
        <v>5365.2369999999992</v>
      </c>
      <c r="F4" s="18">
        <v>5362.3839999999991</v>
      </c>
      <c r="G4" s="18">
        <v>5515.4179999999997</v>
      </c>
      <c r="H4" s="18">
        <v>6228.1450000000013</v>
      </c>
      <c r="I4" s="18">
        <v>6532.8189999999995</v>
      </c>
      <c r="J4" s="18">
        <v>7605.9779999999992</v>
      </c>
      <c r="K4" s="18">
        <v>8502.42</v>
      </c>
      <c r="L4" s="18">
        <v>8739.9730000000018</v>
      </c>
      <c r="M4" s="18">
        <v>8889.0280000000002</v>
      </c>
      <c r="N4" s="18">
        <v>8486.5370000000003</v>
      </c>
      <c r="O4" s="18">
        <v>7956.3689999999997</v>
      </c>
      <c r="P4" s="18">
        <v>7708.9740000000002</v>
      </c>
      <c r="Q4" s="18">
        <v>7891.4489999999996</v>
      </c>
      <c r="R4" s="18">
        <v>7460.0919999999996</v>
      </c>
      <c r="S4" s="18">
        <v>7256.9810000000007</v>
      </c>
      <c r="T4" s="18">
        <v>8194.7919999999995</v>
      </c>
      <c r="U4" s="18">
        <v>8215.9359999999997</v>
      </c>
      <c r="V4" s="18">
        <v>7617.3390000000018</v>
      </c>
      <c r="W4" s="18">
        <v>7387.6530000000021</v>
      </c>
      <c r="X4" s="18">
        <v>6474.389000000001</v>
      </c>
      <c r="Y4" s="18">
        <v>6321.6870000000008</v>
      </c>
      <c r="Z4" s="19"/>
      <c r="AA4" s="20">
        <f>SUM(B4:Z4)</f>
        <v>170792.93599999999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94.59</v>
      </c>
      <c r="C7" s="28">
        <v>79.2</v>
      </c>
      <c r="D7" s="28">
        <v>69.39</v>
      </c>
      <c r="E7" s="28">
        <v>71.06</v>
      </c>
      <c r="F7" s="28">
        <v>79.400000000000006</v>
      </c>
      <c r="G7" s="28">
        <v>83.14</v>
      </c>
      <c r="H7" s="28">
        <v>91.76</v>
      </c>
      <c r="I7" s="28">
        <v>79.69</v>
      </c>
      <c r="J7" s="28">
        <v>68.209999999999994</v>
      </c>
      <c r="K7" s="28">
        <v>2.89</v>
      </c>
      <c r="L7" s="28">
        <v>0</v>
      </c>
      <c r="M7" s="28">
        <v>0.01</v>
      </c>
      <c r="N7" s="28">
        <v>0</v>
      </c>
      <c r="O7" s="28">
        <v>0</v>
      </c>
      <c r="P7" s="28">
        <v>0</v>
      </c>
      <c r="Q7" s="28">
        <v>0.01</v>
      </c>
      <c r="R7" s="28">
        <v>69.83</v>
      </c>
      <c r="S7" s="28">
        <v>120.32</v>
      </c>
      <c r="T7" s="28">
        <v>128.37</v>
      </c>
      <c r="U7" s="28">
        <v>144.37</v>
      </c>
      <c r="V7" s="28">
        <v>128.25</v>
      </c>
      <c r="W7" s="28">
        <v>108.58</v>
      </c>
      <c r="X7" s="28">
        <v>100.76</v>
      </c>
      <c r="Y7" s="28">
        <v>89.93</v>
      </c>
      <c r="Z7" s="29"/>
      <c r="AA7" s="30">
        <f>IF(SUM(B7:Z7)&lt;&gt;0,AVERAGEIF(B7:Z7,"&lt;&gt;"""),"")</f>
        <v>67.073333333333323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15</v>
      </c>
      <c r="H14" s="57">
        <v>12.025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7.5910000000000002</v>
      </c>
      <c r="T14" s="57">
        <v>14.18</v>
      </c>
      <c r="U14" s="57">
        <v>15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198.79599999999999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15</v>
      </c>
      <c r="H16" s="62">
        <f t="shared" si="1"/>
        <v>12.025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7.5910000000000002</v>
      </c>
      <c r="T16" s="62">
        <f t="shared" si="1"/>
        <v>14.18</v>
      </c>
      <c r="U16" s="62">
        <f t="shared" si="1"/>
        <v>15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198.79599999999999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689.46600000000001</v>
      </c>
      <c r="C19" s="72">
        <v>760.41599999999994</v>
      </c>
      <c r="D19" s="72">
        <v>764.30900000000008</v>
      </c>
      <c r="E19" s="72">
        <v>727.95699999999988</v>
      </c>
      <c r="F19" s="72">
        <v>719.07999999999993</v>
      </c>
      <c r="G19" s="72">
        <v>736.13</v>
      </c>
      <c r="H19" s="72">
        <v>739.11699999999996</v>
      </c>
      <c r="I19" s="72">
        <v>729.85300000000007</v>
      </c>
      <c r="J19" s="72">
        <v>762.87</v>
      </c>
      <c r="K19" s="72">
        <v>768.39400000000001</v>
      </c>
      <c r="L19" s="72">
        <v>773.76199999999994</v>
      </c>
      <c r="M19" s="72">
        <v>759.34300000000007</v>
      </c>
      <c r="N19" s="72">
        <v>750.23100000000011</v>
      </c>
      <c r="O19" s="72">
        <v>747.81399999999996</v>
      </c>
      <c r="P19" s="72">
        <v>749.91300000000001</v>
      </c>
      <c r="Q19" s="72">
        <v>768.80100000000004</v>
      </c>
      <c r="R19" s="72">
        <v>755.83200000000011</v>
      </c>
      <c r="S19" s="72">
        <v>750.30700000000002</v>
      </c>
      <c r="T19" s="72">
        <v>683.70699999999999</v>
      </c>
      <c r="U19" s="72">
        <v>666.48599999999988</v>
      </c>
      <c r="V19" s="72">
        <v>654.96</v>
      </c>
      <c r="W19" s="72">
        <v>648.77500000000009</v>
      </c>
      <c r="X19" s="72">
        <v>656.49900000000002</v>
      </c>
      <c r="Y19" s="72">
        <v>663.89100000000008</v>
      </c>
      <c r="Z19" s="73"/>
      <c r="AA19" s="74">
        <f t="shared" ref="AA19:AA25" si="2">SUM(B19:Z19)</f>
        <v>17427.913</v>
      </c>
    </row>
    <row r="20" spans="1:27" ht="24.95" customHeight="1" x14ac:dyDescent="0.2">
      <c r="A20" s="75" t="s">
        <v>15</v>
      </c>
      <c r="B20" s="76">
        <v>1284.0060000000001</v>
      </c>
      <c r="C20" s="77">
        <v>1276.7190000000001</v>
      </c>
      <c r="D20" s="77">
        <v>1260.3690000000001</v>
      </c>
      <c r="E20" s="77">
        <v>1240.7040000000002</v>
      </c>
      <c r="F20" s="77">
        <v>1231.5859999999998</v>
      </c>
      <c r="G20" s="77">
        <v>1269.5910000000001</v>
      </c>
      <c r="H20" s="77">
        <v>1318.0170000000001</v>
      </c>
      <c r="I20" s="77">
        <v>1386.6229999999998</v>
      </c>
      <c r="J20" s="77">
        <v>1372.7620000000002</v>
      </c>
      <c r="K20" s="77">
        <v>1372.0329999999999</v>
      </c>
      <c r="L20" s="77">
        <v>1324.2090000000003</v>
      </c>
      <c r="M20" s="77">
        <v>1292.491</v>
      </c>
      <c r="N20" s="77">
        <v>1281.9620000000002</v>
      </c>
      <c r="O20" s="77">
        <v>1245.8129999999999</v>
      </c>
      <c r="P20" s="77">
        <v>1244.2880000000002</v>
      </c>
      <c r="Q20" s="77">
        <v>1263.7939999999999</v>
      </c>
      <c r="R20" s="77">
        <v>1325.3620000000001</v>
      </c>
      <c r="S20" s="77">
        <v>1333.8949999999998</v>
      </c>
      <c r="T20" s="77">
        <v>1339.6489999999999</v>
      </c>
      <c r="U20" s="77">
        <v>1332.4450000000002</v>
      </c>
      <c r="V20" s="77">
        <v>1236.691</v>
      </c>
      <c r="W20" s="77">
        <v>1154.2660000000001</v>
      </c>
      <c r="X20" s="77">
        <v>1116.8310000000004</v>
      </c>
      <c r="Y20" s="77">
        <v>1100.0779999999997</v>
      </c>
      <c r="Z20" s="78"/>
      <c r="AA20" s="79">
        <f t="shared" si="2"/>
        <v>30604.184000000001</v>
      </c>
    </row>
    <row r="21" spans="1:27" ht="24.95" customHeight="1" x14ac:dyDescent="0.2">
      <c r="A21" s="75" t="s">
        <v>16</v>
      </c>
      <c r="B21" s="80">
        <v>3113.415</v>
      </c>
      <c r="C21" s="81">
        <v>2880.78</v>
      </c>
      <c r="D21" s="81">
        <v>2759.3559999999993</v>
      </c>
      <c r="E21" s="81">
        <v>2673.076</v>
      </c>
      <c r="F21" s="81">
        <v>2671.2179999999994</v>
      </c>
      <c r="G21" s="81">
        <v>2751.1970000000001</v>
      </c>
      <c r="H21" s="81">
        <v>2859.0859999999998</v>
      </c>
      <c r="I21" s="81">
        <v>3219.9429999999998</v>
      </c>
      <c r="J21" s="81">
        <v>3586.9459999999999</v>
      </c>
      <c r="K21" s="81">
        <v>3952.9929999999999</v>
      </c>
      <c r="L21" s="81">
        <v>4201.0020000000004</v>
      </c>
      <c r="M21" s="81">
        <v>4369.6940000000004</v>
      </c>
      <c r="N21" s="81">
        <v>4494.9440000000004</v>
      </c>
      <c r="O21" s="81">
        <v>4439.6419999999998</v>
      </c>
      <c r="P21" s="81">
        <v>4248.8730000000005</v>
      </c>
      <c r="Q21" s="81">
        <v>4110.2539999999999</v>
      </c>
      <c r="R21" s="81">
        <v>4065.8980000000001</v>
      </c>
      <c r="S21" s="81">
        <v>4033.1880000000001</v>
      </c>
      <c r="T21" s="81">
        <v>4091.9560000000001</v>
      </c>
      <c r="U21" s="81">
        <v>4272.5049999999992</v>
      </c>
      <c r="V21" s="81">
        <v>4069.5880000000002</v>
      </c>
      <c r="W21" s="81">
        <v>3771.0119999999997</v>
      </c>
      <c r="X21" s="81">
        <v>3482.0589999999997</v>
      </c>
      <c r="Y21" s="81">
        <v>3258.2179999999998</v>
      </c>
      <c r="Z21" s="78"/>
      <c r="AA21" s="79">
        <f t="shared" si="2"/>
        <v>87376.843000000008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550</v>
      </c>
    </row>
    <row r="23" spans="1:27" ht="24.95" customHeight="1" x14ac:dyDescent="0.2">
      <c r="A23" s="85" t="s">
        <v>18</v>
      </c>
      <c r="B23" s="77">
        <v>124.5</v>
      </c>
      <c r="C23" s="77">
        <v>114.5</v>
      </c>
      <c r="D23" s="77">
        <v>99.5</v>
      </c>
      <c r="E23" s="77">
        <v>95.5</v>
      </c>
      <c r="F23" s="77">
        <v>98.5</v>
      </c>
      <c r="G23" s="77">
        <v>93.5</v>
      </c>
      <c r="H23" s="77">
        <v>80.5</v>
      </c>
      <c r="I23" s="77">
        <v>85</v>
      </c>
      <c r="J23" s="77">
        <v>112</v>
      </c>
      <c r="K23" s="77">
        <v>130</v>
      </c>
      <c r="L23" s="77">
        <v>166</v>
      </c>
      <c r="M23" s="77">
        <v>183.5</v>
      </c>
      <c r="N23" s="77">
        <v>174.5</v>
      </c>
      <c r="O23" s="77">
        <v>159</v>
      </c>
      <c r="P23" s="77">
        <v>143.5</v>
      </c>
      <c r="Q23" s="77">
        <v>124.5</v>
      </c>
      <c r="R23" s="77">
        <v>100</v>
      </c>
      <c r="S23" s="77">
        <v>95</v>
      </c>
      <c r="T23" s="77">
        <v>137.5</v>
      </c>
      <c r="U23" s="77">
        <v>139</v>
      </c>
      <c r="V23" s="77">
        <v>136.5</v>
      </c>
      <c r="W23" s="77">
        <v>113.5</v>
      </c>
      <c r="X23" s="77">
        <v>97.5</v>
      </c>
      <c r="Y23" s="77">
        <v>95</v>
      </c>
      <c r="Z23" s="77"/>
      <c r="AA23" s="79">
        <f t="shared" si="2"/>
        <v>2898.5</v>
      </c>
    </row>
    <row r="24" spans="1:27" ht="24.95" customHeight="1" x14ac:dyDescent="0.2">
      <c r="A24" s="85" t="s">
        <v>19</v>
      </c>
      <c r="B24" s="77">
        <v>365</v>
      </c>
      <c r="C24" s="77">
        <v>348.99999999999994</v>
      </c>
      <c r="D24" s="77">
        <v>339</v>
      </c>
      <c r="E24" s="77">
        <v>333</v>
      </c>
      <c r="F24" s="77">
        <v>347.99999999999994</v>
      </c>
      <c r="G24" s="77">
        <v>370.99999999999994</v>
      </c>
      <c r="H24" s="77">
        <v>420.99999999999994</v>
      </c>
      <c r="I24" s="77">
        <v>484</v>
      </c>
      <c r="J24" s="77">
        <v>522.99999999999989</v>
      </c>
      <c r="K24" s="77">
        <v>538.99999999999989</v>
      </c>
      <c r="L24" s="77">
        <v>544</v>
      </c>
      <c r="M24" s="77">
        <v>548.00000000000011</v>
      </c>
      <c r="N24" s="77">
        <v>550</v>
      </c>
      <c r="O24" s="77">
        <v>539.99999999999989</v>
      </c>
      <c r="P24" s="77">
        <v>524</v>
      </c>
      <c r="Q24" s="77">
        <v>516</v>
      </c>
      <c r="R24" s="77">
        <v>529</v>
      </c>
      <c r="S24" s="77">
        <v>542.00000000000011</v>
      </c>
      <c r="T24" s="77">
        <v>544.99999999999989</v>
      </c>
      <c r="U24" s="77">
        <v>558</v>
      </c>
      <c r="V24" s="77">
        <v>522</v>
      </c>
      <c r="W24" s="77">
        <v>472.99999999999994</v>
      </c>
      <c r="X24" s="77">
        <v>431</v>
      </c>
      <c r="Y24" s="77">
        <v>383</v>
      </c>
      <c r="Z24" s="77"/>
      <c r="AA24" s="79">
        <f t="shared" si="2"/>
        <v>11277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5576.3870000000006</v>
      </c>
      <c r="C26" s="88">
        <f t="shared" ref="C26:Z26" si="3">IF(LEN(C$2)&gt;0,SUM(C19:C25),"")</f>
        <v>5381.415</v>
      </c>
      <c r="D26" s="88">
        <f t="shared" si="3"/>
        <v>5222.5339999999997</v>
      </c>
      <c r="E26" s="88">
        <f t="shared" si="3"/>
        <v>5070.2370000000001</v>
      </c>
      <c r="F26" s="88">
        <f t="shared" si="3"/>
        <v>5068.3839999999991</v>
      </c>
      <c r="G26" s="88">
        <f t="shared" si="3"/>
        <v>5221.4179999999997</v>
      </c>
      <c r="H26" s="88">
        <f t="shared" si="3"/>
        <v>5417.7199999999993</v>
      </c>
      <c r="I26" s="88">
        <f t="shared" si="3"/>
        <v>5905.4189999999999</v>
      </c>
      <c r="J26" s="88">
        <f t="shared" si="3"/>
        <v>6357.5779999999995</v>
      </c>
      <c r="K26" s="88">
        <f t="shared" si="3"/>
        <v>6762.42</v>
      </c>
      <c r="L26" s="88">
        <f t="shared" si="3"/>
        <v>7118.9730000000009</v>
      </c>
      <c r="M26" s="88">
        <f t="shared" si="3"/>
        <v>7263.0280000000002</v>
      </c>
      <c r="N26" s="88">
        <f t="shared" si="3"/>
        <v>7361.6370000000006</v>
      </c>
      <c r="O26" s="88">
        <f t="shared" si="3"/>
        <v>7242.2690000000002</v>
      </c>
      <c r="P26" s="88">
        <f t="shared" si="3"/>
        <v>7020.5740000000005</v>
      </c>
      <c r="Q26" s="88">
        <f t="shared" si="3"/>
        <v>6783.3490000000002</v>
      </c>
      <c r="R26" s="88">
        <f t="shared" si="3"/>
        <v>6776.0920000000006</v>
      </c>
      <c r="S26" s="88">
        <f t="shared" si="3"/>
        <v>6754.3899999999994</v>
      </c>
      <c r="T26" s="88">
        <f t="shared" si="3"/>
        <v>6797.8119999999999</v>
      </c>
      <c r="U26" s="88">
        <f t="shared" si="3"/>
        <v>6968.4359999999997</v>
      </c>
      <c r="V26" s="88">
        <f t="shared" si="3"/>
        <v>6619.7390000000005</v>
      </c>
      <c r="W26" s="88">
        <f t="shared" si="3"/>
        <v>6160.5529999999999</v>
      </c>
      <c r="X26" s="88">
        <f t="shared" si="3"/>
        <v>5783.8890000000001</v>
      </c>
      <c r="Y26" s="88">
        <f t="shared" si="3"/>
        <v>5500.1869999999999</v>
      </c>
      <c r="Z26" s="89" t="str">
        <f t="shared" si="3"/>
        <v/>
      </c>
      <c r="AA26" s="90">
        <f>SUM(AA19:AA25)</f>
        <v>150134.44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658.5</v>
      </c>
      <c r="C29" s="72">
        <v>632.5</v>
      </c>
      <c r="D29" s="72">
        <v>607.5</v>
      </c>
      <c r="E29" s="72">
        <v>597.5</v>
      </c>
      <c r="F29" s="72">
        <v>615.5</v>
      </c>
      <c r="G29" s="72">
        <v>633.5</v>
      </c>
      <c r="H29" s="72">
        <v>668.8</v>
      </c>
      <c r="I29" s="72">
        <v>797.72</v>
      </c>
      <c r="J29" s="72">
        <v>867.33</v>
      </c>
      <c r="K29" s="72">
        <v>960.71</v>
      </c>
      <c r="L29" s="72">
        <v>978.71</v>
      </c>
      <c r="M29" s="72">
        <v>1000.59</v>
      </c>
      <c r="N29" s="72">
        <v>984.18</v>
      </c>
      <c r="O29" s="72">
        <v>948.86</v>
      </c>
      <c r="P29" s="72">
        <v>897.16</v>
      </c>
      <c r="Q29" s="72">
        <v>869.07</v>
      </c>
      <c r="R29" s="72">
        <v>821.6</v>
      </c>
      <c r="S29" s="72">
        <v>795.54</v>
      </c>
      <c r="T29" s="72">
        <v>836.7</v>
      </c>
      <c r="U29" s="72">
        <v>851</v>
      </c>
      <c r="V29" s="72">
        <v>840.5</v>
      </c>
      <c r="W29" s="72">
        <v>768.5</v>
      </c>
      <c r="X29" s="72">
        <v>720.5</v>
      </c>
      <c r="Y29" s="72">
        <v>672</v>
      </c>
      <c r="Z29" s="73"/>
      <c r="AA29" s="74">
        <f>SUM(B29:Z29)</f>
        <v>19024.47</v>
      </c>
    </row>
    <row r="30" spans="1:27" ht="24.95" customHeight="1" x14ac:dyDescent="0.2">
      <c r="A30" s="75" t="s">
        <v>24</v>
      </c>
      <c r="B30" s="76">
        <v>5215.8869999999997</v>
      </c>
      <c r="C30" s="77">
        <v>5055.915</v>
      </c>
      <c r="D30" s="77">
        <v>4909.0339999999997</v>
      </c>
      <c r="E30" s="77">
        <v>4767.7370000000001</v>
      </c>
      <c r="F30" s="77">
        <v>4746.884</v>
      </c>
      <c r="G30" s="77">
        <v>4881.9179999999997</v>
      </c>
      <c r="H30" s="77">
        <v>5244.9449999999997</v>
      </c>
      <c r="I30" s="77">
        <v>5719.6989999999996</v>
      </c>
      <c r="J30" s="77">
        <v>6098.2479999999996</v>
      </c>
      <c r="K30" s="77">
        <v>6591.71</v>
      </c>
      <c r="L30" s="77">
        <v>6811.2629999999999</v>
      </c>
      <c r="M30" s="77">
        <v>6938.4380000000001</v>
      </c>
      <c r="N30" s="77">
        <v>6967.4570000000003</v>
      </c>
      <c r="O30" s="77">
        <v>6873.4089999999997</v>
      </c>
      <c r="P30" s="77">
        <v>6706.4139999999998</v>
      </c>
      <c r="Q30" s="77">
        <v>6485.2790000000005</v>
      </c>
      <c r="R30" s="77">
        <v>6339.4920000000002</v>
      </c>
      <c r="S30" s="77">
        <v>6323.4409999999998</v>
      </c>
      <c r="T30" s="77">
        <v>6382.2920000000004</v>
      </c>
      <c r="U30" s="77">
        <v>6538.4359999999997</v>
      </c>
      <c r="V30" s="77">
        <v>6210.2389999999996</v>
      </c>
      <c r="W30" s="77">
        <v>5813.0529999999999</v>
      </c>
      <c r="X30" s="77">
        <v>5458.3890000000001</v>
      </c>
      <c r="Y30" s="77">
        <v>5224.1869999999999</v>
      </c>
      <c r="Z30" s="78"/>
      <c r="AA30" s="79">
        <f>SUM(B30:Z30)</f>
        <v>142303.766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5874.3869999999997</v>
      </c>
      <c r="C32" s="62">
        <f t="shared" ref="C32:Z32" si="4">IF(LEN(C$2)&gt;0,SUM(C29:C31),"")</f>
        <v>5688.415</v>
      </c>
      <c r="D32" s="62">
        <f t="shared" si="4"/>
        <v>5516.5339999999997</v>
      </c>
      <c r="E32" s="62">
        <f t="shared" si="4"/>
        <v>5365.2370000000001</v>
      </c>
      <c r="F32" s="62">
        <f t="shared" si="4"/>
        <v>5362.384</v>
      </c>
      <c r="G32" s="62">
        <f t="shared" si="4"/>
        <v>5515.4179999999997</v>
      </c>
      <c r="H32" s="62">
        <f t="shared" si="4"/>
        <v>5913.7449999999999</v>
      </c>
      <c r="I32" s="62">
        <f t="shared" si="4"/>
        <v>6517.4189999999999</v>
      </c>
      <c r="J32" s="62">
        <f t="shared" si="4"/>
        <v>6965.5779999999995</v>
      </c>
      <c r="K32" s="62">
        <f t="shared" si="4"/>
        <v>7552.42</v>
      </c>
      <c r="L32" s="62">
        <f t="shared" si="4"/>
        <v>7789.973</v>
      </c>
      <c r="M32" s="62">
        <f t="shared" si="4"/>
        <v>7939.0280000000002</v>
      </c>
      <c r="N32" s="62">
        <f t="shared" si="4"/>
        <v>7951.6370000000006</v>
      </c>
      <c r="O32" s="62">
        <f t="shared" si="4"/>
        <v>7822.2689999999993</v>
      </c>
      <c r="P32" s="62">
        <f t="shared" si="4"/>
        <v>7603.5739999999996</v>
      </c>
      <c r="Q32" s="62">
        <f t="shared" si="4"/>
        <v>7354.3490000000002</v>
      </c>
      <c r="R32" s="62">
        <f t="shared" si="4"/>
        <v>7161.0920000000006</v>
      </c>
      <c r="S32" s="62">
        <f t="shared" si="4"/>
        <v>7118.9809999999998</v>
      </c>
      <c r="T32" s="62">
        <f t="shared" si="4"/>
        <v>7218.9920000000002</v>
      </c>
      <c r="U32" s="62">
        <f t="shared" si="4"/>
        <v>7389.4359999999997</v>
      </c>
      <c r="V32" s="62">
        <f t="shared" si="4"/>
        <v>7050.7389999999996</v>
      </c>
      <c r="W32" s="62">
        <f t="shared" si="4"/>
        <v>6581.5529999999999</v>
      </c>
      <c r="X32" s="62">
        <f t="shared" si="4"/>
        <v>6178.8890000000001</v>
      </c>
      <c r="Y32" s="62">
        <f t="shared" si="4"/>
        <v>5896.1869999999999</v>
      </c>
      <c r="Z32" s="63" t="str">
        <f t="shared" si="4"/>
        <v/>
      </c>
      <c r="AA32" s="64">
        <f>SUM(AA29:AA31)</f>
        <v>161328.236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180</v>
      </c>
      <c r="T35" s="95">
        <v>121</v>
      </c>
      <c r="U35" s="95">
        <v>108</v>
      </c>
      <c r="V35" s="95">
        <v>171</v>
      </c>
      <c r="W35" s="95">
        <v>155</v>
      </c>
      <c r="X35" s="95">
        <v>200</v>
      </c>
      <c r="Y35" s="95">
        <v>200</v>
      </c>
      <c r="Z35" s="96"/>
      <c r="AA35" s="74">
        <f t="shared" ref="AA35:AA40" si="5">SUM(B35:Z35)</f>
        <v>4535</v>
      </c>
    </row>
    <row r="36" spans="1:27" ht="24.95" customHeight="1" x14ac:dyDescent="0.2">
      <c r="A36" s="97" t="s">
        <v>42</v>
      </c>
      <c r="B36" s="98">
        <v>83</v>
      </c>
      <c r="C36" s="99">
        <v>92</v>
      </c>
      <c r="D36" s="99">
        <v>79</v>
      </c>
      <c r="E36" s="99">
        <v>80</v>
      </c>
      <c r="F36" s="99">
        <v>79</v>
      </c>
      <c r="G36" s="99">
        <v>79</v>
      </c>
      <c r="H36" s="99">
        <v>284</v>
      </c>
      <c r="I36" s="99">
        <v>412</v>
      </c>
      <c r="J36" s="99">
        <v>408</v>
      </c>
      <c r="K36" s="99">
        <v>408</v>
      </c>
      <c r="L36" s="99">
        <v>305</v>
      </c>
      <c r="M36" s="99">
        <v>310</v>
      </c>
      <c r="N36" s="99">
        <v>224</v>
      </c>
      <c r="O36" s="99">
        <v>214</v>
      </c>
      <c r="P36" s="99">
        <v>217</v>
      </c>
      <c r="Q36" s="99">
        <v>201</v>
      </c>
      <c r="R36" s="99">
        <v>170</v>
      </c>
      <c r="S36" s="99">
        <v>177</v>
      </c>
      <c r="T36" s="99">
        <v>286</v>
      </c>
      <c r="U36" s="99">
        <v>298</v>
      </c>
      <c r="V36" s="99">
        <v>245</v>
      </c>
      <c r="W36" s="99">
        <v>251</v>
      </c>
      <c r="X36" s="99">
        <v>180</v>
      </c>
      <c r="Y36" s="99">
        <v>181</v>
      </c>
      <c r="Z36" s="100"/>
      <c r="AA36" s="79">
        <f t="shared" si="5"/>
        <v>5263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314.39999999999998</v>
      </c>
      <c r="I37" s="99">
        <v>15.4</v>
      </c>
      <c r="J37" s="99">
        <v>640.4</v>
      </c>
      <c r="K37" s="99">
        <v>950</v>
      </c>
      <c r="L37" s="99">
        <v>950</v>
      </c>
      <c r="M37" s="99">
        <v>950</v>
      </c>
      <c r="N37" s="99">
        <v>534.9</v>
      </c>
      <c r="O37" s="99">
        <v>134.1</v>
      </c>
      <c r="P37" s="99">
        <v>105.4</v>
      </c>
      <c r="Q37" s="99">
        <v>537.1</v>
      </c>
      <c r="R37" s="99">
        <v>299</v>
      </c>
      <c r="S37" s="99">
        <v>138</v>
      </c>
      <c r="T37" s="99">
        <v>975.8</v>
      </c>
      <c r="U37" s="99">
        <v>826.5</v>
      </c>
      <c r="V37" s="99">
        <v>566.6</v>
      </c>
      <c r="W37" s="99">
        <v>806.1</v>
      </c>
      <c r="X37" s="99">
        <v>295.5</v>
      </c>
      <c r="Y37" s="99">
        <v>425.5</v>
      </c>
      <c r="Z37" s="100"/>
      <c r="AA37" s="79">
        <f t="shared" si="5"/>
        <v>9464.7000000000007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182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170</v>
      </c>
      <c r="R38" s="99">
        <v>15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1197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283</v>
      </c>
      <c r="C40" s="88">
        <f t="shared" ref="C40:Z40" si="6">IF(LEN(C$2)&gt;0,SUM(C35:C39),"")</f>
        <v>292</v>
      </c>
      <c r="D40" s="88">
        <f t="shared" si="6"/>
        <v>279</v>
      </c>
      <c r="E40" s="88">
        <f t="shared" si="6"/>
        <v>280</v>
      </c>
      <c r="F40" s="88">
        <f t="shared" si="6"/>
        <v>279</v>
      </c>
      <c r="G40" s="88">
        <f t="shared" si="6"/>
        <v>279</v>
      </c>
      <c r="H40" s="88">
        <f t="shared" si="6"/>
        <v>798.4</v>
      </c>
      <c r="I40" s="88">
        <f t="shared" si="6"/>
        <v>627.4</v>
      </c>
      <c r="J40" s="88">
        <f t="shared" si="6"/>
        <v>1248.4000000000001</v>
      </c>
      <c r="K40" s="88">
        <f t="shared" si="6"/>
        <v>1740</v>
      </c>
      <c r="L40" s="88">
        <f t="shared" si="6"/>
        <v>1621</v>
      </c>
      <c r="M40" s="88">
        <f t="shared" si="6"/>
        <v>1626</v>
      </c>
      <c r="N40" s="88">
        <f t="shared" si="6"/>
        <v>1124.9000000000001</v>
      </c>
      <c r="O40" s="88">
        <f t="shared" si="6"/>
        <v>714.1</v>
      </c>
      <c r="P40" s="88">
        <f t="shared" si="6"/>
        <v>688.4</v>
      </c>
      <c r="Q40" s="88">
        <f t="shared" si="6"/>
        <v>1108.0999999999999</v>
      </c>
      <c r="R40" s="88">
        <f t="shared" si="6"/>
        <v>684</v>
      </c>
      <c r="S40" s="88">
        <f t="shared" si="6"/>
        <v>495</v>
      </c>
      <c r="T40" s="88">
        <f t="shared" si="6"/>
        <v>1382.8</v>
      </c>
      <c r="U40" s="88">
        <f t="shared" si="6"/>
        <v>1232.5</v>
      </c>
      <c r="V40" s="88">
        <f t="shared" si="6"/>
        <v>982.6</v>
      </c>
      <c r="W40" s="88">
        <f t="shared" si="6"/>
        <v>1212.0999999999999</v>
      </c>
      <c r="X40" s="88">
        <f t="shared" si="6"/>
        <v>675.5</v>
      </c>
      <c r="Y40" s="88">
        <f t="shared" si="6"/>
        <v>806.5</v>
      </c>
      <c r="Z40" s="89" t="str">
        <f t="shared" si="6"/>
        <v/>
      </c>
      <c r="AA40" s="90">
        <f t="shared" si="5"/>
        <v>20459.699999999997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314.39999999999998</v>
      </c>
      <c r="I45" s="99">
        <v>15.4</v>
      </c>
      <c r="J45" s="99">
        <v>640.4</v>
      </c>
      <c r="K45" s="99">
        <v>950</v>
      </c>
      <c r="L45" s="99">
        <v>950</v>
      </c>
      <c r="M45" s="99">
        <v>950</v>
      </c>
      <c r="N45" s="99">
        <v>534.9</v>
      </c>
      <c r="O45" s="99">
        <v>134.1</v>
      </c>
      <c r="P45" s="99">
        <v>105.4</v>
      </c>
      <c r="Q45" s="99">
        <v>537.1</v>
      </c>
      <c r="R45" s="99">
        <v>299</v>
      </c>
      <c r="S45" s="99">
        <v>138</v>
      </c>
      <c r="T45" s="99">
        <v>975.8</v>
      </c>
      <c r="U45" s="99">
        <v>826.5</v>
      </c>
      <c r="V45" s="99">
        <v>566.6</v>
      </c>
      <c r="W45" s="99">
        <v>806.1</v>
      </c>
      <c r="X45" s="99">
        <v>295.5</v>
      </c>
      <c r="Y45" s="99">
        <v>425.5</v>
      </c>
      <c r="Z45" s="100"/>
      <c r="AA45" s="79">
        <f t="shared" si="7"/>
        <v>9464.7000000000007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146</v>
      </c>
      <c r="D48" s="99">
        <v>137</v>
      </c>
      <c r="E48" s="99">
        <v>124</v>
      </c>
      <c r="F48" s="99">
        <v>132</v>
      </c>
      <c r="G48" s="99">
        <v>145</v>
      </c>
      <c r="H48" s="99">
        <v>150</v>
      </c>
      <c r="I48" s="99">
        <v>200</v>
      </c>
      <c r="J48" s="99">
        <v>200</v>
      </c>
      <c r="K48" s="99">
        <v>200</v>
      </c>
      <c r="L48" s="99">
        <v>200</v>
      </c>
      <c r="M48" s="99">
        <v>200</v>
      </c>
      <c r="N48" s="99">
        <v>200</v>
      </c>
      <c r="O48" s="99">
        <v>200</v>
      </c>
      <c r="P48" s="99">
        <v>200</v>
      </c>
      <c r="Q48" s="99">
        <v>200</v>
      </c>
      <c r="R48" s="99">
        <v>200</v>
      </c>
      <c r="S48" s="99">
        <v>200</v>
      </c>
      <c r="T48" s="99">
        <v>200</v>
      </c>
      <c r="U48" s="99">
        <v>200</v>
      </c>
      <c r="V48" s="99">
        <v>200</v>
      </c>
      <c r="W48" s="99">
        <v>150</v>
      </c>
      <c r="X48" s="99">
        <v>148</v>
      </c>
      <c r="Y48" s="99">
        <v>105</v>
      </c>
      <c r="Z48" s="100"/>
      <c r="AA48" s="79">
        <f t="shared" si="7"/>
        <v>4187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146</v>
      </c>
      <c r="D49" s="88">
        <f t="shared" si="8"/>
        <v>137</v>
      </c>
      <c r="E49" s="88">
        <f t="shared" si="8"/>
        <v>124</v>
      </c>
      <c r="F49" s="88">
        <f t="shared" si="8"/>
        <v>132</v>
      </c>
      <c r="G49" s="88">
        <f t="shared" si="8"/>
        <v>145</v>
      </c>
      <c r="H49" s="88">
        <f t="shared" si="8"/>
        <v>464.4</v>
      </c>
      <c r="I49" s="88">
        <f t="shared" si="8"/>
        <v>215.4</v>
      </c>
      <c r="J49" s="88">
        <f t="shared" si="8"/>
        <v>840.4</v>
      </c>
      <c r="K49" s="88">
        <f t="shared" si="8"/>
        <v>1150</v>
      </c>
      <c r="L49" s="88">
        <f t="shared" si="8"/>
        <v>1150</v>
      </c>
      <c r="M49" s="88">
        <f t="shared" si="8"/>
        <v>1150</v>
      </c>
      <c r="N49" s="88">
        <f t="shared" si="8"/>
        <v>734.9</v>
      </c>
      <c r="O49" s="88">
        <f t="shared" si="8"/>
        <v>334.1</v>
      </c>
      <c r="P49" s="88">
        <f t="shared" si="8"/>
        <v>305.39999999999998</v>
      </c>
      <c r="Q49" s="88">
        <f t="shared" si="8"/>
        <v>737.1</v>
      </c>
      <c r="R49" s="88">
        <f t="shared" si="8"/>
        <v>499</v>
      </c>
      <c r="S49" s="88">
        <f t="shared" si="8"/>
        <v>338</v>
      </c>
      <c r="T49" s="88">
        <f t="shared" si="8"/>
        <v>1175.8</v>
      </c>
      <c r="U49" s="88">
        <f t="shared" si="8"/>
        <v>1026.5</v>
      </c>
      <c r="V49" s="88">
        <f t="shared" si="8"/>
        <v>766.6</v>
      </c>
      <c r="W49" s="88">
        <f t="shared" si="8"/>
        <v>956.1</v>
      </c>
      <c r="X49" s="88">
        <f t="shared" si="8"/>
        <v>443.5</v>
      </c>
      <c r="Y49" s="88">
        <f t="shared" si="8"/>
        <v>530.5</v>
      </c>
      <c r="Z49" s="89" t="str">
        <f t="shared" si="8"/>
        <v/>
      </c>
      <c r="AA49" s="90">
        <f t="shared" si="7"/>
        <v>13651.7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5874.3870000000006</v>
      </c>
      <c r="C52" s="88">
        <f t="shared" ref="C52:Z52" si="10">IF(LEN(C$2)&gt;0,SUM(C10:C15)+C26+C40,"")</f>
        <v>5688.415</v>
      </c>
      <c r="D52" s="88">
        <f t="shared" si="10"/>
        <v>5516.5339999999997</v>
      </c>
      <c r="E52" s="88">
        <f t="shared" si="10"/>
        <v>5365.2370000000001</v>
      </c>
      <c r="F52" s="88">
        <f t="shared" si="10"/>
        <v>5362.3839999999991</v>
      </c>
      <c r="G52" s="88">
        <f t="shared" si="10"/>
        <v>5515.4179999999997</v>
      </c>
      <c r="H52" s="88">
        <f t="shared" si="10"/>
        <v>6228.1449999999986</v>
      </c>
      <c r="I52" s="88">
        <f t="shared" si="10"/>
        <v>6532.8189999999995</v>
      </c>
      <c r="J52" s="88">
        <f t="shared" si="10"/>
        <v>7605.9779999999992</v>
      </c>
      <c r="K52" s="88">
        <f t="shared" si="10"/>
        <v>8502.42</v>
      </c>
      <c r="L52" s="88">
        <f t="shared" si="10"/>
        <v>8739.9730000000018</v>
      </c>
      <c r="M52" s="88">
        <f t="shared" si="10"/>
        <v>8889.0280000000002</v>
      </c>
      <c r="N52" s="88">
        <f t="shared" si="10"/>
        <v>8486.5370000000003</v>
      </c>
      <c r="O52" s="88">
        <f t="shared" si="10"/>
        <v>7956.3690000000006</v>
      </c>
      <c r="P52" s="88">
        <f t="shared" si="10"/>
        <v>7708.9740000000002</v>
      </c>
      <c r="Q52" s="88">
        <f t="shared" si="10"/>
        <v>7891.4490000000005</v>
      </c>
      <c r="R52" s="88">
        <f t="shared" si="10"/>
        <v>7460.0920000000006</v>
      </c>
      <c r="S52" s="88">
        <f t="shared" si="10"/>
        <v>7256.9809999999998</v>
      </c>
      <c r="T52" s="88">
        <f t="shared" si="10"/>
        <v>8194.7919999999995</v>
      </c>
      <c r="U52" s="88">
        <f t="shared" si="10"/>
        <v>8215.9359999999997</v>
      </c>
      <c r="V52" s="88">
        <f t="shared" si="10"/>
        <v>7617.3390000000009</v>
      </c>
      <c r="W52" s="88">
        <f t="shared" si="10"/>
        <v>7387.6530000000002</v>
      </c>
      <c r="X52" s="88">
        <f t="shared" si="10"/>
        <v>6474.3890000000001</v>
      </c>
      <c r="Y52" s="88">
        <f t="shared" si="10"/>
        <v>6321.6869999999999</v>
      </c>
      <c r="Z52" s="89" t="str">
        <f t="shared" si="10"/>
        <v/>
      </c>
      <c r="AA52" s="104">
        <f>SUM(B52:Z52)</f>
        <v>170792.93599999999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D8" sqref="D8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-172.7</v>
      </c>
      <c r="C4" s="18">
        <v>-956</v>
      </c>
      <c r="D4" s="18">
        <v>-917.3</v>
      </c>
      <c r="E4" s="18">
        <v>-564.9</v>
      </c>
      <c r="F4" s="18">
        <v>-357.7</v>
      </c>
      <c r="G4" s="18">
        <v>-161.5</v>
      </c>
      <c r="H4" s="18">
        <v>314.39999999999998</v>
      </c>
      <c r="I4" s="18">
        <v>15.4</v>
      </c>
      <c r="J4" s="18">
        <v>640.4</v>
      </c>
      <c r="K4" s="18">
        <v>950</v>
      </c>
      <c r="L4" s="18">
        <v>950</v>
      </c>
      <c r="M4" s="18">
        <v>950</v>
      </c>
      <c r="N4" s="18">
        <v>534.9</v>
      </c>
      <c r="O4" s="18">
        <v>134.1</v>
      </c>
      <c r="P4" s="18">
        <v>105.4</v>
      </c>
      <c r="Q4" s="18">
        <v>537.1</v>
      </c>
      <c r="R4" s="18">
        <v>299</v>
      </c>
      <c r="S4" s="18">
        <v>138</v>
      </c>
      <c r="T4" s="18">
        <v>975.8</v>
      </c>
      <c r="U4" s="18">
        <v>826.5</v>
      </c>
      <c r="V4" s="18">
        <v>566.6</v>
      </c>
      <c r="W4" s="18">
        <v>806.1</v>
      </c>
      <c r="X4" s="18">
        <v>295.5</v>
      </c>
      <c r="Y4" s="18">
        <v>425.5</v>
      </c>
      <c r="Z4" s="19"/>
      <c r="AA4" s="111">
        <f>SUM(B4:Z4)</f>
        <v>6334.6000000000013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94.59</v>
      </c>
      <c r="C7" s="117">
        <v>79.2</v>
      </c>
      <c r="D7" s="117">
        <v>69.39</v>
      </c>
      <c r="E7" s="117">
        <v>71.06</v>
      </c>
      <c r="F7" s="117">
        <v>79.400000000000006</v>
      </c>
      <c r="G7" s="117">
        <v>83.14</v>
      </c>
      <c r="H7" s="117">
        <v>91.76</v>
      </c>
      <c r="I7" s="117">
        <v>79.69</v>
      </c>
      <c r="J7" s="117">
        <v>68.209999999999994</v>
      </c>
      <c r="K7" s="117">
        <v>2.89</v>
      </c>
      <c r="L7" s="117">
        <v>0</v>
      </c>
      <c r="M7" s="117">
        <v>0.01</v>
      </c>
      <c r="N7" s="117">
        <v>0</v>
      </c>
      <c r="O7" s="117">
        <v>0</v>
      </c>
      <c r="P7" s="117">
        <v>0</v>
      </c>
      <c r="Q7" s="117">
        <v>0.01</v>
      </c>
      <c r="R7" s="117">
        <v>69.83</v>
      </c>
      <c r="S7" s="117">
        <v>120.32</v>
      </c>
      <c r="T7" s="117">
        <v>128.37</v>
      </c>
      <c r="U7" s="117">
        <v>144.37</v>
      </c>
      <c r="V7" s="117">
        <v>128.25</v>
      </c>
      <c r="W7" s="117">
        <v>108.58</v>
      </c>
      <c r="X7" s="117">
        <v>100.76</v>
      </c>
      <c r="Y7" s="117">
        <v>89.93</v>
      </c>
      <c r="Z7" s="118"/>
      <c r="AA7" s="119">
        <f>IF(SUM(B7:Z7)&lt;&gt;0,AVERAGEIF(B7:Z7,"&lt;&gt;"""),"")</f>
        <v>67.073333333333323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172.7</v>
      </c>
      <c r="C13" s="129">
        <v>956</v>
      </c>
      <c r="D13" s="129">
        <v>917.3</v>
      </c>
      <c r="E13" s="129">
        <v>564.9</v>
      </c>
      <c r="F13" s="129">
        <v>357.7</v>
      </c>
      <c r="G13" s="129">
        <v>161.5</v>
      </c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3130.1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172.7</v>
      </c>
      <c r="C16" s="135">
        <f t="shared" si="1"/>
        <v>956</v>
      </c>
      <c r="D16" s="135">
        <f t="shared" si="1"/>
        <v>917.3</v>
      </c>
      <c r="E16" s="135">
        <f t="shared" si="1"/>
        <v>564.9</v>
      </c>
      <c r="F16" s="135">
        <f t="shared" si="1"/>
        <v>357.7</v>
      </c>
      <c r="G16" s="135">
        <f t="shared" si="1"/>
        <v>161.5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3130.1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314.39999999999998</v>
      </c>
      <c r="I21" s="129">
        <v>15.4</v>
      </c>
      <c r="J21" s="129">
        <v>640.4</v>
      </c>
      <c r="K21" s="129">
        <v>950</v>
      </c>
      <c r="L21" s="129">
        <v>950</v>
      </c>
      <c r="M21" s="129">
        <v>950</v>
      </c>
      <c r="N21" s="129">
        <v>534.9</v>
      </c>
      <c r="O21" s="129">
        <v>134.1</v>
      </c>
      <c r="P21" s="129">
        <v>105.4</v>
      </c>
      <c r="Q21" s="129">
        <v>537.1</v>
      </c>
      <c r="R21" s="129">
        <v>299</v>
      </c>
      <c r="S21" s="129">
        <v>138</v>
      </c>
      <c r="T21" s="129">
        <v>975.8</v>
      </c>
      <c r="U21" s="129">
        <v>826.5</v>
      </c>
      <c r="V21" s="129">
        <v>566.6</v>
      </c>
      <c r="W21" s="129">
        <v>806.1</v>
      </c>
      <c r="X21" s="129">
        <v>295.5</v>
      </c>
      <c r="Y21" s="130">
        <v>425.5</v>
      </c>
      <c r="Z21" s="131"/>
      <c r="AA21" s="132">
        <f t="shared" si="2"/>
        <v>9464.7000000000007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314.39999999999998</v>
      </c>
      <c r="I24" s="135">
        <f t="shared" si="3"/>
        <v>15.4</v>
      </c>
      <c r="J24" s="135">
        <f t="shared" si="3"/>
        <v>640.4</v>
      </c>
      <c r="K24" s="135">
        <f t="shared" si="3"/>
        <v>950</v>
      </c>
      <c r="L24" s="135">
        <f t="shared" si="3"/>
        <v>950</v>
      </c>
      <c r="M24" s="135">
        <f t="shared" si="3"/>
        <v>950</v>
      </c>
      <c r="N24" s="135">
        <f t="shared" si="3"/>
        <v>534.9</v>
      </c>
      <c r="O24" s="135">
        <f t="shared" si="3"/>
        <v>134.1</v>
      </c>
      <c r="P24" s="135">
        <f t="shared" si="3"/>
        <v>105.4</v>
      </c>
      <c r="Q24" s="135">
        <f t="shared" si="3"/>
        <v>537.1</v>
      </c>
      <c r="R24" s="135">
        <f t="shared" si="3"/>
        <v>299</v>
      </c>
      <c r="S24" s="135">
        <f t="shared" si="3"/>
        <v>138</v>
      </c>
      <c r="T24" s="135">
        <f t="shared" si="3"/>
        <v>975.8</v>
      </c>
      <c r="U24" s="135">
        <f t="shared" si="3"/>
        <v>826.5</v>
      </c>
      <c r="V24" s="135">
        <f t="shared" si="3"/>
        <v>566.6</v>
      </c>
      <c r="W24" s="135">
        <f t="shared" si="3"/>
        <v>806.1</v>
      </c>
      <c r="X24" s="135">
        <f t="shared" si="3"/>
        <v>295.5</v>
      </c>
      <c r="Y24" s="135">
        <f t="shared" si="3"/>
        <v>425.5</v>
      </c>
      <c r="Z24" s="136" t="str">
        <f t="shared" si="3"/>
        <v/>
      </c>
      <c r="AA24" s="90">
        <f t="shared" si="2"/>
        <v>9464.7000000000007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2025-09-12T14:08:55Z</dcterms:created>
  <dcterms:modified xsi:type="dcterms:W3CDTF">2025-09-12T14:08:56Z</dcterms:modified>
</cp:coreProperties>
</file>