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<sst xmlns="http://schemas.openxmlformats.org/spreadsheetml/2006/main" count="119" uniqueCount="54">
  <si>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29/05/2025 14:14:38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</si>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</sst>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E65-4F0E-8A22-C40DC21DAB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E65-4F0E-8A22-C40DC21DAB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E65-4F0E-8A22-C40DC21DAB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E65-4F0E-8A22-C40DC21DAB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E65-4F0E-8A22-C40DC21DAB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E65-4F0E-8A22-C40DC21DAB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E65-4F0E-8A22-C40DC21DAB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7">
                  <c:v>205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65-4F0E-8A22-C40DC21DAB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114</c:v>
                </c:pt>
                <c:pt idx="1">
                  <c:v>107.5</c:v>
                </c:pt>
                <c:pt idx="2">
                  <c:v>103</c:v>
                </c:pt>
                <c:pt idx="3">
                  <c:v>107.5</c:v>
                </c:pt>
                <c:pt idx="4">
                  <c:v>116</c:v>
                </c:pt>
                <c:pt idx="5">
                  <c:v>140</c:v>
                </c:pt>
                <c:pt idx="6">
                  <c:v>196</c:v>
                </c:pt>
                <c:pt idx="7">
                  <c:v>235</c:v>
                </c:pt>
                <c:pt idx="8">
                  <c:v>253</c:v>
                </c:pt>
                <c:pt idx="9">
                  <c:v>250</c:v>
                </c:pt>
                <c:pt idx="10">
                  <c:v>249</c:v>
                </c:pt>
                <c:pt idx="11">
                  <c:v>256</c:v>
                </c:pt>
                <c:pt idx="12">
                  <c:v>256</c:v>
                </c:pt>
                <c:pt idx="13">
                  <c:v>241</c:v>
                </c:pt>
                <c:pt idx="14">
                  <c:v>231</c:v>
                </c:pt>
                <c:pt idx="15">
                  <c:v>231</c:v>
                </c:pt>
                <c:pt idx="16">
                  <c:v>239</c:v>
                </c:pt>
                <c:pt idx="17">
                  <c:v>257</c:v>
                </c:pt>
                <c:pt idx="18">
                  <c:v>268</c:v>
                </c:pt>
                <c:pt idx="19">
                  <c:v>269</c:v>
                </c:pt>
                <c:pt idx="20">
                  <c:v>251</c:v>
                </c:pt>
                <c:pt idx="21">
                  <c:v>200</c:v>
                </c:pt>
                <c:pt idx="22">
                  <c:v>149</c:v>
                </c:pt>
                <c:pt idx="23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E65-4F0E-8A22-C40DC21DAB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2564.9</c:v>
                </c:pt>
                <c:pt idx="1">
                  <c:v>2314.9</c:v>
                </c:pt>
                <c:pt idx="2">
                  <c:v>1714.9</c:v>
                </c:pt>
                <c:pt idx="3">
                  <c:v>1614.9</c:v>
                </c:pt>
                <c:pt idx="4">
                  <c:v>1656.9</c:v>
                </c:pt>
                <c:pt idx="5">
                  <c:v>2364.9</c:v>
                </c:pt>
                <c:pt idx="6">
                  <c:v>2473.17</c:v>
                </c:pt>
                <c:pt idx="7">
                  <c:v>2274.9</c:v>
                </c:pt>
                <c:pt idx="8">
                  <c:v>1649.9</c:v>
                </c:pt>
                <c:pt idx="9">
                  <c:v>1030.9000000000001</c:v>
                </c:pt>
                <c:pt idx="10">
                  <c:v>695.9</c:v>
                </c:pt>
                <c:pt idx="11">
                  <c:v>163.9</c:v>
                </c:pt>
                <c:pt idx="12">
                  <c:v>163.9</c:v>
                </c:pt>
                <c:pt idx="13">
                  <c:v>173.9</c:v>
                </c:pt>
                <c:pt idx="14">
                  <c:v>255.9</c:v>
                </c:pt>
                <c:pt idx="15">
                  <c:v>918.9</c:v>
                </c:pt>
                <c:pt idx="16">
                  <c:v>1770.9</c:v>
                </c:pt>
                <c:pt idx="17">
                  <c:v>2019.9</c:v>
                </c:pt>
                <c:pt idx="18">
                  <c:v>2521.7520000000004</c:v>
                </c:pt>
                <c:pt idx="19">
                  <c:v>2754.9</c:v>
                </c:pt>
                <c:pt idx="20">
                  <c:v>2734.9</c:v>
                </c:pt>
                <c:pt idx="21">
                  <c:v>2714.9</c:v>
                </c:pt>
                <c:pt idx="22">
                  <c:v>2717.0020000000004</c:v>
                </c:pt>
                <c:pt idx="23">
                  <c:v>2603.1869999999999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65-4F0E-8A22-C40DC21DAB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404.5</c:v>
                </c:pt>
                <c:pt idx="1">
                  <c:v>460.7</c:v>
                </c:pt>
                <c:pt idx="2">
                  <c:v>756</c:v>
                </c:pt>
                <c:pt idx="3">
                  <c:v>665.7</c:v>
                </c:pt>
                <c:pt idx="4">
                  <c:v>384.8</c:v>
                </c:pt>
                <c:pt idx="5">
                  <c:v>81</c:v>
                </c:pt>
                <c:pt idx="6">
                  <c:v>99</c:v>
                </c:pt>
                <c:pt idx="7">
                  <c:v>62</c:v>
                </c:pt>
                <c:pt idx="8">
                  <c:v>39</c:v>
                </c:pt>
                <c:pt idx="9">
                  <c:v>25</c:v>
                </c:pt>
                <c:pt idx="10">
                  <c:v>205.7</c:v>
                </c:pt>
                <c:pt idx="11">
                  <c:v>619.79999999999995</c:v>
                </c:pt>
                <c:pt idx="12">
                  <c:v>393.9</c:v>
                </c:pt>
                <c:pt idx="13">
                  <c:v>355</c:v>
                </c:pt>
                <c:pt idx="14">
                  <c:v>832.4</c:v>
                </c:pt>
                <c:pt idx="15">
                  <c:v>70</c:v>
                </c:pt>
                <c:pt idx="16">
                  <c:v>70</c:v>
                </c:pt>
                <c:pt idx="17">
                  <c:v>54</c:v>
                </c:pt>
                <c:pt idx="18">
                  <c:v>51</c:v>
                </c:pt>
                <c:pt idx="19">
                  <c:v>42</c:v>
                </c:pt>
                <c:pt idx="20">
                  <c:v>75.97</c:v>
                </c:pt>
                <c:pt idx="21">
                  <c:v>85</c:v>
                </c:pt>
                <c:pt idx="22">
                  <c:v>70</c:v>
                </c:pt>
                <c:pt idx="2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65-4F0E-8A22-C40DC21DAB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1272.7249999999999</c:v>
                </c:pt>
                <c:pt idx="1">
                  <c:v>1426.7629999999999</c:v>
                </c:pt>
                <c:pt idx="2">
                  <c:v>1658.8090000000002</c:v>
                </c:pt>
                <c:pt idx="3">
                  <c:v>1901.912</c:v>
                </c:pt>
                <c:pt idx="4">
                  <c:v>2157.694</c:v>
                </c:pt>
                <c:pt idx="5">
                  <c:v>2457.7330000000002</c:v>
                </c:pt>
                <c:pt idx="6">
                  <c:v>2996.1389999999997</c:v>
                </c:pt>
                <c:pt idx="7">
                  <c:v>3875.1479999999988</c:v>
                </c:pt>
                <c:pt idx="8">
                  <c:v>4795.7630000000008</c:v>
                </c:pt>
                <c:pt idx="9">
                  <c:v>5434.0030000000006</c:v>
                </c:pt>
                <c:pt idx="10">
                  <c:v>5711.5479999999989</c:v>
                </c:pt>
                <c:pt idx="11">
                  <c:v>6042.2929999999997</c:v>
                </c:pt>
                <c:pt idx="12">
                  <c:v>6245.6360000000004</c:v>
                </c:pt>
                <c:pt idx="13">
                  <c:v>6102.5919999999996</c:v>
                </c:pt>
                <c:pt idx="14">
                  <c:v>5301.2469999999985</c:v>
                </c:pt>
                <c:pt idx="15">
                  <c:v>5457.3139999999994</c:v>
                </c:pt>
                <c:pt idx="16">
                  <c:v>4822.826</c:v>
                </c:pt>
                <c:pt idx="17">
                  <c:v>4384.8240000000005</c:v>
                </c:pt>
                <c:pt idx="18">
                  <c:v>3719.578</c:v>
                </c:pt>
                <c:pt idx="19">
                  <c:v>3261.8580000000002</c:v>
                </c:pt>
                <c:pt idx="20">
                  <c:v>3229.8389999999999</c:v>
                </c:pt>
                <c:pt idx="21">
                  <c:v>3270.6860000000006</c:v>
                </c:pt>
                <c:pt idx="22">
                  <c:v>3304.9669999999996</c:v>
                </c:pt>
                <c:pt idx="23">
                  <c:v>3328.9459999999995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65-4F0E-8A22-C40DC21DAB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29</c:v>
                </c:pt>
                <c:pt idx="1">
                  <c:v>25</c:v>
                </c:pt>
                <c:pt idx="2">
                  <c:v>21</c:v>
                </c:pt>
                <c:pt idx="3">
                  <c:v>17</c:v>
                </c:pt>
                <c:pt idx="4">
                  <c:v>13</c:v>
                </c:pt>
                <c:pt idx="5">
                  <c:v>11</c:v>
                </c:pt>
                <c:pt idx="6">
                  <c:v>13</c:v>
                </c:pt>
                <c:pt idx="7">
                  <c:v>20</c:v>
                </c:pt>
                <c:pt idx="8">
                  <c:v>29</c:v>
                </c:pt>
                <c:pt idx="9">
                  <c:v>38</c:v>
                </c:pt>
                <c:pt idx="10">
                  <c:v>42</c:v>
                </c:pt>
                <c:pt idx="11">
                  <c:v>41</c:v>
                </c:pt>
                <c:pt idx="12">
                  <c:v>40</c:v>
                </c:pt>
                <c:pt idx="13">
                  <c:v>41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44</c:v>
                </c:pt>
                <c:pt idx="18">
                  <c:v>44</c:v>
                </c:pt>
                <c:pt idx="19">
                  <c:v>49</c:v>
                </c:pt>
                <c:pt idx="20">
                  <c:v>56</c:v>
                </c:pt>
                <c:pt idx="21">
                  <c:v>59</c:v>
                </c:pt>
                <c:pt idx="22">
                  <c:v>61</c:v>
                </c:pt>
                <c:pt idx="23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E65-4F0E-8A22-C40DC21DAB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</c:v>
                </c:pt>
                <c:pt idx="1">
                  <c:v>30</c:v>
                </c:pt>
                <c:pt idx="2">
                  <c:v>60</c:v>
                </c:pt>
                <c:pt idx="4">
                  <c:v>26</c:v>
                </c:pt>
                <c:pt idx="5">
                  <c:v>115</c:v>
                </c:pt>
                <c:pt idx="6">
                  <c:v>131</c:v>
                </c:pt>
                <c:pt idx="7">
                  <c:v>116</c:v>
                </c:pt>
                <c:pt idx="8">
                  <c:v>96</c:v>
                </c:pt>
                <c:pt idx="9">
                  <c:v>96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30</c:v>
                </c:pt>
                <c:pt idx="18">
                  <c:v>39</c:v>
                </c:pt>
                <c:pt idx="19">
                  <c:v>1326</c:v>
                </c:pt>
                <c:pt idx="20">
                  <c:v>1349</c:v>
                </c:pt>
                <c:pt idx="21">
                  <c:v>876</c:v>
                </c:pt>
                <c:pt idx="22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E65-4F0E-8A22-C40DC21DA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73.19</c:v>
                </c:pt>
                <c:pt idx="1">
                  <c:v>57.81</c:v>
                </c:pt>
                <c:pt idx="2">
                  <c:v>41.35</c:v>
                </c:pt>
                <c:pt idx="3">
                  <c:v>33.950000000000003</c:v>
                </c:pt>
                <c:pt idx="4">
                  <c:v>37.39</c:v>
                </c:pt>
                <c:pt idx="5">
                  <c:v>57.25</c:v>
                </c:pt>
                <c:pt idx="6">
                  <c:v>84.99</c:v>
                </c:pt>
                <c:pt idx="7">
                  <c:v>64</c:v>
                </c:pt>
                <c:pt idx="8">
                  <c:v>53.01</c:v>
                </c:pt>
                <c:pt idx="9">
                  <c:v>29.13</c:v>
                </c:pt>
                <c:pt idx="10">
                  <c:v>2.94</c:v>
                </c:pt>
                <c:pt idx="11">
                  <c:v>2.94</c:v>
                </c:pt>
                <c:pt idx="12">
                  <c:v>4.0199999999999996</c:v>
                </c:pt>
                <c:pt idx="13">
                  <c:v>0.77</c:v>
                </c:pt>
                <c:pt idx="14">
                  <c:v>0.04</c:v>
                </c:pt>
                <c:pt idx="15">
                  <c:v>0.12</c:v>
                </c:pt>
                <c:pt idx="16">
                  <c:v>0.14000000000000001</c:v>
                </c:pt>
                <c:pt idx="17">
                  <c:v>29.2</c:v>
                </c:pt>
                <c:pt idx="18">
                  <c:v>80.72</c:v>
                </c:pt>
                <c:pt idx="19">
                  <c:v>58.04</c:v>
                </c:pt>
                <c:pt idx="20">
                  <c:v>57.84</c:v>
                </c:pt>
                <c:pt idx="21">
                  <c:v>51.52</c:v>
                </c:pt>
                <c:pt idx="22">
                  <c:v>85</c:v>
                </c:pt>
                <c:pt idx="23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65-4F0E-8A22-C40DC21DA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125.5</c:v>
                </c:pt>
                <c:pt idx="1">
                  <c:v>112</c:v>
                </c:pt>
                <c:pt idx="2">
                  <c:v>101</c:v>
                </c:pt>
                <c:pt idx="3">
                  <c:v>96.5</c:v>
                </c:pt>
                <c:pt idx="4">
                  <c:v>89.5</c:v>
                </c:pt>
                <c:pt idx="5">
                  <c:v>87</c:v>
                </c:pt>
                <c:pt idx="6">
                  <c:v>85.5</c:v>
                </c:pt>
                <c:pt idx="7">
                  <c:v>95</c:v>
                </c:pt>
                <c:pt idx="8">
                  <c:v>117</c:v>
                </c:pt>
                <c:pt idx="9">
                  <c:v>126.5</c:v>
                </c:pt>
                <c:pt idx="10">
                  <c:v>169.5</c:v>
                </c:pt>
                <c:pt idx="11">
                  <c:v>202.5</c:v>
                </c:pt>
                <c:pt idx="12">
                  <c:v>196.5</c:v>
                </c:pt>
                <c:pt idx="13">
                  <c:v>173.5</c:v>
                </c:pt>
                <c:pt idx="14">
                  <c:v>153.5</c:v>
                </c:pt>
                <c:pt idx="15">
                  <c:v>122.5</c:v>
                </c:pt>
                <c:pt idx="16">
                  <c:v>95.5</c:v>
                </c:pt>
                <c:pt idx="17">
                  <c:v>77</c:v>
                </c:pt>
                <c:pt idx="18">
                  <c:v>80.5</c:v>
                </c:pt>
                <c:pt idx="19">
                  <c:v>157</c:v>
                </c:pt>
                <c:pt idx="20">
                  <c:v>153.5</c:v>
                </c:pt>
                <c:pt idx="21">
                  <c:v>118.5</c:v>
                </c:pt>
                <c:pt idx="22">
                  <c:v>83</c:v>
                </c:pt>
                <c:pt idx="2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AA-40CE-9218-21A9C5C1AA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797.90899999999988</c:v>
                </c:pt>
                <c:pt idx="1">
                  <c:v>775.71899999999994</c:v>
                </c:pt>
                <c:pt idx="2">
                  <c:v>756.60900000000004</c:v>
                </c:pt>
                <c:pt idx="3">
                  <c:v>752.49</c:v>
                </c:pt>
                <c:pt idx="4">
                  <c:v>750.43</c:v>
                </c:pt>
                <c:pt idx="5">
                  <c:v>766.68999999999994</c:v>
                </c:pt>
                <c:pt idx="6">
                  <c:v>764.91499999999996</c:v>
                </c:pt>
                <c:pt idx="7">
                  <c:v>759.46299999999997</c:v>
                </c:pt>
                <c:pt idx="8">
                  <c:v>754.43200000000002</c:v>
                </c:pt>
                <c:pt idx="9">
                  <c:v>791.596</c:v>
                </c:pt>
                <c:pt idx="10">
                  <c:v>784.42600000000004</c:v>
                </c:pt>
                <c:pt idx="11">
                  <c:v>795.12799999999993</c:v>
                </c:pt>
                <c:pt idx="12">
                  <c:v>796.56899999999985</c:v>
                </c:pt>
                <c:pt idx="13">
                  <c:v>799.06000000000006</c:v>
                </c:pt>
                <c:pt idx="14">
                  <c:v>802.67300000000012</c:v>
                </c:pt>
                <c:pt idx="15">
                  <c:v>802.74900000000002</c:v>
                </c:pt>
                <c:pt idx="16">
                  <c:v>755.93899999999996</c:v>
                </c:pt>
                <c:pt idx="17">
                  <c:v>752.89300000000003</c:v>
                </c:pt>
                <c:pt idx="18">
                  <c:v>693.14</c:v>
                </c:pt>
                <c:pt idx="19">
                  <c:v>677.7059999999999</c:v>
                </c:pt>
                <c:pt idx="20">
                  <c:v>686.01</c:v>
                </c:pt>
                <c:pt idx="21">
                  <c:v>691.35500000000002</c:v>
                </c:pt>
                <c:pt idx="22">
                  <c:v>768.38100000000009</c:v>
                </c:pt>
                <c:pt idx="23">
                  <c:v>835.71600000000001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A-40CE-9218-21A9C5C1AA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1076.0730000000001</c:v>
                </c:pt>
                <c:pt idx="1">
                  <c:v>1071.7919999999997</c:v>
                </c:pt>
                <c:pt idx="2">
                  <c:v>1067.79</c:v>
                </c:pt>
                <c:pt idx="3">
                  <c:v>1088.6399999999999</c:v>
                </c:pt>
                <c:pt idx="4">
                  <c:v>1103.7249999999999</c:v>
                </c:pt>
                <c:pt idx="5">
                  <c:v>1207.4849999999997</c:v>
                </c:pt>
                <c:pt idx="6">
                  <c:v>1395.8339999999996</c:v>
                </c:pt>
                <c:pt idx="7">
                  <c:v>1520.4549999999999</c:v>
                </c:pt>
                <c:pt idx="8">
                  <c:v>1562.4190000000001</c:v>
                </c:pt>
                <c:pt idx="9">
                  <c:v>1551.0360000000001</c:v>
                </c:pt>
                <c:pt idx="10">
                  <c:v>1626.0889999999997</c:v>
                </c:pt>
                <c:pt idx="11">
                  <c:v>1595.8280000000002</c:v>
                </c:pt>
                <c:pt idx="12">
                  <c:v>1573.5170000000003</c:v>
                </c:pt>
                <c:pt idx="13">
                  <c:v>1573.4559999999999</c:v>
                </c:pt>
                <c:pt idx="14">
                  <c:v>1539.1020000000001</c:v>
                </c:pt>
                <c:pt idx="15">
                  <c:v>1498.3050000000001</c:v>
                </c:pt>
                <c:pt idx="16">
                  <c:v>1497.0469999999998</c:v>
                </c:pt>
                <c:pt idx="17">
                  <c:v>1436.874</c:v>
                </c:pt>
                <c:pt idx="18">
                  <c:v>1398.5239999999997</c:v>
                </c:pt>
                <c:pt idx="19">
                  <c:v>1410.3229999999999</c:v>
                </c:pt>
                <c:pt idx="20">
                  <c:v>1348.5629999999999</c:v>
                </c:pt>
                <c:pt idx="21">
                  <c:v>1225.8850000000002</c:v>
                </c:pt>
                <c:pt idx="22">
                  <c:v>1134.1060000000002</c:v>
                </c:pt>
                <c:pt idx="23">
                  <c:v>1092.019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AA-40CE-9218-21A9C5C1AA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2124.6689999999994</c:v>
                </c:pt>
                <c:pt idx="1">
                  <c:v>2026.3110000000001</c:v>
                </c:pt>
                <c:pt idx="2">
                  <c:v>1959.299</c:v>
                </c:pt>
                <c:pt idx="3">
                  <c:v>1948.3360000000002</c:v>
                </c:pt>
                <c:pt idx="4">
                  <c:v>1981.7510000000004</c:v>
                </c:pt>
                <c:pt idx="5">
                  <c:v>2130.3469999999998</c:v>
                </c:pt>
                <c:pt idx="6">
                  <c:v>2489.5990000000002</c:v>
                </c:pt>
                <c:pt idx="7">
                  <c:v>2877.5809999999997</c:v>
                </c:pt>
                <c:pt idx="8">
                  <c:v>3120.61</c:v>
                </c:pt>
                <c:pt idx="9">
                  <c:v>3274.1790000000001</c:v>
                </c:pt>
                <c:pt idx="10">
                  <c:v>3589.5430000000001</c:v>
                </c:pt>
                <c:pt idx="11">
                  <c:v>3610.6350000000002</c:v>
                </c:pt>
                <c:pt idx="12">
                  <c:v>3578.8489999999993</c:v>
                </c:pt>
                <c:pt idx="13">
                  <c:v>3474.895</c:v>
                </c:pt>
                <c:pt idx="14">
                  <c:v>3271.3069999999998</c:v>
                </c:pt>
                <c:pt idx="15">
                  <c:v>3170.2179999999998</c:v>
                </c:pt>
                <c:pt idx="16">
                  <c:v>3197.6169999999993</c:v>
                </c:pt>
                <c:pt idx="17">
                  <c:v>3186.4469999999997</c:v>
                </c:pt>
                <c:pt idx="18">
                  <c:v>3266.3820000000001</c:v>
                </c:pt>
                <c:pt idx="19">
                  <c:v>3486.6390000000001</c:v>
                </c:pt>
                <c:pt idx="20">
                  <c:v>3535.636</c:v>
                </c:pt>
                <c:pt idx="21">
                  <c:v>3232.096</c:v>
                </c:pt>
                <c:pt idx="22">
                  <c:v>2823.482</c:v>
                </c:pt>
                <c:pt idx="23">
                  <c:v>2405.3979999999997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AA-40CE-9218-21A9C5C1AA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293</c:v>
                </c:pt>
                <c:pt idx="1">
                  <c:v>281</c:v>
                </c:pt>
                <c:pt idx="2">
                  <c:v>274.00000000000006</c:v>
                </c:pt>
                <c:pt idx="3">
                  <c:v>270.99999999999994</c:v>
                </c:pt>
                <c:pt idx="4">
                  <c:v>279</c:v>
                </c:pt>
                <c:pt idx="5">
                  <c:v>301.00000000000006</c:v>
                </c:pt>
                <c:pt idx="6">
                  <c:v>358.99999999999994</c:v>
                </c:pt>
                <c:pt idx="7">
                  <c:v>405.00000000000006</c:v>
                </c:pt>
                <c:pt idx="8">
                  <c:v>432.00000000000011</c:v>
                </c:pt>
                <c:pt idx="9">
                  <c:v>437.99999999999994</c:v>
                </c:pt>
                <c:pt idx="10">
                  <c:v>441</c:v>
                </c:pt>
                <c:pt idx="11">
                  <c:v>447.00000000000006</c:v>
                </c:pt>
                <c:pt idx="12">
                  <c:v>446</c:v>
                </c:pt>
                <c:pt idx="13">
                  <c:v>432.00000000000011</c:v>
                </c:pt>
                <c:pt idx="14">
                  <c:v>424</c:v>
                </c:pt>
                <c:pt idx="15">
                  <c:v>424</c:v>
                </c:pt>
                <c:pt idx="16">
                  <c:v>432.00000000000011</c:v>
                </c:pt>
                <c:pt idx="17">
                  <c:v>451</c:v>
                </c:pt>
                <c:pt idx="18">
                  <c:v>462</c:v>
                </c:pt>
                <c:pt idx="19">
                  <c:v>468</c:v>
                </c:pt>
                <c:pt idx="20">
                  <c:v>457</c:v>
                </c:pt>
                <c:pt idx="21">
                  <c:v>409</c:v>
                </c:pt>
                <c:pt idx="22">
                  <c:v>360</c:v>
                </c:pt>
                <c:pt idx="23">
                  <c:v>318.99999999999994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AA-40CE-9218-21A9C5C1AA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DAA-40CE-9218-21A9C5C1AA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AA-40CE-9218-21A9C5C1AA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DAA-40CE-9218-21A9C5C1AA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DAA-40CE-9218-21A9C5C1AA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DAA-40CE-9218-21A9C5C1AA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280</c:v>
                </c:pt>
                <c:pt idx="1">
                  <c:v>380</c:v>
                </c:pt>
                <c:pt idx="2">
                  <c:v>437</c:v>
                </c:pt>
                <c:pt idx="3">
                  <c:v>432</c:v>
                </c:pt>
                <c:pt idx="4">
                  <c:v>432</c:v>
                </c:pt>
                <c:pt idx="5">
                  <c:v>960.8</c:v>
                </c:pt>
                <c:pt idx="6">
                  <c:v>1104</c:v>
                </c:pt>
                <c:pt idx="7">
                  <c:v>1227.549</c:v>
                </c:pt>
                <c:pt idx="8">
                  <c:v>1178.2</c:v>
                </c:pt>
                <c:pt idx="9">
                  <c:v>994.6</c:v>
                </c:pt>
                <c:pt idx="10">
                  <c:v>542</c:v>
                </c:pt>
                <c:pt idx="11">
                  <c:v>419</c:v>
                </c:pt>
                <c:pt idx="12">
                  <c:v>420</c:v>
                </c:pt>
                <c:pt idx="13">
                  <c:v>358</c:v>
                </c:pt>
                <c:pt idx="14">
                  <c:v>363</c:v>
                </c:pt>
                <c:pt idx="15">
                  <c:v>590.9</c:v>
                </c:pt>
                <c:pt idx="16">
                  <c:v>857.6</c:v>
                </c:pt>
                <c:pt idx="17">
                  <c:v>1057.9000000000001</c:v>
                </c:pt>
                <c:pt idx="18">
                  <c:v>1030.5999999999999</c:v>
                </c:pt>
                <c:pt idx="19">
                  <c:v>1786</c:v>
                </c:pt>
                <c:pt idx="20">
                  <c:v>1798</c:v>
                </c:pt>
                <c:pt idx="21">
                  <c:v>1810.75</c:v>
                </c:pt>
                <c:pt idx="22">
                  <c:v>1716</c:v>
                </c:pt>
                <c:pt idx="23">
                  <c:v>1711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AA-40CE-9218-21A9C5C1AA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18.315999999999999</c:v>
                </c:pt>
                <c:pt idx="6">
                  <c:v>11.461</c:v>
                </c:pt>
                <c:pt idx="10">
                  <c:v>7.59</c:v>
                </c:pt>
                <c:pt idx="11">
                  <c:v>6.93</c:v>
                </c:pt>
                <c:pt idx="12">
                  <c:v>16.05</c:v>
                </c:pt>
                <c:pt idx="13">
                  <c:v>22.55</c:v>
                </c:pt>
                <c:pt idx="15">
                  <c:v>1.53</c:v>
                </c:pt>
                <c:pt idx="17">
                  <c:v>2.5680000000000001</c:v>
                </c:pt>
                <c:pt idx="18">
                  <c:v>14.231999999999999</c:v>
                </c:pt>
                <c:pt idx="19">
                  <c:v>19.09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AA-40CE-9218-21A9C5C1AA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DAA-40CE-9218-21A9C5C1AA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DAA-40CE-9218-21A9C5C1A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73.19</c:v>
                </c:pt>
                <c:pt idx="1">
                  <c:v>57.81</c:v>
                </c:pt>
                <c:pt idx="2">
                  <c:v>41.35</c:v>
                </c:pt>
                <c:pt idx="3">
                  <c:v>33.950000000000003</c:v>
                </c:pt>
                <c:pt idx="4">
                  <c:v>37.39</c:v>
                </c:pt>
                <c:pt idx="5">
                  <c:v>57.25</c:v>
                </c:pt>
                <c:pt idx="6">
                  <c:v>84.99</c:v>
                </c:pt>
                <c:pt idx="7">
                  <c:v>64</c:v>
                </c:pt>
                <c:pt idx="8">
                  <c:v>53.01</c:v>
                </c:pt>
                <c:pt idx="9">
                  <c:v>29.13</c:v>
                </c:pt>
                <c:pt idx="10">
                  <c:v>2.94</c:v>
                </c:pt>
                <c:pt idx="11">
                  <c:v>2.94</c:v>
                </c:pt>
                <c:pt idx="12">
                  <c:v>4.0199999999999996</c:v>
                </c:pt>
                <c:pt idx="13">
                  <c:v>0.77</c:v>
                </c:pt>
                <c:pt idx="14">
                  <c:v>0.04</c:v>
                </c:pt>
                <c:pt idx="15">
                  <c:v>0.12</c:v>
                </c:pt>
                <c:pt idx="16">
                  <c:v>0.14000000000000001</c:v>
                </c:pt>
                <c:pt idx="17">
                  <c:v>29.2</c:v>
                </c:pt>
                <c:pt idx="18">
                  <c:v>80.72</c:v>
                </c:pt>
                <c:pt idx="19">
                  <c:v>58.04</c:v>
                </c:pt>
                <c:pt idx="20">
                  <c:v>57.84</c:v>
                </c:pt>
                <c:pt idx="21">
                  <c:v>51.52</c:v>
                </c:pt>
                <c:pt idx="22">
                  <c:v>85</c:v>
                </c:pt>
                <c:pt idx="23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AA-40CE-9218-21A9C5C1A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4717.1250000000018</v>
      </c>
      <c r="C4" s="18">
        <v>4666.8630000000003</v>
      </c>
      <c r="D4" s="18">
        <v>4615.7089999999989</v>
      </c>
      <c r="E4" s="18">
        <v>4609.0119999999997</v>
      </c>
      <c r="F4" s="18">
        <v>4656.3940000000021</v>
      </c>
      <c r="G4" s="18">
        <v>5471.6329999999998</v>
      </c>
      <c r="H4" s="18">
        <v>6210.3090000000011</v>
      </c>
      <c r="I4" s="18">
        <v>6885.0480000000007</v>
      </c>
      <c r="J4" s="18">
        <v>7164.6630000000005</v>
      </c>
      <c r="K4" s="18">
        <v>7175.9030000000002</v>
      </c>
      <c r="L4" s="18">
        <v>7270.1479999999992</v>
      </c>
      <c r="M4" s="18">
        <v>7186.9930000000013</v>
      </c>
      <c r="N4" s="18">
        <v>7137.4359999999997</v>
      </c>
      <c r="O4" s="18">
        <v>6943.4920000000002</v>
      </c>
      <c r="P4" s="18">
        <v>6663.5469999999996</v>
      </c>
      <c r="Q4" s="18">
        <v>6720.2139999999999</v>
      </c>
      <c r="R4" s="18">
        <v>6945.7259999999997</v>
      </c>
      <c r="S4" s="18">
        <v>6964.7240000000011</v>
      </c>
      <c r="T4" s="18">
        <v>6945.33</v>
      </c>
      <c r="U4" s="18">
        <v>8004.757999999998</v>
      </c>
      <c r="V4" s="18">
        <v>7998.7089999999998</v>
      </c>
      <c r="W4" s="18">
        <v>7507.5860000000002</v>
      </c>
      <c r="X4" s="18">
        <v>6904.969000000001</v>
      </c>
      <c r="Y4" s="18">
        <v>6476.1329999999989</v>
      </c>
      <c r="Z4" s="19"/>
      <c r="AA4" s="20">
        <f>SUM(B4:Z4)</f>
        <v>155842.42400000003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73.19</v>
      </c>
      <c r="C7" s="28">
        <v>57.81</v>
      </c>
      <c r="D7" s="28">
        <v>41.35</v>
      </c>
      <c r="E7" s="28">
        <v>33.950000000000003</v>
      </c>
      <c r="F7" s="28">
        <v>37.39</v>
      </c>
      <c r="G7" s="28">
        <v>57.25</v>
      </c>
      <c r="H7" s="28">
        <v>84.99</v>
      </c>
      <c r="I7" s="28">
        <v>64</v>
      </c>
      <c r="J7" s="28">
        <v>53.01</v>
      </c>
      <c r="K7" s="28">
        <v>29.13</v>
      </c>
      <c r="L7" s="28">
        <v>2.94</v>
      </c>
      <c r="M7" s="28">
        <v>2.94</v>
      </c>
      <c r="N7" s="28">
        <v>4.0199999999999996</v>
      </c>
      <c r="O7" s="28">
        <v>0.77</v>
      </c>
      <c r="P7" s="28">
        <v>0.04</v>
      </c>
      <c r="Q7" s="28">
        <v>0.12</v>
      </c>
      <c r="R7" s="28">
        <v>0.14000000000000001</v>
      </c>
      <c r="S7" s="28">
        <v>29.2</v>
      </c>
      <c r="T7" s="28">
        <v>80.72</v>
      </c>
      <c r="U7" s="28">
        <v>58.04</v>
      </c>
      <c r="V7" s="28">
        <v>57.84</v>
      </c>
      <c r="W7" s="28">
        <v>51.52</v>
      </c>
      <c r="X7" s="28">
        <v>85</v>
      </c>
      <c r="Y7" s="28">
        <v>85</v>
      </c>
      <c r="Z7" s="29"/>
      <c r="AA7" s="30">
        <f>IF(SUM(B7:Z7)&lt;&gt;0,AVERAGEIF(B7:Z7,"&lt;&gt;"""),"")</f>
        <v>41.265000000000008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/>
      <c r="N10" s="42"/>
      <c r="O10" s="42"/>
      <c r="P10" s="42"/>
      <c r="Q10" s="42"/>
      <c r="R10" s="42"/>
      <c r="S10" s="42">
        <v>205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5339</v>
      </c>
    </row>
    <row r="11" spans="1:27" ht="24.95" customHeight="1" x14ac:dyDescent="0.2">
      <c r="A11" s="45" t="s">
        <v>7</v>
      </c>
      <c r="B11" s="46">
        <v>114</v>
      </c>
      <c r="C11" s="47">
        <v>107.5</v>
      </c>
      <c r="D11" s="47">
        <v>103</v>
      </c>
      <c r="E11" s="47">
        <v>107.5</v>
      </c>
      <c r="F11" s="47">
        <v>116</v>
      </c>
      <c r="G11" s="47">
        <v>140</v>
      </c>
      <c r="H11" s="47">
        <v>196</v>
      </c>
      <c r="I11" s="47">
        <v>235</v>
      </c>
      <c r="J11" s="47">
        <v>253</v>
      </c>
      <c r="K11" s="47">
        <v>250</v>
      </c>
      <c r="L11" s="47">
        <v>249</v>
      </c>
      <c r="M11" s="47">
        <v>256</v>
      </c>
      <c r="N11" s="47">
        <v>256</v>
      </c>
      <c r="O11" s="47">
        <v>241</v>
      </c>
      <c r="P11" s="47">
        <v>231</v>
      </c>
      <c r="Q11" s="47">
        <v>231</v>
      </c>
      <c r="R11" s="47">
        <v>239</v>
      </c>
      <c r="S11" s="47">
        <v>257</v>
      </c>
      <c r="T11" s="47">
        <v>268</v>
      </c>
      <c r="U11" s="47">
        <v>269</v>
      </c>
      <c r="V11" s="47">
        <v>251</v>
      </c>
      <c r="W11" s="47">
        <v>200</v>
      </c>
      <c r="X11" s="47">
        <v>149</v>
      </c>
      <c r="Y11" s="47">
        <v>131</v>
      </c>
      <c r="Z11" s="48"/>
      <c r="AA11" s="49">
        <f t="shared" si="0"/>
        <v>4850</v>
      </c>
    </row>
    <row r="12" spans="1:27" ht="24.95" customHeight="1" x14ac:dyDescent="0.2">
      <c r="A12" s="50" t="s">
        <v>8</v>
      </c>
      <c r="B12" s="51">
        <v>2564.9</v>
      </c>
      <c r="C12" s="52">
        <v>2314.9</v>
      </c>
      <c r="D12" s="52">
        <v>1714.9</v>
      </c>
      <c r="E12" s="52">
        <v>1614.9</v>
      </c>
      <c r="F12" s="52">
        <v>1656.9</v>
      </c>
      <c r="G12" s="52">
        <v>2364.9</v>
      </c>
      <c r="H12" s="52">
        <v>2473.17</v>
      </c>
      <c r="I12" s="52">
        <v>2274.9</v>
      </c>
      <c r="J12" s="52">
        <v>1649.9</v>
      </c>
      <c r="K12" s="52">
        <v>1030.9000000000001</v>
      </c>
      <c r="L12" s="52">
        <v>695.9</v>
      </c>
      <c r="M12" s="52">
        <v>163.9</v>
      </c>
      <c r="N12" s="52">
        <v>163.9</v>
      </c>
      <c r="O12" s="52">
        <v>173.9</v>
      </c>
      <c r="P12" s="52">
        <v>255.9</v>
      </c>
      <c r="Q12" s="52">
        <v>918.9</v>
      </c>
      <c r="R12" s="52">
        <v>1770.9</v>
      </c>
      <c r="S12" s="52">
        <v>2019.9</v>
      </c>
      <c r="T12" s="52">
        <v>2521.7520000000004</v>
      </c>
      <c r="U12" s="52">
        <v>2754.9</v>
      </c>
      <c r="V12" s="52">
        <v>2734.9</v>
      </c>
      <c r="W12" s="52">
        <v>2714.9</v>
      </c>
      <c r="X12" s="52">
        <v>2717.0020000000004</v>
      </c>
      <c r="Y12" s="52">
        <v>2603.1869999999999</v>
      </c>
      <c r="Z12" s="53"/>
      <c r="AA12" s="54">
        <f t="shared" si="0"/>
        <v>41870.111000000019</v>
      </c>
    </row>
    <row r="13" spans="1:27" ht="24.95" customHeight="1" x14ac:dyDescent="0.2">
      <c r="A13" s="50" t="s">
        <v>9</v>
      </c>
      <c r="B13" s="51">
        <v>30</v>
      </c>
      <c r="C13" s="52">
        <v>30</v>
      </c>
      <c r="D13" s="52">
        <v>60</v>
      </c>
      <c r="E13" s="52"/>
      <c r="F13" s="52">
        <v>26</v>
      </c>
      <c r="G13" s="52">
        <v>115</v>
      </c>
      <c r="H13" s="52">
        <v>131</v>
      </c>
      <c r="I13" s="52">
        <v>116</v>
      </c>
      <c r="J13" s="52">
        <v>96</v>
      </c>
      <c r="K13" s="52">
        <v>96</v>
      </c>
      <c r="L13" s="52">
        <v>64</v>
      </c>
      <c r="M13" s="52">
        <v>64</v>
      </c>
      <c r="N13" s="52">
        <v>38</v>
      </c>
      <c r="O13" s="52">
        <v>30</v>
      </c>
      <c r="P13" s="52"/>
      <c r="Q13" s="52"/>
      <c r="R13" s="52"/>
      <c r="S13" s="52"/>
      <c r="T13" s="52">
        <v>39</v>
      </c>
      <c r="U13" s="52">
        <v>1326</v>
      </c>
      <c r="V13" s="52">
        <v>1349</v>
      </c>
      <c r="W13" s="52">
        <v>876</v>
      </c>
      <c r="X13" s="52">
        <v>301</v>
      </c>
      <c r="Y13" s="52"/>
      <c r="Z13" s="53"/>
      <c r="AA13" s="54">
        <f t="shared" si="0"/>
        <v>4787</v>
      </c>
    </row>
    <row r="14" spans="1:27" ht="24.95" customHeight="1" x14ac:dyDescent="0.2">
      <c r="A14" s="55" t="s">
        <v>10</v>
      </c>
      <c r="B14" s="56">
        <v>1272.7249999999999</v>
      </c>
      <c r="C14" s="57">
        <v>1426.7629999999999</v>
      </c>
      <c r="D14" s="57">
        <v>1658.8090000000002</v>
      </c>
      <c r="E14" s="57">
        <v>1901.912</v>
      </c>
      <c r="F14" s="57">
        <v>2157.694</v>
      </c>
      <c r="G14" s="57">
        <v>2457.7330000000002</v>
      </c>
      <c r="H14" s="57">
        <v>2996.1389999999997</v>
      </c>
      <c r="I14" s="57">
        <v>3875.1479999999988</v>
      </c>
      <c r="J14" s="57">
        <v>4795.7630000000008</v>
      </c>
      <c r="K14" s="57">
        <v>5434.0030000000006</v>
      </c>
      <c r="L14" s="57">
        <v>5711.5479999999989</v>
      </c>
      <c r="M14" s="57">
        <v>6042.2929999999997</v>
      </c>
      <c r="N14" s="57">
        <v>6245.6360000000004</v>
      </c>
      <c r="O14" s="57">
        <v>6102.5919999999996</v>
      </c>
      <c r="P14" s="57">
        <v>5301.2469999999985</v>
      </c>
      <c r="Q14" s="57">
        <v>5457.3139999999994</v>
      </c>
      <c r="R14" s="57">
        <v>4822.826</v>
      </c>
      <c r="S14" s="57">
        <v>4384.8240000000005</v>
      </c>
      <c r="T14" s="57">
        <v>3719.578</v>
      </c>
      <c r="U14" s="57">
        <v>3261.8580000000002</v>
      </c>
      <c r="V14" s="57">
        <v>3229.8389999999999</v>
      </c>
      <c r="W14" s="57">
        <v>3270.6860000000006</v>
      </c>
      <c r="X14" s="57">
        <v>3304.9669999999996</v>
      </c>
      <c r="Y14" s="57">
        <v>3328.9459999999995</v>
      </c>
      <c r="Z14" s="58"/>
      <c r="AA14" s="59">
        <f t="shared" si="0"/>
        <v>92160.842999999979</v>
      </c>
    </row>
    <row r="15" spans="1:27" ht="24.95" customHeight="1" x14ac:dyDescent="0.2">
      <c r="A15" s="55" t="s">
        <v>11</v>
      </c>
      <c r="B15" s="56">
        <v>29</v>
      </c>
      <c r="C15" s="57">
        <v>25</v>
      </c>
      <c r="D15" s="57">
        <v>21</v>
      </c>
      <c r="E15" s="57">
        <v>17</v>
      </c>
      <c r="F15" s="57">
        <v>13</v>
      </c>
      <c r="G15" s="57">
        <v>11</v>
      </c>
      <c r="H15" s="57">
        <v>13</v>
      </c>
      <c r="I15" s="57">
        <v>20</v>
      </c>
      <c r="J15" s="57">
        <v>29</v>
      </c>
      <c r="K15" s="57">
        <v>38</v>
      </c>
      <c r="L15" s="57">
        <v>42</v>
      </c>
      <c r="M15" s="57">
        <v>41</v>
      </c>
      <c r="N15" s="57">
        <v>40</v>
      </c>
      <c r="O15" s="57">
        <v>41</v>
      </c>
      <c r="P15" s="57">
        <v>43</v>
      </c>
      <c r="Q15" s="57">
        <v>43</v>
      </c>
      <c r="R15" s="57">
        <v>43</v>
      </c>
      <c r="S15" s="57">
        <v>44</v>
      </c>
      <c r="T15" s="57">
        <v>44</v>
      </c>
      <c r="U15" s="57">
        <v>49</v>
      </c>
      <c r="V15" s="57">
        <v>56</v>
      </c>
      <c r="W15" s="57">
        <v>59</v>
      </c>
      <c r="X15" s="57">
        <v>61</v>
      </c>
      <c r="Y15" s="57">
        <v>62</v>
      </c>
      <c r="Z15" s="58"/>
      <c r="AA15" s="59">
        <f t="shared" si="0"/>
        <v>884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4312.625</v>
      </c>
      <c r="C16" s="62">
        <f t="shared" si="1"/>
        <v>4206.1630000000005</v>
      </c>
      <c r="D16" s="62">
        <f t="shared" si="1"/>
        <v>3859.7090000000003</v>
      </c>
      <c r="E16" s="62">
        <f t="shared" si="1"/>
        <v>3943.3119999999999</v>
      </c>
      <c r="F16" s="62">
        <f t="shared" si="1"/>
        <v>4271.5940000000001</v>
      </c>
      <c r="G16" s="62">
        <f t="shared" si="1"/>
        <v>5390.6329999999998</v>
      </c>
      <c r="H16" s="62">
        <f t="shared" si="1"/>
        <v>6111.3089999999993</v>
      </c>
      <c r="I16" s="62">
        <f t="shared" si="1"/>
        <v>6823.0479999999989</v>
      </c>
      <c r="J16" s="62">
        <f t="shared" si="1"/>
        <v>7125.6630000000005</v>
      </c>
      <c r="K16" s="62">
        <f t="shared" si="1"/>
        <v>7150.9030000000002</v>
      </c>
      <c r="L16" s="62">
        <f t="shared" si="1"/>
        <v>7064.4479999999985</v>
      </c>
      <c r="M16" s="62">
        <f t="shared" si="1"/>
        <v>6567.1929999999993</v>
      </c>
      <c r="N16" s="62">
        <f t="shared" si="1"/>
        <v>6743.5360000000001</v>
      </c>
      <c r="O16" s="62">
        <f t="shared" si="1"/>
        <v>6588.4919999999993</v>
      </c>
      <c r="P16" s="62">
        <f t="shared" si="1"/>
        <v>5831.1469999999981</v>
      </c>
      <c r="Q16" s="62">
        <f t="shared" si="1"/>
        <v>6650.2139999999999</v>
      </c>
      <c r="R16" s="62">
        <f t="shared" si="1"/>
        <v>6875.7260000000006</v>
      </c>
      <c r="S16" s="62">
        <f t="shared" si="1"/>
        <v>6910.7240000000002</v>
      </c>
      <c r="T16" s="62">
        <f t="shared" si="1"/>
        <v>6894.33</v>
      </c>
      <c r="U16" s="62">
        <f t="shared" si="1"/>
        <v>7962.7579999999998</v>
      </c>
      <c r="V16" s="62">
        <f t="shared" si="1"/>
        <v>7922.7389999999996</v>
      </c>
      <c r="W16" s="62">
        <f t="shared" si="1"/>
        <v>7422.5860000000011</v>
      </c>
      <c r="X16" s="62">
        <f t="shared" si="1"/>
        <v>6834.9690000000001</v>
      </c>
      <c r="Y16" s="62">
        <f t="shared" si="1"/>
        <v>6427.1329999999998</v>
      </c>
      <c r="Z16" s="63" t="str">
        <f t="shared" si="1"/>
        <v/>
      </c>
      <c r="AA16" s="64">
        <f>SUM(AA10:AA15)</f>
        <v>149890.954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2455.9</v>
      </c>
      <c r="C29" s="72">
        <v>2467.4</v>
      </c>
      <c r="D29" s="72">
        <v>1971.9</v>
      </c>
      <c r="E29" s="72">
        <v>1990.4</v>
      </c>
      <c r="F29" s="72">
        <v>2137.9</v>
      </c>
      <c r="G29" s="72">
        <v>2936.9</v>
      </c>
      <c r="H29" s="72">
        <v>3262.9</v>
      </c>
      <c r="I29" s="72">
        <v>3573.9</v>
      </c>
      <c r="J29" s="72">
        <v>3337.9</v>
      </c>
      <c r="K29" s="72">
        <v>3312.9</v>
      </c>
      <c r="L29" s="72">
        <v>3499.9</v>
      </c>
      <c r="M29" s="72">
        <v>3283.9</v>
      </c>
      <c r="N29" s="72">
        <v>3300.9</v>
      </c>
      <c r="O29" s="72">
        <v>3260.9</v>
      </c>
      <c r="P29" s="72">
        <v>3149.9</v>
      </c>
      <c r="Q29" s="72">
        <v>3366.9</v>
      </c>
      <c r="R29" s="72">
        <v>3796.9</v>
      </c>
      <c r="S29" s="72">
        <v>3744.9</v>
      </c>
      <c r="T29" s="72">
        <v>3767.9</v>
      </c>
      <c r="U29" s="72">
        <v>5025.8999999999996</v>
      </c>
      <c r="V29" s="72">
        <v>5013.8999999999996</v>
      </c>
      <c r="W29" s="72">
        <v>4501.8999999999996</v>
      </c>
      <c r="X29" s="72">
        <v>3849.9</v>
      </c>
      <c r="Y29" s="72">
        <v>3362.9</v>
      </c>
      <c r="Z29" s="73"/>
      <c r="AA29" s="74">
        <f>SUM(B29:Z29)</f>
        <v>80374.599999999991</v>
      </c>
    </row>
    <row r="30" spans="1:27" ht="24.95" customHeight="1" x14ac:dyDescent="0.2">
      <c r="A30" s="75" t="s">
        <v>24</v>
      </c>
      <c r="B30" s="76">
        <v>765.72500000000002</v>
      </c>
      <c r="C30" s="77">
        <v>859.76300000000003</v>
      </c>
      <c r="D30" s="77">
        <v>1025.809</v>
      </c>
      <c r="E30" s="77">
        <v>1085.912</v>
      </c>
      <c r="F30" s="77">
        <v>1224.694</v>
      </c>
      <c r="G30" s="77">
        <v>1381.7329999999999</v>
      </c>
      <c r="H30" s="77">
        <v>1834.4090000000001</v>
      </c>
      <c r="I30" s="77">
        <v>2198.1480000000001</v>
      </c>
      <c r="J30" s="77">
        <v>2738.7629999999999</v>
      </c>
      <c r="K30" s="77">
        <v>3044.0030000000002</v>
      </c>
      <c r="L30" s="77">
        <v>3105.5479999999998</v>
      </c>
      <c r="M30" s="77">
        <v>3348.2930000000001</v>
      </c>
      <c r="N30" s="77">
        <v>3512.636</v>
      </c>
      <c r="O30" s="77">
        <v>3399.5920000000001</v>
      </c>
      <c r="P30" s="77">
        <v>2709.2469999999998</v>
      </c>
      <c r="Q30" s="77">
        <v>3028.3139999999999</v>
      </c>
      <c r="R30" s="77">
        <v>2631.826</v>
      </c>
      <c r="S30" s="77">
        <v>2448.8240000000001</v>
      </c>
      <c r="T30" s="77">
        <v>2109.4299999999998</v>
      </c>
      <c r="U30" s="77">
        <v>1705.8579999999999</v>
      </c>
      <c r="V30" s="77">
        <v>1711.809</v>
      </c>
      <c r="W30" s="77">
        <v>1732.6859999999999</v>
      </c>
      <c r="X30" s="77">
        <v>1782.069</v>
      </c>
      <c r="Y30" s="77">
        <v>1772.2329999999999</v>
      </c>
      <c r="Z30" s="78"/>
      <c r="AA30" s="79">
        <f>SUM(B30:Z30)</f>
        <v>51157.324000000008</v>
      </c>
    </row>
    <row r="31" spans="1:27" ht="24.95" customHeight="1" x14ac:dyDescent="0.2">
      <c r="A31" s="82" t="s">
        <v>25</v>
      </c>
      <c r="B31" s="80">
        <v>1153</v>
      </c>
      <c r="C31" s="81">
        <v>953</v>
      </c>
      <c r="D31" s="81">
        <v>953</v>
      </c>
      <c r="E31" s="81">
        <v>953</v>
      </c>
      <c r="F31" s="81">
        <v>995</v>
      </c>
      <c r="G31" s="81">
        <v>1153</v>
      </c>
      <c r="H31" s="81">
        <v>1113</v>
      </c>
      <c r="I31" s="81">
        <v>1113</v>
      </c>
      <c r="J31" s="81">
        <v>1088</v>
      </c>
      <c r="K31" s="81">
        <v>819</v>
      </c>
      <c r="L31" s="81">
        <v>484</v>
      </c>
      <c r="M31" s="81"/>
      <c r="N31" s="81"/>
      <c r="O31" s="81"/>
      <c r="P31" s="81">
        <v>42</v>
      </c>
      <c r="Q31" s="81">
        <v>325</v>
      </c>
      <c r="R31" s="81">
        <v>517</v>
      </c>
      <c r="S31" s="81">
        <v>771</v>
      </c>
      <c r="T31" s="81">
        <v>1068</v>
      </c>
      <c r="U31" s="81">
        <v>1273</v>
      </c>
      <c r="V31" s="81">
        <v>1273</v>
      </c>
      <c r="W31" s="81">
        <v>1273</v>
      </c>
      <c r="X31" s="81">
        <v>1273</v>
      </c>
      <c r="Y31" s="81">
        <v>1341</v>
      </c>
      <c r="Z31" s="83"/>
      <c r="AA31" s="84">
        <f>SUM(B31:Z31)</f>
        <v>19933</v>
      </c>
    </row>
    <row r="32" spans="1:27" ht="30" customHeight="1" thickBot="1" x14ac:dyDescent="0.25">
      <c r="A32" s="60" t="s">
        <v>26</v>
      </c>
      <c r="B32" s="61">
        <f>IF(LEN(B$2)&gt;0,SUM(B29:B31),"")</f>
        <v>4374.625</v>
      </c>
      <c r="C32" s="62">
        <f t="shared" ref="C32:Z32" si="4">IF(LEN(C$2)&gt;0,SUM(C29:C31),"")</f>
        <v>4280.1630000000005</v>
      </c>
      <c r="D32" s="62">
        <f t="shared" si="4"/>
        <v>3950.7089999999998</v>
      </c>
      <c r="E32" s="62">
        <f t="shared" si="4"/>
        <v>4029.3119999999999</v>
      </c>
      <c r="F32" s="62">
        <f t="shared" si="4"/>
        <v>4357.5940000000001</v>
      </c>
      <c r="G32" s="62">
        <f t="shared" si="4"/>
        <v>5471.6329999999998</v>
      </c>
      <c r="H32" s="62">
        <f t="shared" si="4"/>
        <v>6210.3090000000002</v>
      </c>
      <c r="I32" s="62">
        <f t="shared" si="4"/>
        <v>6885.0480000000007</v>
      </c>
      <c r="J32" s="62">
        <f t="shared" si="4"/>
        <v>7164.6630000000005</v>
      </c>
      <c r="K32" s="62">
        <f t="shared" si="4"/>
        <v>7175.9030000000002</v>
      </c>
      <c r="L32" s="62">
        <f t="shared" si="4"/>
        <v>7089.4480000000003</v>
      </c>
      <c r="M32" s="62">
        <f t="shared" si="4"/>
        <v>6632.1930000000002</v>
      </c>
      <c r="N32" s="62">
        <f t="shared" si="4"/>
        <v>6813.5360000000001</v>
      </c>
      <c r="O32" s="62">
        <f t="shared" si="4"/>
        <v>6660.4920000000002</v>
      </c>
      <c r="P32" s="62">
        <f t="shared" si="4"/>
        <v>5901.1469999999999</v>
      </c>
      <c r="Q32" s="62">
        <f t="shared" si="4"/>
        <v>6720.2139999999999</v>
      </c>
      <c r="R32" s="62">
        <f t="shared" si="4"/>
        <v>6945.7260000000006</v>
      </c>
      <c r="S32" s="62">
        <f t="shared" si="4"/>
        <v>6964.7240000000002</v>
      </c>
      <c r="T32" s="62">
        <f t="shared" si="4"/>
        <v>6945.33</v>
      </c>
      <c r="U32" s="62">
        <f t="shared" si="4"/>
        <v>8004.7579999999998</v>
      </c>
      <c r="V32" s="62">
        <f t="shared" si="4"/>
        <v>7998.7089999999998</v>
      </c>
      <c r="W32" s="62">
        <f t="shared" si="4"/>
        <v>7507.5859999999993</v>
      </c>
      <c r="X32" s="62">
        <f t="shared" si="4"/>
        <v>6904.9690000000001</v>
      </c>
      <c r="Y32" s="62">
        <f t="shared" si="4"/>
        <v>6476.1329999999998</v>
      </c>
      <c r="Z32" s="63" t="str">
        <f t="shared" si="4"/>
        <v/>
      </c>
      <c r="AA32" s="64">
        <f>SUM(AA29:AA31)</f>
        <v>151464.924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25</v>
      </c>
      <c r="C35" s="95">
        <v>34</v>
      </c>
      <c r="D35" s="95">
        <v>34</v>
      </c>
      <c r="E35" s="95">
        <v>34</v>
      </c>
      <c r="F35" s="95">
        <v>34</v>
      </c>
      <c r="G35" s="95">
        <v>34</v>
      </c>
      <c r="H35" s="95">
        <v>34</v>
      </c>
      <c r="I35" s="95">
        <v>25</v>
      </c>
      <c r="J35" s="95">
        <v>10</v>
      </c>
      <c r="K35" s="95">
        <v>10</v>
      </c>
      <c r="L35" s="95">
        <v>10</v>
      </c>
      <c r="M35" s="95">
        <v>10</v>
      </c>
      <c r="N35" s="95">
        <v>15</v>
      </c>
      <c r="O35" s="95">
        <v>15</v>
      </c>
      <c r="P35" s="95">
        <v>15</v>
      </c>
      <c r="Q35" s="95">
        <v>15</v>
      </c>
      <c r="R35" s="95">
        <v>15</v>
      </c>
      <c r="S35" s="95">
        <v>25</v>
      </c>
      <c r="T35" s="95">
        <v>25</v>
      </c>
      <c r="U35" s="95">
        <v>20</v>
      </c>
      <c r="V35" s="95">
        <v>53.97</v>
      </c>
      <c r="W35" s="95">
        <v>63</v>
      </c>
      <c r="X35" s="95">
        <v>20</v>
      </c>
      <c r="Y35" s="95">
        <v>20</v>
      </c>
      <c r="Z35" s="96"/>
      <c r="AA35" s="74">
        <f t="shared" ref="AA35:AA40" si="5">SUM(B35:Z35)</f>
        <v>595.97</v>
      </c>
    </row>
    <row r="36" spans="1:27" ht="24.95" customHeight="1" x14ac:dyDescent="0.2">
      <c r="A36" s="97" t="s">
        <v>29</v>
      </c>
      <c r="B36" s="98">
        <v>15</v>
      </c>
      <c r="C36" s="99">
        <v>18</v>
      </c>
      <c r="D36" s="99">
        <v>35</v>
      </c>
      <c r="E36" s="99">
        <v>35</v>
      </c>
      <c r="F36" s="99">
        <v>35</v>
      </c>
      <c r="G36" s="99">
        <v>25</v>
      </c>
      <c r="H36" s="99">
        <v>15</v>
      </c>
      <c r="I36" s="99">
        <v>15</v>
      </c>
      <c r="J36" s="99">
        <v>15</v>
      </c>
      <c r="K36" s="99">
        <v>15</v>
      </c>
      <c r="L36" s="99">
        <v>15</v>
      </c>
      <c r="M36" s="99">
        <v>55</v>
      </c>
      <c r="N36" s="99">
        <v>55</v>
      </c>
      <c r="O36" s="99">
        <v>57</v>
      </c>
      <c r="P36" s="99">
        <v>55</v>
      </c>
      <c r="Q36" s="99">
        <v>55</v>
      </c>
      <c r="R36" s="99">
        <v>55</v>
      </c>
      <c r="S36" s="99">
        <v>15</v>
      </c>
      <c r="T36" s="99"/>
      <c r="U36" s="99"/>
      <c r="V36" s="99"/>
      <c r="W36" s="99"/>
      <c r="X36" s="99"/>
      <c r="Y36" s="99"/>
      <c r="Z36" s="100"/>
      <c r="AA36" s="79">
        <f t="shared" si="5"/>
        <v>585</v>
      </c>
    </row>
    <row r="37" spans="1:27" ht="24.95" customHeight="1" x14ac:dyDescent="0.2">
      <c r="A37" s="97" t="s">
        <v>30</v>
      </c>
      <c r="B37" s="98">
        <v>342.5</v>
      </c>
      <c r="C37" s="99">
        <v>386.7</v>
      </c>
      <c r="D37" s="99">
        <v>665</v>
      </c>
      <c r="E37" s="99">
        <v>579.70000000000005</v>
      </c>
      <c r="F37" s="99">
        <v>298.8</v>
      </c>
      <c r="G37" s="99"/>
      <c r="H37" s="99"/>
      <c r="I37" s="99"/>
      <c r="J37" s="99"/>
      <c r="K37" s="99"/>
      <c r="L37" s="99">
        <v>180.7</v>
      </c>
      <c r="M37" s="99">
        <v>554.79999999999995</v>
      </c>
      <c r="N37" s="99">
        <v>323.89999999999998</v>
      </c>
      <c r="O37" s="99">
        <v>283</v>
      </c>
      <c r="P37" s="99">
        <v>762.4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4377.5</v>
      </c>
    </row>
    <row r="38" spans="1:27" ht="24.95" customHeight="1" x14ac:dyDescent="0.2">
      <c r="A38" s="97" t="s">
        <v>31</v>
      </c>
      <c r="B38" s="98">
        <v>22</v>
      </c>
      <c r="C38" s="99">
        <v>22</v>
      </c>
      <c r="D38" s="99">
        <v>22</v>
      </c>
      <c r="E38" s="99">
        <v>17</v>
      </c>
      <c r="F38" s="99">
        <v>17</v>
      </c>
      <c r="G38" s="99">
        <v>22</v>
      </c>
      <c r="H38" s="99">
        <v>50</v>
      </c>
      <c r="I38" s="99">
        <v>22</v>
      </c>
      <c r="J38" s="99">
        <v>14</v>
      </c>
      <c r="K38" s="99"/>
      <c r="L38" s="99"/>
      <c r="M38" s="99"/>
      <c r="N38" s="99"/>
      <c r="O38" s="99"/>
      <c r="P38" s="99"/>
      <c r="Q38" s="99"/>
      <c r="R38" s="99"/>
      <c r="S38" s="99">
        <v>14</v>
      </c>
      <c r="T38" s="99">
        <v>26</v>
      </c>
      <c r="U38" s="99">
        <v>22</v>
      </c>
      <c r="V38" s="99">
        <v>22</v>
      </c>
      <c r="W38" s="99">
        <v>22</v>
      </c>
      <c r="X38" s="99">
        <v>50</v>
      </c>
      <c r="Y38" s="99">
        <v>29</v>
      </c>
      <c r="Z38" s="100"/>
      <c r="AA38" s="79">
        <f t="shared" si="5"/>
        <v>393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404.5</v>
      </c>
      <c r="C40" s="88">
        <f t="shared" si="6"/>
        <v>460.7</v>
      </c>
      <c r="D40" s="88">
        <f t="shared" si="6"/>
        <v>756</v>
      </c>
      <c r="E40" s="88">
        <f t="shared" si="6"/>
        <v>665.7</v>
      </c>
      <c r="F40" s="88">
        <f t="shared" si="6"/>
        <v>384.8</v>
      </c>
      <c r="G40" s="88">
        <f t="shared" si="6"/>
        <v>81</v>
      </c>
      <c r="H40" s="88">
        <f t="shared" si="6"/>
        <v>99</v>
      </c>
      <c r="I40" s="88">
        <f t="shared" si="6"/>
        <v>62</v>
      </c>
      <c r="J40" s="88">
        <f t="shared" si="6"/>
        <v>39</v>
      </c>
      <c r="K40" s="88">
        <f t="shared" si="6"/>
        <v>25</v>
      </c>
      <c r="L40" s="88">
        <f t="shared" si="6"/>
        <v>205.7</v>
      </c>
      <c r="M40" s="88">
        <f t="shared" si="6"/>
        <v>619.79999999999995</v>
      </c>
      <c r="N40" s="88">
        <f t="shared" si="6"/>
        <v>393.9</v>
      </c>
      <c r="O40" s="88">
        <f t="shared" si="6"/>
        <v>355</v>
      </c>
      <c r="P40" s="88">
        <f t="shared" si="6"/>
        <v>832.4</v>
      </c>
      <c r="Q40" s="88">
        <f t="shared" si="6"/>
        <v>70</v>
      </c>
      <c r="R40" s="88">
        <f t="shared" si="6"/>
        <v>70</v>
      </c>
      <c r="S40" s="88">
        <f t="shared" si="6"/>
        <v>54</v>
      </c>
      <c r="T40" s="88">
        <f t="shared" si="6"/>
        <v>51</v>
      </c>
      <c r="U40" s="88">
        <f t="shared" si="6"/>
        <v>42</v>
      </c>
      <c r="V40" s="88">
        <f t="shared" si="6"/>
        <v>75.97</v>
      </c>
      <c r="W40" s="88">
        <f t="shared" si="6"/>
        <v>85</v>
      </c>
      <c r="X40" s="88">
        <f t="shared" si="6"/>
        <v>70</v>
      </c>
      <c r="Y40" s="88">
        <f t="shared" si="6"/>
        <v>49</v>
      </c>
      <c r="Z40" s="89" t="str">
        <f t="shared" si="6"/>
        <v/>
      </c>
      <c r="AA40" s="90">
        <f t="shared" si="5"/>
        <v>5951.4699999999993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342.5</v>
      </c>
      <c r="C45" s="99">
        <v>386.7</v>
      </c>
      <c r="D45" s="99">
        <v>665</v>
      </c>
      <c r="E45" s="99">
        <v>579.70000000000005</v>
      </c>
      <c r="F45" s="99">
        <v>298.8</v>
      </c>
      <c r="G45" s="99"/>
      <c r="H45" s="99"/>
      <c r="I45" s="99"/>
      <c r="J45" s="99"/>
      <c r="K45" s="99"/>
      <c r="L45" s="99">
        <v>180.7</v>
      </c>
      <c r="M45" s="99">
        <v>554.79999999999995</v>
      </c>
      <c r="N45" s="99">
        <v>323.89999999999998</v>
      </c>
      <c r="O45" s="99">
        <v>283</v>
      </c>
      <c r="P45" s="99">
        <v>762.4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4377.5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342.5</v>
      </c>
      <c r="C49" s="88">
        <f t="shared" ref="C49:Z49" si="8">IF(LEN(C$2)&gt;0,SUM(C43:C48),"")</f>
        <v>386.7</v>
      </c>
      <c r="D49" s="88">
        <f t="shared" si="8"/>
        <v>665</v>
      </c>
      <c r="E49" s="88">
        <f t="shared" si="8"/>
        <v>579.70000000000005</v>
      </c>
      <c r="F49" s="88">
        <f t="shared" si="8"/>
        <v>298.8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180.7</v>
      </c>
      <c r="M49" s="88">
        <f t="shared" si="8"/>
        <v>554.79999999999995</v>
      </c>
      <c r="N49" s="88">
        <f t="shared" si="8"/>
        <v>323.89999999999998</v>
      </c>
      <c r="O49" s="88">
        <f t="shared" si="8"/>
        <v>283</v>
      </c>
      <c r="P49" s="88">
        <f t="shared" si="8"/>
        <v>762.4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4377.5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4717.125</v>
      </c>
      <c r="C52" s="88">
        <f t="shared" si="10"/>
        <v>4666.8630000000003</v>
      </c>
      <c r="D52" s="88">
        <f t="shared" si="10"/>
        <v>4615.7090000000007</v>
      </c>
      <c r="E52" s="88">
        <f t="shared" si="10"/>
        <v>4609.0119999999997</v>
      </c>
      <c r="F52" s="88">
        <f t="shared" si="10"/>
        <v>4656.3940000000002</v>
      </c>
      <c r="G52" s="88">
        <f t="shared" si="10"/>
        <v>5471.6329999999998</v>
      </c>
      <c r="H52" s="88">
        <f t="shared" si="10"/>
        <v>6210.3089999999993</v>
      </c>
      <c r="I52" s="88">
        <f t="shared" si="10"/>
        <v>6885.0479999999989</v>
      </c>
      <c r="J52" s="88">
        <f t="shared" si="10"/>
        <v>7164.6630000000005</v>
      </c>
      <c r="K52" s="88">
        <f t="shared" si="10"/>
        <v>7175.9030000000002</v>
      </c>
      <c r="L52" s="88">
        <f t="shared" si="10"/>
        <v>7270.1479999999983</v>
      </c>
      <c r="M52" s="88">
        <f t="shared" si="10"/>
        <v>7186.9929999999995</v>
      </c>
      <c r="N52" s="88">
        <f t="shared" si="10"/>
        <v>7137.4359999999997</v>
      </c>
      <c r="O52" s="88">
        <f t="shared" si="10"/>
        <v>6943.4919999999993</v>
      </c>
      <c r="P52" s="88">
        <f t="shared" si="10"/>
        <v>6663.5469999999978</v>
      </c>
      <c r="Q52" s="88">
        <f t="shared" si="10"/>
        <v>6720.2139999999999</v>
      </c>
      <c r="R52" s="88">
        <f t="shared" si="10"/>
        <v>6945.7260000000006</v>
      </c>
      <c r="S52" s="88">
        <f t="shared" si="10"/>
        <v>6964.7240000000002</v>
      </c>
      <c r="T52" s="88">
        <f t="shared" si="10"/>
        <v>6945.33</v>
      </c>
      <c r="U52" s="88">
        <f t="shared" si="10"/>
        <v>8004.7579999999998</v>
      </c>
      <c r="V52" s="88">
        <f t="shared" si="10"/>
        <v>7998.7089999999998</v>
      </c>
      <c r="W52" s="88">
        <f t="shared" si="10"/>
        <v>7507.5860000000011</v>
      </c>
      <c r="X52" s="88">
        <f t="shared" si="10"/>
        <v>6904.9690000000001</v>
      </c>
      <c r="Y52" s="88">
        <f t="shared" si="10"/>
        <v>6476.1329999999998</v>
      </c>
      <c r="Z52" s="89" t="str">
        <f t="shared" si="10"/>
        <v/>
      </c>
      <c r="AA52" s="104">
        <f>SUM(B52:Z52)</f>
        <v>155842.42400000003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4717.1510000000017</v>
      </c>
      <c r="C4" s="18">
        <v>4666.8220000000001</v>
      </c>
      <c r="D4" s="18">
        <v>4615.6980000000003</v>
      </c>
      <c r="E4" s="18">
        <v>4608.9660000000003</v>
      </c>
      <c r="F4" s="18">
        <v>4656.4059999999999</v>
      </c>
      <c r="G4" s="18">
        <v>5471.6380000000008</v>
      </c>
      <c r="H4" s="18">
        <v>6210.3090000000011</v>
      </c>
      <c r="I4" s="18">
        <v>6885.0480000000025</v>
      </c>
      <c r="J4" s="18">
        <v>7164.6610000000028</v>
      </c>
      <c r="K4" s="18">
        <v>7175.9110000000001</v>
      </c>
      <c r="L4" s="18">
        <v>7270.1479999999992</v>
      </c>
      <c r="M4" s="18">
        <v>7187.0210000000015</v>
      </c>
      <c r="N4" s="18">
        <v>7137.4850000000024</v>
      </c>
      <c r="O4" s="18">
        <v>6943.4609999999993</v>
      </c>
      <c r="P4" s="18">
        <v>6663.5820000000012</v>
      </c>
      <c r="Q4" s="18">
        <v>6720.2020000000002</v>
      </c>
      <c r="R4" s="18">
        <v>6945.7030000000032</v>
      </c>
      <c r="S4" s="18">
        <v>6964.6819999999989</v>
      </c>
      <c r="T4" s="18">
        <v>6945.3780000000006</v>
      </c>
      <c r="U4" s="18">
        <v>8004.7579999999998</v>
      </c>
      <c r="V4" s="18">
        <v>7998.7090000000026</v>
      </c>
      <c r="W4" s="18">
        <v>7507.5860000000011</v>
      </c>
      <c r="X4" s="18">
        <v>6904.9690000000001</v>
      </c>
      <c r="Y4" s="18">
        <v>6476.1330000000025</v>
      </c>
      <c r="Z4" s="19"/>
      <c r="AA4" s="20">
        <f>SUM(B4:Z4)</f>
        <v>155842.42700000003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73.19</v>
      </c>
      <c r="C7" s="28">
        <v>57.81</v>
      </c>
      <c r="D7" s="28">
        <v>41.35</v>
      </c>
      <c r="E7" s="28">
        <v>33.950000000000003</v>
      </c>
      <c r="F7" s="28">
        <v>37.39</v>
      </c>
      <c r="G7" s="28">
        <v>57.25</v>
      </c>
      <c r="H7" s="28">
        <v>84.99</v>
      </c>
      <c r="I7" s="28">
        <v>64</v>
      </c>
      <c r="J7" s="28">
        <v>53.01</v>
      </c>
      <c r="K7" s="28">
        <v>29.13</v>
      </c>
      <c r="L7" s="28">
        <v>2.94</v>
      </c>
      <c r="M7" s="28">
        <v>2.94</v>
      </c>
      <c r="N7" s="28">
        <v>4.0199999999999996</v>
      </c>
      <c r="O7" s="28">
        <v>0.77</v>
      </c>
      <c r="P7" s="28">
        <v>0.04</v>
      </c>
      <c r="Q7" s="28">
        <v>0.12</v>
      </c>
      <c r="R7" s="28">
        <v>0.14000000000000001</v>
      </c>
      <c r="S7" s="28">
        <v>29.2</v>
      </c>
      <c r="T7" s="28">
        <v>80.72</v>
      </c>
      <c r="U7" s="28">
        <v>58.04</v>
      </c>
      <c r="V7" s="28">
        <v>57.84</v>
      </c>
      <c r="W7" s="28">
        <v>51.52</v>
      </c>
      <c r="X7" s="28">
        <v>85</v>
      </c>
      <c r="Y7" s="28">
        <v>85</v>
      </c>
      <c r="Z7" s="29"/>
      <c r="AA7" s="30">
        <f>IF(SUM(B7:Z7)&lt;&gt;0,AVERAGEIF(B7:Z7,"&lt;&gt;"""),"")</f>
        <v>41.265000000000008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18.315999999999999</v>
      </c>
      <c r="H14" s="57">
        <v>11.461</v>
      </c>
      <c r="I14" s="57"/>
      <c r="J14" s="57"/>
      <c r="K14" s="57"/>
      <c r="L14" s="57">
        <v>7.59</v>
      </c>
      <c r="M14" s="57">
        <v>6.93</v>
      </c>
      <c r="N14" s="57">
        <v>16.05</v>
      </c>
      <c r="O14" s="57">
        <v>22.55</v>
      </c>
      <c r="P14" s="57"/>
      <c r="Q14" s="57">
        <v>1.53</v>
      </c>
      <c r="R14" s="57"/>
      <c r="S14" s="57">
        <v>2.5680000000000001</v>
      </c>
      <c r="T14" s="57">
        <v>14.231999999999999</v>
      </c>
      <c r="U14" s="57">
        <v>19.09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300.31700000000006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18.315999999999999</v>
      </c>
      <c r="H16" s="62">
        <f t="shared" si="1"/>
        <v>11.461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7.59</v>
      </c>
      <c r="M16" s="62">
        <f t="shared" si="1"/>
        <v>6.93</v>
      </c>
      <c r="N16" s="62">
        <f t="shared" si="1"/>
        <v>16.05</v>
      </c>
      <c r="O16" s="62">
        <f t="shared" si="1"/>
        <v>22.55</v>
      </c>
      <c r="P16" s="62">
        <f t="shared" si="1"/>
        <v>0</v>
      </c>
      <c r="Q16" s="62">
        <f t="shared" si="1"/>
        <v>1.53</v>
      </c>
      <c r="R16" s="62">
        <f t="shared" si="1"/>
        <v>0</v>
      </c>
      <c r="S16" s="62">
        <f t="shared" si="1"/>
        <v>2.5680000000000001</v>
      </c>
      <c r="T16" s="62">
        <f t="shared" si="1"/>
        <v>14.231999999999999</v>
      </c>
      <c r="U16" s="62">
        <f t="shared" si="1"/>
        <v>19.09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300.31700000000006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797.90899999999988</v>
      </c>
      <c r="C19" s="72">
        <v>775.71899999999994</v>
      </c>
      <c r="D19" s="72">
        <v>756.60900000000004</v>
      </c>
      <c r="E19" s="72">
        <v>752.49</v>
      </c>
      <c r="F19" s="72">
        <v>750.43</v>
      </c>
      <c r="G19" s="72">
        <v>766.68999999999994</v>
      </c>
      <c r="H19" s="72">
        <v>764.91499999999996</v>
      </c>
      <c r="I19" s="72">
        <v>759.46299999999997</v>
      </c>
      <c r="J19" s="72">
        <v>754.43200000000002</v>
      </c>
      <c r="K19" s="72">
        <v>791.596</v>
      </c>
      <c r="L19" s="72">
        <v>784.42600000000004</v>
      </c>
      <c r="M19" s="72">
        <v>795.12799999999993</v>
      </c>
      <c r="N19" s="72">
        <v>796.56899999999985</v>
      </c>
      <c r="O19" s="72">
        <v>799.06000000000006</v>
      </c>
      <c r="P19" s="72">
        <v>802.67300000000012</v>
      </c>
      <c r="Q19" s="72">
        <v>802.74900000000002</v>
      </c>
      <c r="R19" s="72">
        <v>755.93899999999996</v>
      </c>
      <c r="S19" s="72">
        <v>752.89300000000003</v>
      </c>
      <c r="T19" s="72">
        <v>693.14</v>
      </c>
      <c r="U19" s="72">
        <v>677.7059999999999</v>
      </c>
      <c r="V19" s="72">
        <v>686.01</v>
      </c>
      <c r="W19" s="72">
        <v>691.35500000000002</v>
      </c>
      <c r="X19" s="72">
        <v>768.38100000000009</v>
      </c>
      <c r="Y19" s="72">
        <v>835.71600000000001</v>
      </c>
      <c r="Z19" s="73"/>
      <c r="AA19" s="74">
        <f t="shared" ref="AA19:AA25" si="2">SUM(B19:Z19)</f>
        <v>18311.998</v>
      </c>
    </row>
    <row r="20" spans="1:27" ht="24.95" customHeight="1" x14ac:dyDescent="0.2">
      <c r="A20" s="75" t="s">
        <v>15</v>
      </c>
      <c r="B20" s="76">
        <v>1076.0730000000001</v>
      </c>
      <c r="C20" s="77">
        <v>1071.7919999999997</v>
      </c>
      <c r="D20" s="77">
        <v>1067.79</v>
      </c>
      <c r="E20" s="77">
        <v>1088.6399999999999</v>
      </c>
      <c r="F20" s="77">
        <v>1103.7249999999999</v>
      </c>
      <c r="G20" s="77">
        <v>1207.4849999999997</v>
      </c>
      <c r="H20" s="77">
        <v>1395.8339999999996</v>
      </c>
      <c r="I20" s="77">
        <v>1520.4549999999999</v>
      </c>
      <c r="J20" s="77">
        <v>1562.4190000000001</v>
      </c>
      <c r="K20" s="77">
        <v>1551.0360000000001</v>
      </c>
      <c r="L20" s="77">
        <v>1626.0889999999997</v>
      </c>
      <c r="M20" s="77">
        <v>1595.8280000000002</v>
      </c>
      <c r="N20" s="77">
        <v>1573.5170000000003</v>
      </c>
      <c r="O20" s="77">
        <v>1573.4559999999999</v>
      </c>
      <c r="P20" s="77">
        <v>1539.1020000000001</v>
      </c>
      <c r="Q20" s="77">
        <v>1498.3050000000001</v>
      </c>
      <c r="R20" s="77">
        <v>1497.0469999999998</v>
      </c>
      <c r="S20" s="77">
        <v>1436.874</v>
      </c>
      <c r="T20" s="77">
        <v>1398.5239999999997</v>
      </c>
      <c r="U20" s="77">
        <v>1410.3229999999999</v>
      </c>
      <c r="V20" s="77">
        <v>1348.5629999999999</v>
      </c>
      <c r="W20" s="77">
        <v>1225.8850000000002</v>
      </c>
      <c r="X20" s="77">
        <v>1134.1060000000002</v>
      </c>
      <c r="Y20" s="77">
        <v>1092.019</v>
      </c>
      <c r="Z20" s="78"/>
      <c r="AA20" s="79">
        <f t="shared" si="2"/>
        <v>32594.886999999995</v>
      </c>
    </row>
    <row r="21" spans="1:27" ht="24.95" customHeight="1" x14ac:dyDescent="0.2">
      <c r="A21" s="75" t="s">
        <v>16</v>
      </c>
      <c r="B21" s="80">
        <v>2124.6689999999994</v>
      </c>
      <c r="C21" s="81">
        <v>2026.3110000000001</v>
      </c>
      <c r="D21" s="81">
        <v>1959.299</v>
      </c>
      <c r="E21" s="81">
        <v>1948.3360000000002</v>
      </c>
      <c r="F21" s="81">
        <v>1981.7510000000004</v>
      </c>
      <c r="G21" s="81">
        <v>2130.3469999999998</v>
      </c>
      <c r="H21" s="81">
        <v>2489.5990000000002</v>
      </c>
      <c r="I21" s="81">
        <v>2877.5809999999997</v>
      </c>
      <c r="J21" s="81">
        <v>3120.61</v>
      </c>
      <c r="K21" s="81">
        <v>3274.1790000000001</v>
      </c>
      <c r="L21" s="81">
        <v>3589.5430000000001</v>
      </c>
      <c r="M21" s="81">
        <v>3610.6350000000002</v>
      </c>
      <c r="N21" s="81">
        <v>3578.8489999999993</v>
      </c>
      <c r="O21" s="81">
        <v>3474.895</v>
      </c>
      <c r="P21" s="81">
        <v>3271.3069999999998</v>
      </c>
      <c r="Q21" s="81">
        <v>3170.2179999999998</v>
      </c>
      <c r="R21" s="81">
        <v>3197.6169999999993</v>
      </c>
      <c r="S21" s="81">
        <v>3186.4469999999997</v>
      </c>
      <c r="T21" s="81">
        <v>3266.3820000000001</v>
      </c>
      <c r="U21" s="81">
        <v>3486.6390000000001</v>
      </c>
      <c r="V21" s="81">
        <v>3535.636</v>
      </c>
      <c r="W21" s="81">
        <v>3232.096</v>
      </c>
      <c r="X21" s="81">
        <v>2823.482</v>
      </c>
      <c r="Y21" s="81">
        <v>2405.3979999999997</v>
      </c>
      <c r="Z21" s="78"/>
      <c r="AA21" s="79">
        <f t="shared" si="2"/>
        <v>69761.826000000001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770</v>
      </c>
    </row>
    <row r="23" spans="1:27" ht="24.95" customHeight="1" x14ac:dyDescent="0.2">
      <c r="A23" s="85" t="s">
        <v>18</v>
      </c>
      <c r="B23" s="77">
        <v>125.5</v>
      </c>
      <c r="C23" s="77">
        <v>112</v>
      </c>
      <c r="D23" s="77">
        <v>101</v>
      </c>
      <c r="E23" s="77">
        <v>96.5</v>
      </c>
      <c r="F23" s="77">
        <v>89.5</v>
      </c>
      <c r="G23" s="77">
        <v>87</v>
      </c>
      <c r="H23" s="77">
        <v>85.5</v>
      </c>
      <c r="I23" s="77">
        <v>95</v>
      </c>
      <c r="J23" s="77">
        <v>117</v>
      </c>
      <c r="K23" s="77">
        <v>126.5</v>
      </c>
      <c r="L23" s="77">
        <v>169.5</v>
      </c>
      <c r="M23" s="77">
        <v>202.5</v>
      </c>
      <c r="N23" s="77">
        <v>196.5</v>
      </c>
      <c r="O23" s="77">
        <v>173.5</v>
      </c>
      <c r="P23" s="77">
        <v>153.5</v>
      </c>
      <c r="Q23" s="77">
        <v>122.5</v>
      </c>
      <c r="R23" s="77">
        <v>95.5</v>
      </c>
      <c r="S23" s="77">
        <v>77</v>
      </c>
      <c r="T23" s="77">
        <v>80.5</v>
      </c>
      <c r="U23" s="77">
        <v>157</v>
      </c>
      <c r="V23" s="77">
        <v>153.5</v>
      </c>
      <c r="W23" s="77">
        <v>118.5</v>
      </c>
      <c r="X23" s="77">
        <v>83</v>
      </c>
      <c r="Y23" s="77">
        <v>93</v>
      </c>
      <c r="Z23" s="77"/>
      <c r="AA23" s="79">
        <f t="shared" si="2"/>
        <v>2911.5</v>
      </c>
    </row>
    <row r="24" spans="1:27" ht="24.95" customHeight="1" x14ac:dyDescent="0.2">
      <c r="A24" s="85" t="s">
        <v>19</v>
      </c>
      <c r="B24" s="77">
        <v>293</v>
      </c>
      <c r="C24" s="77">
        <v>281</v>
      </c>
      <c r="D24" s="77">
        <v>274.00000000000006</v>
      </c>
      <c r="E24" s="77">
        <v>270.99999999999994</v>
      </c>
      <c r="F24" s="77">
        <v>279</v>
      </c>
      <c r="G24" s="77">
        <v>301.00000000000006</v>
      </c>
      <c r="H24" s="77">
        <v>358.99999999999994</v>
      </c>
      <c r="I24" s="77">
        <v>405.00000000000006</v>
      </c>
      <c r="J24" s="77">
        <v>432.00000000000011</v>
      </c>
      <c r="K24" s="77">
        <v>437.99999999999994</v>
      </c>
      <c r="L24" s="77">
        <v>441</v>
      </c>
      <c r="M24" s="77">
        <v>447.00000000000006</v>
      </c>
      <c r="N24" s="77">
        <v>446</v>
      </c>
      <c r="O24" s="77">
        <v>432.00000000000011</v>
      </c>
      <c r="P24" s="77">
        <v>424</v>
      </c>
      <c r="Q24" s="77">
        <v>424</v>
      </c>
      <c r="R24" s="77">
        <v>432.00000000000011</v>
      </c>
      <c r="S24" s="77">
        <v>451</v>
      </c>
      <c r="T24" s="77">
        <v>462</v>
      </c>
      <c r="U24" s="77">
        <v>468</v>
      </c>
      <c r="V24" s="77">
        <v>457</v>
      </c>
      <c r="W24" s="77">
        <v>409</v>
      </c>
      <c r="X24" s="77">
        <v>360</v>
      </c>
      <c r="Y24" s="77">
        <v>318.99999999999994</v>
      </c>
      <c r="Z24" s="77"/>
      <c r="AA24" s="79">
        <f t="shared" si="2"/>
        <v>9305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4417.1509999999998</v>
      </c>
      <c r="C26" s="88">
        <f t="shared" ref="C26:Z26" si="3">IF(LEN(C$2)&gt;0,SUM(C19:C25),"")</f>
        <v>4266.8220000000001</v>
      </c>
      <c r="D26" s="88">
        <f t="shared" si="3"/>
        <v>4158.6980000000003</v>
      </c>
      <c r="E26" s="88">
        <f t="shared" si="3"/>
        <v>4156.9660000000003</v>
      </c>
      <c r="F26" s="88">
        <f t="shared" si="3"/>
        <v>4204.4059999999999</v>
      </c>
      <c r="G26" s="88">
        <f t="shared" si="3"/>
        <v>4492.521999999999</v>
      </c>
      <c r="H26" s="88">
        <f t="shared" si="3"/>
        <v>5094.848</v>
      </c>
      <c r="I26" s="88">
        <f t="shared" si="3"/>
        <v>5657.4989999999998</v>
      </c>
      <c r="J26" s="88">
        <f t="shared" si="3"/>
        <v>5986.4610000000002</v>
      </c>
      <c r="K26" s="88">
        <f t="shared" si="3"/>
        <v>6181.3109999999997</v>
      </c>
      <c r="L26" s="88">
        <f t="shared" si="3"/>
        <v>6720.558</v>
      </c>
      <c r="M26" s="88">
        <f t="shared" si="3"/>
        <v>6761.0910000000003</v>
      </c>
      <c r="N26" s="88">
        <f t="shared" si="3"/>
        <v>6701.4349999999995</v>
      </c>
      <c r="O26" s="88">
        <f t="shared" si="3"/>
        <v>6562.9110000000001</v>
      </c>
      <c r="P26" s="88">
        <f t="shared" si="3"/>
        <v>6300.5820000000003</v>
      </c>
      <c r="Q26" s="88">
        <f t="shared" si="3"/>
        <v>6127.7719999999999</v>
      </c>
      <c r="R26" s="88">
        <f t="shared" si="3"/>
        <v>6088.1029999999992</v>
      </c>
      <c r="S26" s="88">
        <f t="shared" si="3"/>
        <v>5904.2139999999999</v>
      </c>
      <c r="T26" s="88">
        <f t="shared" si="3"/>
        <v>5900.5460000000003</v>
      </c>
      <c r="U26" s="88">
        <f t="shared" si="3"/>
        <v>6199.6679999999997</v>
      </c>
      <c r="V26" s="88">
        <f t="shared" si="3"/>
        <v>6180.7089999999998</v>
      </c>
      <c r="W26" s="88">
        <f t="shared" si="3"/>
        <v>5676.8360000000002</v>
      </c>
      <c r="X26" s="88">
        <f t="shared" si="3"/>
        <v>5168.9690000000001</v>
      </c>
      <c r="Y26" s="88">
        <f t="shared" si="3"/>
        <v>4745.1329999999998</v>
      </c>
      <c r="Z26" s="89" t="str">
        <f t="shared" si="3"/>
        <v/>
      </c>
      <c r="AA26" s="90">
        <f>SUM(AA19:AA25)</f>
        <v>133655.21100000001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534.5</v>
      </c>
      <c r="C29" s="72">
        <v>509</v>
      </c>
      <c r="D29" s="72">
        <v>493</v>
      </c>
      <c r="E29" s="72">
        <v>485.5</v>
      </c>
      <c r="F29" s="72">
        <v>486.5</v>
      </c>
      <c r="G29" s="72">
        <v>504</v>
      </c>
      <c r="H29" s="72">
        <v>562.5</v>
      </c>
      <c r="I29" s="72">
        <v>628</v>
      </c>
      <c r="J29" s="72">
        <v>724</v>
      </c>
      <c r="K29" s="72">
        <v>772.5</v>
      </c>
      <c r="L29" s="72">
        <v>781.5</v>
      </c>
      <c r="M29" s="72">
        <v>820.5</v>
      </c>
      <c r="N29" s="72">
        <v>806.5</v>
      </c>
      <c r="O29" s="72">
        <v>769.5</v>
      </c>
      <c r="P29" s="72">
        <v>721.5</v>
      </c>
      <c r="Q29" s="72">
        <v>692.5</v>
      </c>
      <c r="R29" s="72">
        <v>710.5</v>
      </c>
      <c r="S29" s="72">
        <v>681</v>
      </c>
      <c r="T29" s="72">
        <v>690.5</v>
      </c>
      <c r="U29" s="72">
        <v>760</v>
      </c>
      <c r="V29" s="72">
        <v>743.5</v>
      </c>
      <c r="W29" s="72">
        <v>660.5</v>
      </c>
      <c r="X29" s="72">
        <v>559</v>
      </c>
      <c r="Y29" s="72">
        <v>519</v>
      </c>
      <c r="Z29" s="73"/>
      <c r="AA29" s="74">
        <f>SUM(B29:Z29)</f>
        <v>15615.5</v>
      </c>
    </row>
    <row r="30" spans="1:27" ht="24.95" customHeight="1" x14ac:dyDescent="0.2">
      <c r="A30" s="75" t="s">
        <v>24</v>
      </c>
      <c r="B30" s="76">
        <v>4182.6509999999998</v>
      </c>
      <c r="C30" s="77">
        <v>4157.8220000000001</v>
      </c>
      <c r="D30" s="77">
        <v>4122.6980000000003</v>
      </c>
      <c r="E30" s="77">
        <v>4123.4660000000003</v>
      </c>
      <c r="F30" s="77">
        <v>4169.9059999999999</v>
      </c>
      <c r="G30" s="77">
        <v>4366.8379999999997</v>
      </c>
      <c r="H30" s="77">
        <v>5047.8090000000002</v>
      </c>
      <c r="I30" s="77">
        <v>5657.0479999999998</v>
      </c>
      <c r="J30" s="77">
        <v>5853.4610000000002</v>
      </c>
      <c r="K30" s="77">
        <v>5978.8109999999997</v>
      </c>
      <c r="L30" s="77">
        <v>6488.6480000000001</v>
      </c>
      <c r="M30" s="77">
        <v>6366.5209999999997</v>
      </c>
      <c r="N30" s="77">
        <v>6330.9849999999997</v>
      </c>
      <c r="O30" s="77">
        <v>6173.9610000000002</v>
      </c>
      <c r="P30" s="77">
        <v>5942.0820000000003</v>
      </c>
      <c r="Q30" s="77">
        <v>5880.8019999999997</v>
      </c>
      <c r="R30" s="77">
        <v>5920.6030000000001</v>
      </c>
      <c r="S30" s="77">
        <v>5864.7820000000002</v>
      </c>
      <c r="T30" s="77">
        <v>5680.2780000000002</v>
      </c>
      <c r="U30" s="77">
        <v>5994.7579999999998</v>
      </c>
      <c r="V30" s="77">
        <v>6005.2089999999998</v>
      </c>
      <c r="W30" s="77">
        <v>5597.0860000000002</v>
      </c>
      <c r="X30" s="77">
        <v>5095.9690000000001</v>
      </c>
      <c r="Y30" s="77">
        <v>4746.1329999999998</v>
      </c>
      <c r="Z30" s="78"/>
      <c r="AA30" s="79">
        <f>SUM(B30:Z30)</f>
        <v>129748.327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4717.1509999999998</v>
      </c>
      <c r="C32" s="62">
        <f t="shared" ref="C32:Z32" si="4">IF(LEN(C$2)&gt;0,SUM(C29:C31),"")</f>
        <v>4666.8220000000001</v>
      </c>
      <c r="D32" s="62">
        <f t="shared" si="4"/>
        <v>4615.6980000000003</v>
      </c>
      <c r="E32" s="62">
        <f t="shared" si="4"/>
        <v>4608.9660000000003</v>
      </c>
      <c r="F32" s="62">
        <f t="shared" si="4"/>
        <v>4656.4059999999999</v>
      </c>
      <c r="G32" s="62">
        <f t="shared" si="4"/>
        <v>4870.8379999999997</v>
      </c>
      <c r="H32" s="62">
        <f t="shared" si="4"/>
        <v>5610.3090000000002</v>
      </c>
      <c r="I32" s="62">
        <f t="shared" si="4"/>
        <v>6285.0479999999998</v>
      </c>
      <c r="J32" s="62">
        <f t="shared" si="4"/>
        <v>6577.4610000000002</v>
      </c>
      <c r="K32" s="62">
        <f t="shared" si="4"/>
        <v>6751.3109999999997</v>
      </c>
      <c r="L32" s="62">
        <f t="shared" si="4"/>
        <v>7270.1480000000001</v>
      </c>
      <c r="M32" s="62">
        <f t="shared" si="4"/>
        <v>7187.0209999999997</v>
      </c>
      <c r="N32" s="62">
        <f t="shared" si="4"/>
        <v>7137.4849999999997</v>
      </c>
      <c r="O32" s="62">
        <f t="shared" si="4"/>
        <v>6943.4610000000002</v>
      </c>
      <c r="P32" s="62">
        <f t="shared" si="4"/>
        <v>6663.5820000000003</v>
      </c>
      <c r="Q32" s="62">
        <f t="shared" si="4"/>
        <v>6573.3019999999997</v>
      </c>
      <c r="R32" s="62">
        <f t="shared" si="4"/>
        <v>6631.1030000000001</v>
      </c>
      <c r="S32" s="62">
        <f t="shared" si="4"/>
        <v>6545.7820000000002</v>
      </c>
      <c r="T32" s="62">
        <f t="shared" si="4"/>
        <v>6370.7780000000002</v>
      </c>
      <c r="U32" s="62">
        <f t="shared" si="4"/>
        <v>6754.7579999999998</v>
      </c>
      <c r="V32" s="62">
        <f t="shared" si="4"/>
        <v>6748.7089999999998</v>
      </c>
      <c r="W32" s="62">
        <f t="shared" si="4"/>
        <v>6257.5860000000002</v>
      </c>
      <c r="X32" s="62">
        <f t="shared" si="4"/>
        <v>5654.9690000000001</v>
      </c>
      <c r="Y32" s="62">
        <f t="shared" si="4"/>
        <v>5265.1329999999998</v>
      </c>
      <c r="Z32" s="63" t="str">
        <f t="shared" si="4"/>
        <v/>
      </c>
      <c r="AA32" s="64">
        <f>SUM(AA29:AA31)</f>
        <v>145363.82699999999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215</v>
      </c>
      <c r="C35" s="95">
        <v>215</v>
      </c>
      <c r="D35" s="95">
        <v>215</v>
      </c>
      <c r="E35" s="95">
        <v>215</v>
      </c>
      <c r="F35" s="95">
        <v>215</v>
      </c>
      <c r="G35" s="95">
        <v>215</v>
      </c>
      <c r="H35" s="95">
        <v>215</v>
      </c>
      <c r="I35" s="95">
        <v>215</v>
      </c>
      <c r="J35" s="95">
        <v>210</v>
      </c>
      <c r="K35" s="95">
        <v>210</v>
      </c>
      <c r="L35" s="95">
        <v>202</v>
      </c>
      <c r="M35" s="95">
        <v>189</v>
      </c>
      <c r="N35" s="95">
        <v>185</v>
      </c>
      <c r="O35" s="95">
        <v>174</v>
      </c>
      <c r="P35" s="95">
        <v>169</v>
      </c>
      <c r="Q35" s="95">
        <v>169</v>
      </c>
      <c r="R35" s="95">
        <v>205</v>
      </c>
      <c r="S35" s="95">
        <v>215</v>
      </c>
      <c r="T35" s="95">
        <v>156</v>
      </c>
      <c r="U35" s="95">
        <v>117</v>
      </c>
      <c r="V35" s="95">
        <v>126</v>
      </c>
      <c r="W35" s="95">
        <v>132</v>
      </c>
      <c r="X35" s="95">
        <v>166</v>
      </c>
      <c r="Y35" s="95">
        <v>200</v>
      </c>
      <c r="Z35" s="96"/>
      <c r="AA35" s="74">
        <f t="shared" ref="AA35:AA40" si="5">SUM(B35:Z35)</f>
        <v>4545</v>
      </c>
    </row>
    <row r="36" spans="1:27" ht="24.95" customHeight="1" x14ac:dyDescent="0.2">
      <c r="A36" s="97" t="s">
        <v>42</v>
      </c>
      <c r="B36" s="98">
        <v>65</v>
      </c>
      <c r="C36" s="99">
        <v>90</v>
      </c>
      <c r="D36" s="99">
        <v>90</v>
      </c>
      <c r="E36" s="99">
        <v>90</v>
      </c>
      <c r="F36" s="99">
        <v>90</v>
      </c>
      <c r="G36" s="99">
        <v>145</v>
      </c>
      <c r="H36" s="99">
        <v>289</v>
      </c>
      <c r="I36" s="99">
        <v>285</v>
      </c>
      <c r="J36" s="99">
        <v>257</v>
      </c>
      <c r="K36" s="99">
        <v>250</v>
      </c>
      <c r="L36" s="99">
        <v>230</v>
      </c>
      <c r="M36" s="99">
        <v>120</v>
      </c>
      <c r="N36" s="99">
        <v>125</v>
      </c>
      <c r="O36" s="99">
        <v>74</v>
      </c>
      <c r="P36" s="99">
        <v>84</v>
      </c>
      <c r="Q36" s="99">
        <v>165</v>
      </c>
      <c r="R36" s="99">
        <v>228</v>
      </c>
      <c r="S36" s="99">
        <v>300</v>
      </c>
      <c r="T36" s="99">
        <v>300</v>
      </c>
      <c r="U36" s="99">
        <v>297</v>
      </c>
      <c r="V36" s="99">
        <v>300</v>
      </c>
      <c r="W36" s="99">
        <v>300</v>
      </c>
      <c r="X36" s="99">
        <v>300</v>
      </c>
      <c r="Y36" s="99">
        <v>300</v>
      </c>
      <c r="Z36" s="100"/>
      <c r="AA36" s="79">
        <f t="shared" si="5"/>
        <v>4774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600.79999999999995</v>
      </c>
      <c r="H37" s="99">
        <v>600</v>
      </c>
      <c r="I37" s="99">
        <v>600</v>
      </c>
      <c r="J37" s="99">
        <v>587.20000000000005</v>
      </c>
      <c r="K37" s="99">
        <v>424.6</v>
      </c>
      <c r="L37" s="99"/>
      <c r="M37" s="99"/>
      <c r="N37" s="99"/>
      <c r="O37" s="99"/>
      <c r="P37" s="99"/>
      <c r="Q37" s="99">
        <v>146.9</v>
      </c>
      <c r="R37" s="99">
        <v>314.60000000000002</v>
      </c>
      <c r="S37" s="99">
        <v>418.9</v>
      </c>
      <c r="T37" s="99">
        <v>574.6</v>
      </c>
      <c r="U37" s="99">
        <v>1250</v>
      </c>
      <c r="V37" s="99">
        <v>1250</v>
      </c>
      <c r="W37" s="99">
        <v>1250</v>
      </c>
      <c r="X37" s="99">
        <v>1250</v>
      </c>
      <c r="Y37" s="99">
        <v>1211</v>
      </c>
      <c r="Z37" s="100"/>
      <c r="AA37" s="79">
        <f t="shared" si="5"/>
        <v>10478.6</v>
      </c>
    </row>
    <row r="38" spans="1:27" ht="24.95" customHeight="1" x14ac:dyDescent="0.2">
      <c r="A38" s="97" t="s">
        <v>44</v>
      </c>
      <c r="B38" s="98"/>
      <c r="C38" s="99">
        <v>75</v>
      </c>
      <c r="D38" s="99">
        <v>132</v>
      </c>
      <c r="E38" s="99">
        <v>127</v>
      </c>
      <c r="F38" s="99">
        <v>127</v>
      </c>
      <c r="G38" s="99"/>
      <c r="H38" s="99"/>
      <c r="I38" s="99">
        <v>127.54900000000001</v>
      </c>
      <c r="J38" s="99">
        <v>124</v>
      </c>
      <c r="K38" s="99">
        <v>110</v>
      </c>
      <c r="L38" s="99">
        <v>110</v>
      </c>
      <c r="M38" s="99">
        <v>110</v>
      </c>
      <c r="N38" s="99">
        <v>110</v>
      </c>
      <c r="O38" s="99">
        <v>110</v>
      </c>
      <c r="P38" s="99">
        <v>110</v>
      </c>
      <c r="Q38" s="99">
        <v>110</v>
      </c>
      <c r="R38" s="99">
        <v>110</v>
      </c>
      <c r="S38" s="99">
        <v>124</v>
      </c>
      <c r="T38" s="99"/>
      <c r="U38" s="99">
        <v>122</v>
      </c>
      <c r="V38" s="99">
        <v>122</v>
      </c>
      <c r="W38" s="99">
        <v>128.75</v>
      </c>
      <c r="X38" s="99"/>
      <c r="Y38" s="99"/>
      <c r="Z38" s="100"/>
      <c r="AA38" s="79">
        <f t="shared" si="5"/>
        <v>2089.299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280</v>
      </c>
      <c r="C40" s="88">
        <f t="shared" ref="C40:Z40" si="6">IF(LEN(C$2)&gt;0,SUM(C35:C39),"")</f>
        <v>380</v>
      </c>
      <c r="D40" s="88">
        <f t="shared" si="6"/>
        <v>437</v>
      </c>
      <c r="E40" s="88">
        <f t="shared" si="6"/>
        <v>432</v>
      </c>
      <c r="F40" s="88">
        <f t="shared" si="6"/>
        <v>432</v>
      </c>
      <c r="G40" s="88">
        <f t="shared" si="6"/>
        <v>960.8</v>
      </c>
      <c r="H40" s="88">
        <f t="shared" si="6"/>
        <v>1104</v>
      </c>
      <c r="I40" s="88">
        <f t="shared" si="6"/>
        <v>1227.549</v>
      </c>
      <c r="J40" s="88">
        <f t="shared" si="6"/>
        <v>1178.2</v>
      </c>
      <c r="K40" s="88">
        <f t="shared" si="6"/>
        <v>994.6</v>
      </c>
      <c r="L40" s="88">
        <f t="shared" si="6"/>
        <v>542</v>
      </c>
      <c r="M40" s="88">
        <f t="shared" si="6"/>
        <v>419</v>
      </c>
      <c r="N40" s="88">
        <f t="shared" si="6"/>
        <v>420</v>
      </c>
      <c r="O40" s="88">
        <f t="shared" si="6"/>
        <v>358</v>
      </c>
      <c r="P40" s="88">
        <f t="shared" si="6"/>
        <v>363</v>
      </c>
      <c r="Q40" s="88">
        <f t="shared" si="6"/>
        <v>590.9</v>
      </c>
      <c r="R40" s="88">
        <f t="shared" si="6"/>
        <v>857.6</v>
      </c>
      <c r="S40" s="88">
        <f t="shared" si="6"/>
        <v>1057.9000000000001</v>
      </c>
      <c r="T40" s="88">
        <f t="shared" si="6"/>
        <v>1030.5999999999999</v>
      </c>
      <c r="U40" s="88">
        <f t="shared" si="6"/>
        <v>1786</v>
      </c>
      <c r="V40" s="88">
        <f t="shared" si="6"/>
        <v>1798</v>
      </c>
      <c r="W40" s="88">
        <f t="shared" si="6"/>
        <v>1810.75</v>
      </c>
      <c r="X40" s="88">
        <f t="shared" si="6"/>
        <v>1716</v>
      </c>
      <c r="Y40" s="88">
        <f t="shared" si="6"/>
        <v>1711</v>
      </c>
      <c r="Z40" s="89" t="str">
        <f t="shared" si="6"/>
        <v/>
      </c>
      <c r="AA40" s="90">
        <f t="shared" si="5"/>
        <v>21886.899000000001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600.79999999999995</v>
      </c>
      <c r="H45" s="99">
        <v>600</v>
      </c>
      <c r="I45" s="99">
        <v>600</v>
      </c>
      <c r="J45" s="99">
        <v>587.20000000000005</v>
      </c>
      <c r="K45" s="99">
        <v>424.6</v>
      </c>
      <c r="L45" s="99"/>
      <c r="M45" s="99"/>
      <c r="N45" s="99"/>
      <c r="O45" s="99"/>
      <c r="P45" s="99"/>
      <c r="Q45" s="99">
        <v>146.9</v>
      </c>
      <c r="R45" s="99">
        <v>314.60000000000002</v>
      </c>
      <c r="S45" s="99">
        <v>418.9</v>
      </c>
      <c r="T45" s="99">
        <v>574.6</v>
      </c>
      <c r="U45" s="99">
        <v>1250</v>
      </c>
      <c r="V45" s="99">
        <v>1250</v>
      </c>
      <c r="W45" s="99">
        <v>1250</v>
      </c>
      <c r="X45" s="99">
        <v>1250</v>
      </c>
      <c r="Y45" s="99">
        <v>1211</v>
      </c>
      <c r="Z45" s="100"/>
      <c r="AA45" s="79">
        <f t="shared" si="7"/>
        <v>10478.6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148.5</v>
      </c>
      <c r="D48" s="99">
        <v>150</v>
      </c>
      <c r="E48" s="99">
        <v>146.5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126</v>
      </c>
      <c r="Z48" s="100"/>
      <c r="AA48" s="79">
        <f t="shared" si="7"/>
        <v>3571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148.5</v>
      </c>
      <c r="D49" s="88">
        <f t="shared" si="8"/>
        <v>150</v>
      </c>
      <c r="E49" s="88">
        <f t="shared" si="8"/>
        <v>146.5</v>
      </c>
      <c r="F49" s="88">
        <f t="shared" si="8"/>
        <v>150</v>
      </c>
      <c r="G49" s="88">
        <f t="shared" si="8"/>
        <v>750.8</v>
      </c>
      <c r="H49" s="88">
        <f t="shared" si="8"/>
        <v>750</v>
      </c>
      <c r="I49" s="88">
        <f t="shared" si="8"/>
        <v>750</v>
      </c>
      <c r="J49" s="88">
        <f t="shared" si="8"/>
        <v>737.2</v>
      </c>
      <c r="K49" s="88">
        <f t="shared" si="8"/>
        <v>574.6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296.89999999999998</v>
      </c>
      <c r="R49" s="88">
        <f t="shared" si="8"/>
        <v>464.6</v>
      </c>
      <c r="S49" s="88">
        <f t="shared" si="8"/>
        <v>568.9</v>
      </c>
      <c r="T49" s="88">
        <f t="shared" si="8"/>
        <v>724.6</v>
      </c>
      <c r="U49" s="88">
        <f t="shared" si="8"/>
        <v>1400</v>
      </c>
      <c r="V49" s="88">
        <f t="shared" si="8"/>
        <v>1400</v>
      </c>
      <c r="W49" s="88">
        <f t="shared" si="8"/>
        <v>1400</v>
      </c>
      <c r="X49" s="88">
        <f t="shared" si="8"/>
        <v>1400</v>
      </c>
      <c r="Y49" s="88">
        <f t="shared" si="8"/>
        <v>1337</v>
      </c>
      <c r="Z49" s="89" t="str">
        <f t="shared" si="8"/>
        <v/>
      </c>
      <c r="AA49" s="90">
        <f t="shared" si="7"/>
        <v>14049.6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4717.1509999999998</v>
      </c>
      <c r="C52" s="88">
        <f t="shared" ref="C52:Z52" si="10">IF(LEN(C$2)&gt;0,SUM(C10:C15)+C26+C40,"")</f>
        <v>4666.8220000000001</v>
      </c>
      <c r="D52" s="88">
        <f t="shared" si="10"/>
        <v>4615.6980000000003</v>
      </c>
      <c r="E52" s="88">
        <f t="shared" si="10"/>
        <v>4608.9660000000003</v>
      </c>
      <c r="F52" s="88">
        <f t="shared" si="10"/>
        <v>4656.4059999999999</v>
      </c>
      <c r="G52" s="88">
        <f t="shared" si="10"/>
        <v>5471.637999999999</v>
      </c>
      <c r="H52" s="88">
        <f t="shared" si="10"/>
        <v>6210.3090000000002</v>
      </c>
      <c r="I52" s="88">
        <f t="shared" si="10"/>
        <v>6885.0479999999998</v>
      </c>
      <c r="J52" s="88">
        <f t="shared" si="10"/>
        <v>7164.6610000000001</v>
      </c>
      <c r="K52" s="88">
        <f t="shared" si="10"/>
        <v>7175.9110000000001</v>
      </c>
      <c r="L52" s="88">
        <f t="shared" si="10"/>
        <v>7270.1480000000001</v>
      </c>
      <c r="M52" s="88">
        <f t="shared" si="10"/>
        <v>7187.0210000000006</v>
      </c>
      <c r="N52" s="88">
        <f t="shared" si="10"/>
        <v>7137.4849999999997</v>
      </c>
      <c r="O52" s="88">
        <f t="shared" si="10"/>
        <v>6943.4610000000002</v>
      </c>
      <c r="P52" s="88">
        <f t="shared" si="10"/>
        <v>6663.5820000000003</v>
      </c>
      <c r="Q52" s="88">
        <f t="shared" si="10"/>
        <v>6720.2019999999993</v>
      </c>
      <c r="R52" s="88">
        <f t="shared" si="10"/>
        <v>6945.7029999999995</v>
      </c>
      <c r="S52" s="88">
        <f t="shared" si="10"/>
        <v>6964.6820000000007</v>
      </c>
      <c r="T52" s="88">
        <f t="shared" si="10"/>
        <v>6945.3780000000006</v>
      </c>
      <c r="U52" s="88">
        <f t="shared" si="10"/>
        <v>8004.7579999999998</v>
      </c>
      <c r="V52" s="88">
        <f t="shared" si="10"/>
        <v>7998.7089999999998</v>
      </c>
      <c r="W52" s="88">
        <f t="shared" si="10"/>
        <v>7507.5860000000002</v>
      </c>
      <c r="X52" s="88">
        <f t="shared" si="10"/>
        <v>6904.9690000000001</v>
      </c>
      <c r="Y52" s="88">
        <f t="shared" si="10"/>
        <v>6476.1329999999998</v>
      </c>
      <c r="Z52" s="89" t="str">
        <f t="shared" si="10"/>
        <v/>
      </c>
      <c r="AA52" s="104">
        <f>SUM(B52:Z52)</f>
        <v>155842.42700000003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-342.5</v>
      </c>
      <c r="C4" s="18">
        <v>-386.7</v>
      </c>
      <c r="D4" s="18">
        <v>-665</v>
      </c>
      <c r="E4" s="18">
        <v>-579.70000000000005</v>
      </c>
      <c r="F4" s="18">
        <v>-298.8</v>
      </c>
      <c r="G4" s="18">
        <v>600.79999999999995</v>
      </c>
      <c r="H4" s="18">
        <v>600</v>
      </c>
      <c r="I4" s="18">
        <v>600</v>
      </c>
      <c r="J4" s="18">
        <v>587.20000000000005</v>
      </c>
      <c r="K4" s="18">
        <v>424.6</v>
      </c>
      <c r="L4" s="18">
        <v>-180.7</v>
      </c>
      <c r="M4" s="18">
        <v>-554.79999999999995</v>
      </c>
      <c r="N4" s="18">
        <v>-323.89999999999998</v>
      </c>
      <c r="O4" s="18">
        <v>-283</v>
      </c>
      <c r="P4" s="18">
        <v>-762.4</v>
      </c>
      <c r="Q4" s="18">
        <v>146.9</v>
      </c>
      <c r="R4" s="18">
        <v>314.60000000000002</v>
      </c>
      <c r="S4" s="18">
        <v>418.9</v>
      </c>
      <c r="T4" s="18">
        <v>574.6</v>
      </c>
      <c r="U4" s="18">
        <v>1250</v>
      </c>
      <c r="V4" s="18">
        <v>1250</v>
      </c>
      <c r="W4" s="18">
        <v>1250</v>
      </c>
      <c r="X4" s="18">
        <v>1250</v>
      </c>
      <c r="Y4" s="18">
        <v>1211</v>
      </c>
      <c r="Z4" s="19"/>
      <c r="AA4" s="111">
        <f>SUM(B4:Z4)</f>
        <v>6101.1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73.19</v>
      </c>
      <c r="C7" s="117">
        <v>57.81</v>
      </c>
      <c r="D7" s="117">
        <v>41.35</v>
      </c>
      <c r="E7" s="117">
        <v>33.950000000000003</v>
      </c>
      <c r="F7" s="117">
        <v>37.39</v>
      </c>
      <c r="G7" s="117">
        <v>57.25</v>
      </c>
      <c r="H7" s="117">
        <v>84.99</v>
      </c>
      <c r="I7" s="117">
        <v>64</v>
      </c>
      <c r="J7" s="117">
        <v>53.01</v>
      </c>
      <c r="K7" s="117">
        <v>29.13</v>
      </c>
      <c r="L7" s="117">
        <v>2.94</v>
      </c>
      <c r="M7" s="117">
        <v>2.94</v>
      </c>
      <c r="N7" s="117">
        <v>4.0199999999999996</v>
      </c>
      <c r="O7" s="117">
        <v>0.77</v>
      </c>
      <c r="P7" s="117">
        <v>0.04</v>
      </c>
      <c r="Q7" s="117">
        <v>0.12</v>
      </c>
      <c r="R7" s="117">
        <v>0.14000000000000001</v>
      </c>
      <c r="S7" s="117">
        <v>29.2</v>
      </c>
      <c r="T7" s="117">
        <v>80.72</v>
      </c>
      <c r="U7" s="117">
        <v>58.04</v>
      </c>
      <c r="V7" s="117">
        <v>57.84</v>
      </c>
      <c r="W7" s="117">
        <v>51.52</v>
      </c>
      <c r="X7" s="117">
        <v>85</v>
      </c>
      <c r="Y7" s="117">
        <v>85</v>
      </c>
      <c r="Z7" s="118"/>
      <c r="AA7" s="119">
        <f>IF(SUM(B7:Z7)&lt;&gt;0,AVERAGEIF(B7:Z7,"&lt;&gt;"""),"")</f>
        <v>41.265000000000008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342.5</v>
      </c>
      <c r="C13" s="129">
        <v>386.7</v>
      </c>
      <c r="D13" s="129">
        <v>665</v>
      </c>
      <c r="E13" s="129">
        <v>579.70000000000005</v>
      </c>
      <c r="F13" s="129">
        <v>298.8</v>
      </c>
      <c r="G13" s="129"/>
      <c r="H13" s="129"/>
      <c r="I13" s="129"/>
      <c r="J13" s="129"/>
      <c r="K13" s="129"/>
      <c r="L13" s="129">
        <v>180.7</v>
      </c>
      <c r="M13" s="129">
        <v>554.79999999999995</v>
      </c>
      <c r="N13" s="129">
        <v>323.89999999999998</v>
      </c>
      <c r="O13" s="129">
        <v>283</v>
      </c>
      <c r="P13" s="129">
        <v>762.4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4377.5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342.5</v>
      </c>
      <c r="C16" s="135">
        <f t="shared" si="1"/>
        <v>386.7</v>
      </c>
      <c r="D16" s="135">
        <f t="shared" si="1"/>
        <v>665</v>
      </c>
      <c r="E16" s="135">
        <f t="shared" si="1"/>
        <v>579.70000000000005</v>
      </c>
      <c r="F16" s="135">
        <f t="shared" si="1"/>
        <v>298.8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180.7</v>
      </c>
      <c r="M16" s="135">
        <f t="shared" si="1"/>
        <v>554.79999999999995</v>
      </c>
      <c r="N16" s="135">
        <f t="shared" si="1"/>
        <v>323.89999999999998</v>
      </c>
      <c r="O16" s="135">
        <f t="shared" si="1"/>
        <v>283</v>
      </c>
      <c r="P16" s="135">
        <f t="shared" si="1"/>
        <v>762.4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4377.5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600.79999999999995</v>
      </c>
      <c r="H21" s="129">
        <v>600</v>
      </c>
      <c r="I21" s="129">
        <v>600</v>
      </c>
      <c r="J21" s="129">
        <v>587.20000000000005</v>
      </c>
      <c r="K21" s="129">
        <v>424.6</v>
      </c>
      <c r="L21" s="129"/>
      <c r="M21" s="129"/>
      <c r="N21" s="129"/>
      <c r="O21" s="129"/>
      <c r="P21" s="129"/>
      <c r="Q21" s="129">
        <v>146.9</v>
      </c>
      <c r="R21" s="129">
        <v>314.60000000000002</v>
      </c>
      <c r="S21" s="129">
        <v>418.9</v>
      </c>
      <c r="T21" s="129">
        <v>574.6</v>
      </c>
      <c r="U21" s="129">
        <v>1250</v>
      </c>
      <c r="V21" s="129">
        <v>1250</v>
      </c>
      <c r="W21" s="129">
        <v>1250</v>
      </c>
      <c r="X21" s="129">
        <v>1250</v>
      </c>
      <c r="Y21" s="130">
        <v>1211</v>
      </c>
      <c r="Z21" s="131"/>
      <c r="AA21" s="132">
        <f t="shared" si="2"/>
        <v>10478.6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600.79999999999995</v>
      </c>
      <c r="H24" s="135">
        <f t="shared" si="3"/>
        <v>600</v>
      </c>
      <c r="I24" s="135">
        <f t="shared" si="3"/>
        <v>600</v>
      </c>
      <c r="J24" s="135">
        <f t="shared" si="3"/>
        <v>587.20000000000005</v>
      </c>
      <c r="K24" s="135">
        <f t="shared" si="3"/>
        <v>424.6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146.9</v>
      </c>
      <c r="R24" s="135">
        <f t="shared" si="3"/>
        <v>314.60000000000002</v>
      </c>
      <c r="S24" s="135">
        <f t="shared" si="3"/>
        <v>418.9</v>
      </c>
      <c r="T24" s="135">
        <f t="shared" si="3"/>
        <v>574.6</v>
      </c>
      <c r="U24" s="135">
        <f t="shared" si="3"/>
        <v>1250</v>
      </c>
      <c r="V24" s="135">
        <f t="shared" si="3"/>
        <v>1250</v>
      </c>
      <c r="W24" s="135">
        <f t="shared" si="3"/>
        <v>1250</v>
      </c>
      <c r="X24" s="135">
        <f t="shared" si="3"/>
        <v>1250</v>
      </c>
      <c r="Y24" s="135">
        <f t="shared" si="3"/>
        <v>1211</v>
      </c>
      <c r="Z24" s="136" t="str">
        <f t="shared" si="3"/>
        <v/>
      </c>
      <c r="AA24" s="90">
        <f t="shared" si="2"/>
        <v>10478.6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2025-05-29T11:14:38Z</dcterms:created>
  <dcterms:modified xsi:type="dcterms:W3CDTF">2025-05-29T11:14:39Z</dcterms:modified>
</cp:coreProperties>
</file>