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740" windowHeight="1197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<sst xmlns="http://schemas.openxmlformats.org/spreadsheetml/2006/main" count="119" uniqueCount="54">
  <si>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24/06/2025 14:18:09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</si>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</sst>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89F0-48C7-9ACD-86B98D9ED3A5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89F0-48C7-9ACD-86B98D9ED3A5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89F0-48C7-9ACD-86B98D9ED3A5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3-89F0-48C7-9ACD-86B98D9ED3A5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89F0-48C7-9ACD-86B98D9ED3A5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89F0-48C7-9ACD-86B98D9ED3A5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89F0-48C7-9ACD-86B98D9ED3A5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  <c:pt idx="16">
                  <c:v>10</c:v>
                </c:pt>
                <c:pt idx="17">
                  <c:v>155</c:v>
                </c:pt>
                <c:pt idx="18">
                  <c:v>302</c:v>
                </c:pt>
                <c:pt idx="19">
                  <c:v>415</c:v>
                </c:pt>
                <c:pt idx="20">
                  <c:v>415</c:v>
                </c:pt>
                <c:pt idx="21">
                  <c:v>415</c:v>
                </c:pt>
                <c:pt idx="22">
                  <c:v>415</c:v>
                </c:pt>
                <c:pt idx="23">
                  <c:v>415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89F0-48C7-9ACD-86B98D9ED3A5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  <c:pt idx="0">
                  <c:v>129</c:v>
                </c:pt>
                <c:pt idx="1">
                  <c:v>117</c:v>
                </c:pt>
                <c:pt idx="2">
                  <c:v>117</c:v>
                </c:pt>
                <c:pt idx="3">
                  <c:v>117</c:v>
                </c:pt>
                <c:pt idx="4">
                  <c:v>117</c:v>
                </c:pt>
                <c:pt idx="5">
                  <c:v>117</c:v>
                </c:pt>
                <c:pt idx="6">
                  <c:v>145</c:v>
                </c:pt>
                <c:pt idx="7">
                  <c:v>184</c:v>
                </c:pt>
                <c:pt idx="8">
                  <c:v>208</c:v>
                </c:pt>
                <c:pt idx="9">
                  <c:v>357</c:v>
                </c:pt>
                <c:pt idx="10">
                  <c:v>205</c:v>
                </c:pt>
                <c:pt idx="11">
                  <c:v>215</c:v>
                </c:pt>
                <c:pt idx="12">
                  <c:v>226</c:v>
                </c:pt>
                <c:pt idx="13">
                  <c:v>220</c:v>
                </c:pt>
                <c:pt idx="14">
                  <c:v>208</c:v>
                </c:pt>
                <c:pt idx="15">
                  <c:v>210</c:v>
                </c:pt>
                <c:pt idx="16">
                  <c:v>231</c:v>
                </c:pt>
                <c:pt idx="17">
                  <c:v>259</c:v>
                </c:pt>
                <c:pt idx="18">
                  <c:v>273</c:v>
                </c:pt>
                <c:pt idx="19">
                  <c:v>272</c:v>
                </c:pt>
                <c:pt idx="20">
                  <c:v>262</c:v>
                </c:pt>
                <c:pt idx="21">
                  <c:v>219</c:v>
                </c:pt>
                <c:pt idx="22">
                  <c:v>183</c:v>
                </c:pt>
                <c:pt idx="23">
                  <c:v>133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89F0-48C7-9ACD-86B98D9ED3A5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4754.335</c:v>
                </c:pt>
                <c:pt idx="1">
                  <c:v>4276.4129999999996</c:v>
                </c:pt>
                <c:pt idx="2">
                  <c:v>4279.2730000000001</c:v>
                </c:pt>
                <c:pt idx="3">
                  <c:v>4227.6820000000007</c:v>
                </c:pt>
                <c:pt idx="4">
                  <c:v>4062.3580000000002</c:v>
                </c:pt>
                <c:pt idx="5">
                  <c:v>4136.4830000000002</c:v>
                </c:pt>
                <c:pt idx="6">
                  <c:v>4211.8770000000004</c:v>
                </c:pt>
                <c:pt idx="7">
                  <c:v>3948.2090000000003</c:v>
                </c:pt>
                <c:pt idx="8">
                  <c:v>3295.7930000000001</c:v>
                </c:pt>
                <c:pt idx="9">
                  <c:v>2300.9</c:v>
                </c:pt>
                <c:pt idx="10">
                  <c:v>2150.9</c:v>
                </c:pt>
                <c:pt idx="11">
                  <c:v>1768.9</c:v>
                </c:pt>
                <c:pt idx="12">
                  <c:v>1768.9</c:v>
                </c:pt>
                <c:pt idx="13">
                  <c:v>1918.9</c:v>
                </c:pt>
                <c:pt idx="14">
                  <c:v>1918.9</c:v>
                </c:pt>
                <c:pt idx="15">
                  <c:v>2238.9</c:v>
                </c:pt>
                <c:pt idx="16">
                  <c:v>3125.5280000000002</c:v>
                </c:pt>
                <c:pt idx="17">
                  <c:v>3801.8180000000002</c:v>
                </c:pt>
                <c:pt idx="18">
                  <c:v>4855.5209999999997</c:v>
                </c:pt>
                <c:pt idx="19">
                  <c:v>5268.4830000000002</c:v>
                </c:pt>
                <c:pt idx="20">
                  <c:v>5313.7469999999994</c:v>
                </c:pt>
                <c:pt idx="21">
                  <c:v>5012.7929999999997</c:v>
                </c:pt>
                <c:pt idx="22">
                  <c:v>5245.2060000000001</c:v>
                </c:pt>
                <c:pt idx="23">
                  <c:v>5233.8429999999998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89F0-48C7-9ACD-86B98D9ED3A5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595.29999999999995</c:v>
                </c:pt>
                <c:pt idx="1">
                  <c:v>970</c:v>
                </c:pt>
                <c:pt idx="2">
                  <c:v>892.4</c:v>
                </c:pt>
                <c:pt idx="3">
                  <c:v>757.4</c:v>
                </c:pt>
                <c:pt idx="4">
                  <c:v>782.6</c:v>
                </c:pt>
                <c:pt idx="5">
                  <c:v>668.5</c:v>
                </c:pt>
                <c:pt idx="6">
                  <c:v>405.7</c:v>
                </c:pt>
                <c:pt idx="7">
                  <c:v>189</c:v>
                </c:pt>
                <c:pt idx="8">
                  <c:v>135</c:v>
                </c:pt>
                <c:pt idx="9">
                  <c:v>160</c:v>
                </c:pt>
                <c:pt idx="10">
                  <c:v>366.9</c:v>
                </c:pt>
                <c:pt idx="11">
                  <c:v>545</c:v>
                </c:pt>
                <c:pt idx="12">
                  <c:v>596</c:v>
                </c:pt>
                <c:pt idx="13">
                  <c:v>575</c:v>
                </c:pt>
                <c:pt idx="14">
                  <c:v>575</c:v>
                </c:pt>
                <c:pt idx="15">
                  <c:v>535.9</c:v>
                </c:pt>
                <c:pt idx="16">
                  <c:v>360.3</c:v>
                </c:pt>
                <c:pt idx="17">
                  <c:v>839.6</c:v>
                </c:pt>
                <c:pt idx="18">
                  <c:v>351.8</c:v>
                </c:pt>
                <c:pt idx="19">
                  <c:v>187</c:v>
                </c:pt>
                <c:pt idx="20">
                  <c:v>664.3</c:v>
                </c:pt>
                <c:pt idx="21">
                  <c:v>703</c:v>
                </c:pt>
                <c:pt idx="22">
                  <c:v>468.5</c:v>
                </c:pt>
                <c:pt idx="23">
                  <c:v>177.3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9F0-48C7-9ACD-86B98D9ED3A5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869.87899999999991</c:v>
                </c:pt>
                <c:pt idx="1">
                  <c:v>949.84900000000005</c:v>
                </c:pt>
                <c:pt idx="2">
                  <c:v>1056.3870000000002</c:v>
                </c:pt>
                <c:pt idx="3">
                  <c:v>1178.08</c:v>
                </c:pt>
                <c:pt idx="4">
                  <c:v>1282.1949999999997</c:v>
                </c:pt>
                <c:pt idx="5">
                  <c:v>1529.9479999999996</c:v>
                </c:pt>
                <c:pt idx="6">
                  <c:v>2238.0979999999995</c:v>
                </c:pt>
                <c:pt idx="7">
                  <c:v>3636.3290000000002</c:v>
                </c:pt>
                <c:pt idx="8">
                  <c:v>5196.5419999999995</c:v>
                </c:pt>
                <c:pt idx="9">
                  <c:v>6448.2910000000002</c:v>
                </c:pt>
                <c:pt idx="10">
                  <c:v>6953.6119999999992</c:v>
                </c:pt>
                <c:pt idx="11">
                  <c:v>7382.5730000000012</c:v>
                </c:pt>
                <c:pt idx="12">
                  <c:v>7581.1639999999998</c:v>
                </c:pt>
                <c:pt idx="13">
                  <c:v>7414.7920000000013</c:v>
                </c:pt>
                <c:pt idx="14">
                  <c:v>7233.9619999999977</c:v>
                </c:pt>
                <c:pt idx="15">
                  <c:v>6628.7629999999999</c:v>
                </c:pt>
                <c:pt idx="16">
                  <c:v>5665.0829999999996</c:v>
                </c:pt>
                <c:pt idx="17">
                  <c:v>4267.8060000000005</c:v>
                </c:pt>
                <c:pt idx="18">
                  <c:v>2764.4680000000003</c:v>
                </c:pt>
                <c:pt idx="19">
                  <c:v>1903.3059999999998</c:v>
                </c:pt>
                <c:pt idx="20">
                  <c:v>1636.6830000000007</c:v>
                </c:pt>
                <c:pt idx="21">
                  <c:v>1512.432</c:v>
                </c:pt>
                <c:pt idx="22">
                  <c:v>1402.0900000000004</c:v>
                </c:pt>
                <c:pt idx="23">
                  <c:v>1351.1130000000001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9F0-48C7-9ACD-86B98D9ED3A5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  <c:pt idx="0">
                  <c:v>87</c:v>
                </c:pt>
                <c:pt idx="1">
                  <c:v>90</c:v>
                </c:pt>
                <c:pt idx="2">
                  <c:v>94</c:v>
                </c:pt>
                <c:pt idx="3">
                  <c:v>97</c:v>
                </c:pt>
                <c:pt idx="4">
                  <c:v>102</c:v>
                </c:pt>
                <c:pt idx="5">
                  <c:v>107</c:v>
                </c:pt>
                <c:pt idx="6">
                  <c:v>114</c:v>
                </c:pt>
                <c:pt idx="7">
                  <c:v>127</c:v>
                </c:pt>
                <c:pt idx="8">
                  <c:v>144</c:v>
                </c:pt>
                <c:pt idx="9">
                  <c:v>163</c:v>
                </c:pt>
                <c:pt idx="10">
                  <c:v>174</c:v>
                </c:pt>
                <c:pt idx="11">
                  <c:v>178</c:v>
                </c:pt>
                <c:pt idx="12">
                  <c:v>178</c:v>
                </c:pt>
                <c:pt idx="13">
                  <c:v>175</c:v>
                </c:pt>
                <c:pt idx="14">
                  <c:v>170</c:v>
                </c:pt>
                <c:pt idx="15">
                  <c:v>162</c:v>
                </c:pt>
                <c:pt idx="16">
                  <c:v>149</c:v>
                </c:pt>
                <c:pt idx="17">
                  <c:v>134</c:v>
                </c:pt>
                <c:pt idx="18">
                  <c:v>119</c:v>
                </c:pt>
                <c:pt idx="19">
                  <c:v>114</c:v>
                </c:pt>
                <c:pt idx="20">
                  <c:v>116</c:v>
                </c:pt>
                <c:pt idx="21">
                  <c:v>118</c:v>
                </c:pt>
                <c:pt idx="22">
                  <c:v>119</c:v>
                </c:pt>
                <c:pt idx="23">
                  <c:v>118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89F0-48C7-9ACD-86B98D9ED3A5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0">
                  <c:v>340</c:v>
                </c:pt>
                <c:pt idx="1">
                  <c:v>248</c:v>
                </c:pt>
                <c:pt idx="2">
                  <c:v>26</c:v>
                </c:pt>
                <c:pt idx="3">
                  <c:v>26</c:v>
                </c:pt>
                <c:pt idx="4">
                  <c:v>26</c:v>
                </c:pt>
                <c:pt idx="5">
                  <c:v>110</c:v>
                </c:pt>
                <c:pt idx="6">
                  <c:v>189</c:v>
                </c:pt>
                <c:pt idx="7">
                  <c:v>197</c:v>
                </c:pt>
                <c:pt idx="8">
                  <c:v>150</c:v>
                </c:pt>
                <c:pt idx="9">
                  <c:v>150</c:v>
                </c:pt>
                <c:pt idx="10">
                  <c:v>64</c:v>
                </c:pt>
                <c:pt idx="11">
                  <c:v>35</c:v>
                </c:pt>
                <c:pt idx="12">
                  <c:v>34</c:v>
                </c:pt>
                <c:pt idx="13">
                  <c:v>34</c:v>
                </c:pt>
                <c:pt idx="14">
                  <c:v>30</c:v>
                </c:pt>
                <c:pt idx="15">
                  <c:v>30</c:v>
                </c:pt>
                <c:pt idx="16">
                  <c:v>30</c:v>
                </c:pt>
                <c:pt idx="17">
                  <c:v>170</c:v>
                </c:pt>
                <c:pt idx="18">
                  <c:v>862</c:v>
                </c:pt>
                <c:pt idx="19">
                  <c:v>1475</c:v>
                </c:pt>
                <c:pt idx="20">
                  <c:v>1571</c:v>
                </c:pt>
                <c:pt idx="21">
                  <c:v>1717.3409999999999</c:v>
                </c:pt>
                <c:pt idx="22">
                  <c:v>775</c:v>
                </c:pt>
                <c:pt idx="23">
                  <c:v>408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89F0-48C7-9ACD-86B98D9ED3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133</c:v>
                </c:pt>
                <c:pt idx="1">
                  <c:v>116.02</c:v>
                </c:pt>
                <c:pt idx="2">
                  <c:v>110.35</c:v>
                </c:pt>
                <c:pt idx="3">
                  <c:v>109.01</c:v>
                </c:pt>
                <c:pt idx="4">
                  <c:v>120</c:v>
                </c:pt>
                <c:pt idx="5">
                  <c:v>116.53</c:v>
                </c:pt>
                <c:pt idx="6">
                  <c:v>109.01</c:v>
                </c:pt>
                <c:pt idx="7">
                  <c:v>111.89</c:v>
                </c:pt>
                <c:pt idx="8">
                  <c:v>98.4</c:v>
                </c:pt>
                <c:pt idx="9">
                  <c:v>60</c:v>
                </c:pt>
                <c:pt idx="10">
                  <c:v>24.01</c:v>
                </c:pt>
                <c:pt idx="11">
                  <c:v>30.4</c:v>
                </c:pt>
                <c:pt idx="12">
                  <c:v>35.6</c:v>
                </c:pt>
                <c:pt idx="13">
                  <c:v>20</c:v>
                </c:pt>
                <c:pt idx="14">
                  <c:v>30.8</c:v>
                </c:pt>
                <c:pt idx="15">
                  <c:v>44.41</c:v>
                </c:pt>
                <c:pt idx="16">
                  <c:v>92.05</c:v>
                </c:pt>
                <c:pt idx="17">
                  <c:v>113.15</c:v>
                </c:pt>
                <c:pt idx="18">
                  <c:v>136.94999999999999</c:v>
                </c:pt>
                <c:pt idx="19">
                  <c:v>179.6</c:v>
                </c:pt>
                <c:pt idx="20">
                  <c:v>209.41</c:v>
                </c:pt>
                <c:pt idx="21">
                  <c:v>248.76</c:v>
                </c:pt>
                <c:pt idx="22">
                  <c:v>176.5</c:v>
                </c:pt>
                <c:pt idx="23">
                  <c:v>133.30000000000001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9F0-48C7-9ACD-86B98D9ED3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  <c:pt idx="0">
                  <c:v>187</c:v>
                </c:pt>
                <c:pt idx="1">
                  <c:v>177</c:v>
                </c:pt>
                <c:pt idx="2">
                  <c:v>171.5</c:v>
                </c:pt>
                <c:pt idx="3">
                  <c:v>165</c:v>
                </c:pt>
                <c:pt idx="4">
                  <c:v>160.5</c:v>
                </c:pt>
                <c:pt idx="5">
                  <c:v>160.5</c:v>
                </c:pt>
                <c:pt idx="6">
                  <c:v>153</c:v>
                </c:pt>
                <c:pt idx="7">
                  <c:v>137</c:v>
                </c:pt>
                <c:pt idx="8">
                  <c:v>125</c:v>
                </c:pt>
                <c:pt idx="9">
                  <c:v>125.5</c:v>
                </c:pt>
                <c:pt idx="10">
                  <c:v>139</c:v>
                </c:pt>
                <c:pt idx="11">
                  <c:v>153</c:v>
                </c:pt>
                <c:pt idx="12">
                  <c:v>165</c:v>
                </c:pt>
                <c:pt idx="13">
                  <c:v>162</c:v>
                </c:pt>
                <c:pt idx="14">
                  <c:v>157.5</c:v>
                </c:pt>
                <c:pt idx="15">
                  <c:v>126.5</c:v>
                </c:pt>
                <c:pt idx="16">
                  <c:v>115.5</c:v>
                </c:pt>
                <c:pt idx="17">
                  <c:v>150</c:v>
                </c:pt>
                <c:pt idx="18">
                  <c:v>178.5</c:v>
                </c:pt>
                <c:pt idx="19">
                  <c:v>219.5</c:v>
                </c:pt>
                <c:pt idx="20">
                  <c:v>227.5</c:v>
                </c:pt>
                <c:pt idx="21">
                  <c:v>199</c:v>
                </c:pt>
                <c:pt idx="22">
                  <c:v>187</c:v>
                </c:pt>
                <c:pt idx="23">
                  <c:v>165.5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47D-4DE6-A1F3-1FC75D47D61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0">
                  <c:v>805.50600000000009</c:v>
                </c:pt>
                <c:pt idx="1">
                  <c:v>792.9620000000001</c:v>
                </c:pt>
                <c:pt idx="2">
                  <c:v>794.79900000000009</c:v>
                </c:pt>
                <c:pt idx="3">
                  <c:v>841.57900000000006</c:v>
                </c:pt>
                <c:pt idx="4">
                  <c:v>842.26400000000001</c:v>
                </c:pt>
                <c:pt idx="5">
                  <c:v>856.39400000000001</c:v>
                </c:pt>
                <c:pt idx="6">
                  <c:v>765.68900000000008</c:v>
                </c:pt>
                <c:pt idx="7">
                  <c:v>836.51499999999999</c:v>
                </c:pt>
                <c:pt idx="8">
                  <c:v>812.25900000000001</c:v>
                </c:pt>
                <c:pt idx="9">
                  <c:v>860.25300000000004</c:v>
                </c:pt>
                <c:pt idx="10">
                  <c:v>878.66700000000003</c:v>
                </c:pt>
                <c:pt idx="11">
                  <c:v>875.26499999999999</c:v>
                </c:pt>
                <c:pt idx="12">
                  <c:v>878.09900000000005</c:v>
                </c:pt>
                <c:pt idx="13">
                  <c:v>805.29399999999998</c:v>
                </c:pt>
                <c:pt idx="14">
                  <c:v>805.34699999999998</c:v>
                </c:pt>
                <c:pt idx="15">
                  <c:v>784.56999999999994</c:v>
                </c:pt>
                <c:pt idx="16">
                  <c:v>732.19599999999991</c:v>
                </c:pt>
                <c:pt idx="17">
                  <c:v>728.923</c:v>
                </c:pt>
                <c:pt idx="18">
                  <c:v>703.20399999999995</c:v>
                </c:pt>
                <c:pt idx="19">
                  <c:v>674.08</c:v>
                </c:pt>
                <c:pt idx="20">
                  <c:v>675.14200000000005</c:v>
                </c:pt>
                <c:pt idx="21">
                  <c:v>689.505</c:v>
                </c:pt>
                <c:pt idx="22">
                  <c:v>686.01900000000001</c:v>
                </c:pt>
                <c:pt idx="23">
                  <c:v>810.72500000000002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47D-4DE6-A1F3-1FC75D47D61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1412.8380000000002</c:v>
                </c:pt>
                <c:pt idx="1">
                  <c:v>1395.1279999999999</c:v>
                </c:pt>
                <c:pt idx="2">
                  <c:v>1369.8509999999999</c:v>
                </c:pt>
                <c:pt idx="3">
                  <c:v>1365.989</c:v>
                </c:pt>
                <c:pt idx="4">
                  <c:v>1397.9449999999999</c:v>
                </c:pt>
                <c:pt idx="5">
                  <c:v>1509.3969999999999</c:v>
                </c:pt>
                <c:pt idx="6">
                  <c:v>1753.2910000000004</c:v>
                </c:pt>
                <c:pt idx="7">
                  <c:v>1931.5350000000001</c:v>
                </c:pt>
                <c:pt idx="8">
                  <c:v>2007.4009999999998</c:v>
                </c:pt>
                <c:pt idx="9">
                  <c:v>2015.9349999999997</c:v>
                </c:pt>
                <c:pt idx="10">
                  <c:v>2047.4679999999998</c:v>
                </c:pt>
                <c:pt idx="11">
                  <c:v>2050.7289999999998</c:v>
                </c:pt>
                <c:pt idx="12">
                  <c:v>2069.3809999999999</c:v>
                </c:pt>
                <c:pt idx="13">
                  <c:v>2074.5420000000004</c:v>
                </c:pt>
                <c:pt idx="14">
                  <c:v>2033.2890000000002</c:v>
                </c:pt>
                <c:pt idx="15">
                  <c:v>1999.4990000000003</c:v>
                </c:pt>
                <c:pt idx="16">
                  <c:v>1965.2439999999997</c:v>
                </c:pt>
                <c:pt idx="17">
                  <c:v>1962.3260000000002</c:v>
                </c:pt>
                <c:pt idx="18">
                  <c:v>1935.354</c:v>
                </c:pt>
                <c:pt idx="19">
                  <c:v>1889.8879999999999</c:v>
                </c:pt>
                <c:pt idx="20">
                  <c:v>1809.2890000000004</c:v>
                </c:pt>
                <c:pt idx="21">
                  <c:v>1617.817</c:v>
                </c:pt>
                <c:pt idx="22">
                  <c:v>1576.9290000000003</c:v>
                </c:pt>
                <c:pt idx="23">
                  <c:v>1529.3510000000001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47D-4DE6-A1F3-1FC75D47D61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3396.8049999999998</c:v>
                </c:pt>
                <c:pt idx="1">
                  <c:v>3160.1439999999998</c:v>
                </c:pt>
                <c:pt idx="2">
                  <c:v>3026.9059999999995</c:v>
                </c:pt>
                <c:pt idx="3">
                  <c:v>2932.587</c:v>
                </c:pt>
                <c:pt idx="4">
                  <c:v>2928.4609999999998</c:v>
                </c:pt>
                <c:pt idx="5">
                  <c:v>3020.3489999999993</c:v>
                </c:pt>
                <c:pt idx="6">
                  <c:v>3436.6529999999998</c:v>
                </c:pt>
                <c:pt idx="7">
                  <c:v>4003.12</c:v>
                </c:pt>
                <c:pt idx="8">
                  <c:v>4456.6750000000002</c:v>
                </c:pt>
                <c:pt idx="9">
                  <c:v>4885.7730000000001</c:v>
                </c:pt>
                <c:pt idx="10">
                  <c:v>5207.2970000000005</c:v>
                </c:pt>
                <c:pt idx="11">
                  <c:v>5449.36</c:v>
                </c:pt>
                <c:pt idx="12">
                  <c:v>5621.4049999999988</c:v>
                </c:pt>
                <c:pt idx="13">
                  <c:v>5624.8559999999989</c:v>
                </c:pt>
                <c:pt idx="14">
                  <c:v>5482.7259999999997</c:v>
                </c:pt>
                <c:pt idx="15">
                  <c:v>5322.0139999999992</c:v>
                </c:pt>
                <c:pt idx="16">
                  <c:v>5261.9890000000005</c:v>
                </c:pt>
                <c:pt idx="17">
                  <c:v>5258.3910000000005</c:v>
                </c:pt>
                <c:pt idx="18">
                  <c:v>5329.3850000000011</c:v>
                </c:pt>
                <c:pt idx="19">
                  <c:v>5275.4860000000008</c:v>
                </c:pt>
                <c:pt idx="20">
                  <c:v>5336.8509999999997</c:v>
                </c:pt>
                <c:pt idx="21">
                  <c:v>5137.838999999999</c:v>
                </c:pt>
                <c:pt idx="22">
                  <c:v>4738.7690000000011</c:v>
                </c:pt>
                <c:pt idx="23">
                  <c:v>4271.5740000000014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47D-4DE6-A1F3-1FC75D47D61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  <c:pt idx="0">
                  <c:v>355.99999999999989</c:v>
                </c:pt>
                <c:pt idx="1">
                  <c:v>339.00000000000006</c:v>
                </c:pt>
                <c:pt idx="2">
                  <c:v>329.00000000000006</c:v>
                </c:pt>
                <c:pt idx="3">
                  <c:v>326.00000000000006</c:v>
                </c:pt>
                <c:pt idx="4">
                  <c:v>330.99999999999994</c:v>
                </c:pt>
                <c:pt idx="5">
                  <c:v>349</c:v>
                </c:pt>
                <c:pt idx="6">
                  <c:v>409</c:v>
                </c:pt>
                <c:pt idx="7">
                  <c:v>461.00000000000006</c:v>
                </c:pt>
                <c:pt idx="8">
                  <c:v>502</c:v>
                </c:pt>
                <c:pt idx="9">
                  <c:v>520</c:v>
                </c:pt>
                <c:pt idx="10">
                  <c:v>529.00000000000011</c:v>
                </c:pt>
                <c:pt idx="11">
                  <c:v>543</c:v>
                </c:pt>
                <c:pt idx="12">
                  <c:v>554.00000000000011</c:v>
                </c:pt>
                <c:pt idx="13">
                  <c:v>545</c:v>
                </c:pt>
                <c:pt idx="14">
                  <c:v>528</c:v>
                </c:pt>
                <c:pt idx="15">
                  <c:v>522</c:v>
                </c:pt>
                <c:pt idx="16">
                  <c:v>530</c:v>
                </c:pt>
                <c:pt idx="17">
                  <c:v>543</c:v>
                </c:pt>
                <c:pt idx="18">
                  <c:v>541.99999999999989</c:v>
                </c:pt>
                <c:pt idx="19">
                  <c:v>536</c:v>
                </c:pt>
                <c:pt idx="20">
                  <c:v>528</c:v>
                </c:pt>
                <c:pt idx="21">
                  <c:v>486.99999999999989</c:v>
                </c:pt>
                <c:pt idx="22">
                  <c:v>452.00000000000006</c:v>
                </c:pt>
                <c:pt idx="23">
                  <c:v>400.99999999999994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47D-4DE6-A1F3-1FC75D47D61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D47D-4DE6-A1F3-1FC75D47D61C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9">
                  <c:v>107.73</c:v>
                </c:pt>
                <c:pt idx="10">
                  <c:v>110</c:v>
                </c:pt>
                <c:pt idx="11">
                  <c:v>110</c:v>
                </c:pt>
                <c:pt idx="12">
                  <c:v>110</c:v>
                </c:pt>
                <c:pt idx="13">
                  <c:v>110</c:v>
                </c:pt>
                <c:pt idx="14">
                  <c:v>110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D47D-4DE6-A1F3-1FC75D47D61C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D47D-4DE6-A1F3-1FC75D47D61C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D47D-4DE6-A1F3-1FC75D47D61C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D47D-4DE6-A1F3-1FC75D47D61C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588.4</c:v>
                </c:pt>
                <c:pt idx="1">
                  <c:v>758</c:v>
                </c:pt>
                <c:pt idx="2">
                  <c:v>744</c:v>
                </c:pt>
                <c:pt idx="3">
                  <c:v>743</c:v>
                </c:pt>
                <c:pt idx="4">
                  <c:v>683</c:v>
                </c:pt>
                <c:pt idx="5">
                  <c:v>747</c:v>
                </c:pt>
                <c:pt idx="6">
                  <c:v>770</c:v>
                </c:pt>
                <c:pt idx="7">
                  <c:v>912.4</c:v>
                </c:pt>
                <c:pt idx="8">
                  <c:v>1226</c:v>
                </c:pt>
                <c:pt idx="9">
                  <c:v>1064</c:v>
                </c:pt>
                <c:pt idx="10">
                  <c:v>1003</c:v>
                </c:pt>
                <c:pt idx="11">
                  <c:v>943.11900000000003</c:v>
                </c:pt>
                <c:pt idx="12">
                  <c:v>986.17899999999997</c:v>
                </c:pt>
                <c:pt idx="13">
                  <c:v>1016</c:v>
                </c:pt>
                <c:pt idx="14">
                  <c:v>1019</c:v>
                </c:pt>
                <c:pt idx="15">
                  <c:v>1051</c:v>
                </c:pt>
                <c:pt idx="16">
                  <c:v>966</c:v>
                </c:pt>
                <c:pt idx="17">
                  <c:v>980</c:v>
                </c:pt>
                <c:pt idx="18">
                  <c:v>819</c:v>
                </c:pt>
                <c:pt idx="19">
                  <c:v>1012.7</c:v>
                </c:pt>
                <c:pt idx="20">
                  <c:v>1372.9</c:v>
                </c:pt>
                <c:pt idx="21">
                  <c:v>1537.4</c:v>
                </c:pt>
                <c:pt idx="22">
                  <c:v>938.1</c:v>
                </c:pt>
                <c:pt idx="23">
                  <c:v>629.1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47D-4DE6-A1F3-1FC75D47D61C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29</c:v>
                </c:pt>
                <c:pt idx="1">
                  <c:v>29</c:v>
                </c:pt>
                <c:pt idx="2">
                  <c:v>29</c:v>
                </c:pt>
                <c:pt idx="3">
                  <c:v>29</c:v>
                </c:pt>
                <c:pt idx="4">
                  <c:v>29</c:v>
                </c:pt>
                <c:pt idx="5">
                  <c:v>26.279</c:v>
                </c:pt>
                <c:pt idx="6">
                  <c:v>16.036999999999999</c:v>
                </c:pt>
                <c:pt idx="17">
                  <c:v>4.6050000000000004</c:v>
                </c:pt>
                <c:pt idx="18">
                  <c:v>20.308</c:v>
                </c:pt>
                <c:pt idx="19">
                  <c:v>27.085999999999999</c:v>
                </c:pt>
                <c:pt idx="20">
                  <c:v>29</c:v>
                </c:pt>
                <c:pt idx="21">
                  <c:v>29</c:v>
                </c:pt>
                <c:pt idx="22">
                  <c:v>29</c:v>
                </c:pt>
                <c:pt idx="23">
                  <c:v>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47D-4DE6-A1F3-1FC75D47D61C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D47D-4DE6-A1F3-1FC75D47D61C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D47D-4DE6-A1F3-1FC75D47D6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133</c:v>
                </c:pt>
                <c:pt idx="1">
                  <c:v>116.02</c:v>
                </c:pt>
                <c:pt idx="2">
                  <c:v>110.35</c:v>
                </c:pt>
                <c:pt idx="3">
                  <c:v>109.01</c:v>
                </c:pt>
                <c:pt idx="4">
                  <c:v>120</c:v>
                </c:pt>
                <c:pt idx="5">
                  <c:v>116.53</c:v>
                </c:pt>
                <c:pt idx="6">
                  <c:v>109.01</c:v>
                </c:pt>
                <c:pt idx="7">
                  <c:v>111.89</c:v>
                </c:pt>
                <c:pt idx="8">
                  <c:v>98.4</c:v>
                </c:pt>
                <c:pt idx="9">
                  <c:v>60</c:v>
                </c:pt>
                <c:pt idx="10">
                  <c:v>24.01</c:v>
                </c:pt>
                <c:pt idx="11">
                  <c:v>30.4</c:v>
                </c:pt>
                <c:pt idx="12">
                  <c:v>35.6</c:v>
                </c:pt>
                <c:pt idx="13">
                  <c:v>20</c:v>
                </c:pt>
                <c:pt idx="14">
                  <c:v>30.8</c:v>
                </c:pt>
                <c:pt idx="15">
                  <c:v>44.41</c:v>
                </c:pt>
                <c:pt idx="16">
                  <c:v>92.05</c:v>
                </c:pt>
                <c:pt idx="17">
                  <c:v>113.15</c:v>
                </c:pt>
                <c:pt idx="18">
                  <c:v>136.94999999999999</c:v>
                </c:pt>
                <c:pt idx="19">
                  <c:v>179.6</c:v>
                </c:pt>
                <c:pt idx="20">
                  <c:v>209.41</c:v>
                </c:pt>
                <c:pt idx="21">
                  <c:v>248.76</c:v>
                </c:pt>
                <c:pt idx="22">
                  <c:v>176.5</c:v>
                </c:pt>
                <c:pt idx="23">
                  <c:v>133.30000000000001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D47D-4DE6-A1F3-1FC75D47D6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45833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6775.5140000000001</v>
      </c>
      <c r="C4" s="18">
        <v>6651.2619999999997</v>
      </c>
      <c r="D4" s="18">
        <v>6465.0599999999995</v>
      </c>
      <c r="E4" s="18">
        <v>6403.1619999999994</v>
      </c>
      <c r="F4" s="18">
        <v>6372.1530000000002</v>
      </c>
      <c r="G4" s="18">
        <v>6668.9310000000014</v>
      </c>
      <c r="H4" s="18">
        <v>7303.6750000000002</v>
      </c>
      <c r="I4" s="18">
        <v>8281.5380000000005</v>
      </c>
      <c r="J4" s="18">
        <v>9129.3349999999991</v>
      </c>
      <c r="K4" s="18">
        <v>9579.1909999999989</v>
      </c>
      <c r="L4" s="18">
        <v>9914.4120000000003</v>
      </c>
      <c r="M4" s="18">
        <v>10124.473000000002</v>
      </c>
      <c r="N4" s="18">
        <v>10384.063999999998</v>
      </c>
      <c r="O4" s="18">
        <v>10337.692000000003</v>
      </c>
      <c r="P4" s="18">
        <v>10135.861999999999</v>
      </c>
      <c r="Q4" s="18">
        <v>9805.5630000000001</v>
      </c>
      <c r="R4" s="18">
        <v>9570.9110000000019</v>
      </c>
      <c r="S4" s="18">
        <v>9627.2240000000002</v>
      </c>
      <c r="T4" s="18">
        <v>9527.7889999999989</v>
      </c>
      <c r="U4" s="18">
        <v>9634.7890000000025</v>
      </c>
      <c r="V4" s="18">
        <v>9978.7300000000014</v>
      </c>
      <c r="W4" s="18">
        <v>9697.5660000000025</v>
      </c>
      <c r="X4" s="18">
        <v>8607.7959999999985</v>
      </c>
      <c r="Y4" s="18">
        <v>7836.2560000000003</v>
      </c>
      <c r="Z4" s="19"/>
      <c r="AA4" s="20">
        <f>SUM(B4:Z4)</f>
        <v>208812.94799999995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133</v>
      </c>
      <c r="C7" s="28">
        <v>116.02</v>
      </c>
      <c r="D7" s="28">
        <v>110.35</v>
      </c>
      <c r="E7" s="28">
        <v>109.01</v>
      </c>
      <c r="F7" s="28">
        <v>120</v>
      </c>
      <c r="G7" s="28">
        <v>116.53</v>
      </c>
      <c r="H7" s="28">
        <v>109.01</v>
      </c>
      <c r="I7" s="28">
        <v>111.89</v>
      </c>
      <c r="J7" s="28">
        <v>98.4</v>
      </c>
      <c r="K7" s="28">
        <v>60</v>
      </c>
      <c r="L7" s="28">
        <v>24.01</v>
      </c>
      <c r="M7" s="28">
        <v>30.4</v>
      </c>
      <c r="N7" s="28">
        <v>35.6</v>
      </c>
      <c r="O7" s="28">
        <v>20</v>
      </c>
      <c r="P7" s="28">
        <v>30.8</v>
      </c>
      <c r="Q7" s="28">
        <v>44.41</v>
      </c>
      <c r="R7" s="28">
        <v>92.05</v>
      </c>
      <c r="S7" s="28">
        <v>113.15</v>
      </c>
      <c r="T7" s="28">
        <v>136.94999999999999</v>
      </c>
      <c r="U7" s="28">
        <v>179.6</v>
      </c>
      <c r="V7" s="28">
        <v>209.41</v>
      </c>
      <c r="W7" s="28">
        <v>248.76</v>
      </c>
      <c r="X7" s="28">
        <v>176.5</v>
      </c>
      <c r="Y7" s="28">
        <v>133.30000000000001</v>
      </c>
      <c r="Z7" s="29"/>
      <c r="AA7" s="30">
        <f>IF(SUM(B7:Z7)&lt;&gt;0,AVERAGEIF(B7:Z7,"&lt;&gt;"""),"")</f>
        <v>106.63125000000002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>
        <v>10</v>
      </c>
      <c r="S10" s="42">
        <v>155</v>
      </c>
      <c r="T10" s="42">
        <v>302</v>
      </c>
      <c r="U10" s="42">
        <v>415</v>
      </c>
      <c r="V10" s="42">
        <v>415</v>
      </c>
      <c r="W10" s="42">
        <v>415</v>
      </c>
      <c r="X10" s="42">
        <v>415</v>
      </c>
      <c r="Y10" s="42">
        <v>415</v>
      </c>
      <c r="Z10" s="43"/>
      <c r="AA10" s="44">
        <f t="shared" ref="AA10:AA15" si="0">SUM(B10:Z10)</f>
        <v>2542</v>
      </c>
    </row>
    <row r="11" spans="1:27" ht="24.95" customHeight="1" x14ac:dyDescent="0.2">
      <c r="A11" s="45" t="s">
        <v>7</v>
      </c>
      <c r="B11" s="46">
        <v>129</v>
      </c>
      <c r="C11" s="47">
        <v>117</v>
      </c>
      <c r="D11" s="47">
        <v>117</v>
      </c>
      <c r="E11" s="47">
        <v>117</v>
      </c>
      <c r="F11" s="47">
        <v>117</v>
      </c>
      <c r="G11" s="47">
        <v>117</v>
      </c>
      <c r="H11" s="47">
        <v>145</v>
      </c>
      <c r="I11" s="47">
        <v>184</v>
      </c>
      <c r="J11" s="47">
        <v>208</v>
      </c>
      <c r="K11" s="47">
        <v>357</v>
      </c>
      <c r="L11" s="47">
        <v>205</v>
      </c>
      <c r="M11" s="47">
        <v>215</v>
      </c>
      <c r="N11" s="47">
        <v>226</v>
      </c>
      <c r="O11" s="47">
        <v>220</v>
      </c>
      <c r="P11" s="47">
        <v>208</v>
      </c>
      <c r="Q11" s="47">
        <v>210</v>
      </c>
      <c r="R11" s="47">
        <v>231</v>
      </c>
      <c r="S11" s="47">
        <v>259</v>
      </c>
      <c r="T11" s="47">
        <v>273</v>
      </c>
      <c r="U11" s="47">
        <v>272</v>
      </c>
      <c r="V11" s="47">
        <v>262</v>
      </c>
      <c r="W11" s="47">
        <v>219</v>
      </c>
      <c r="X11" s="47">
        <v>183</v>
      </c>
      <c r="Y11" s="47">
        <v>133</v>
      </c>
      <c r="Z11" s="48"/>
      <c r="AA11" s="49">
        <f t="shared" si="0"/>
        <v>4724</v>
      </c>
    </row>
    <row r="12" spans="1:27" ht="24.95" customHeight="1" x14ac:dyDescent="0.2">
      <c r="A12" s="50" t="s">
        <v>8</v>
      </c>
      <c r="B12" s="51">
        <v>4754.335</v>
      </c>
      <c r="C12" s="52">
        <v>4276.4129999999996</v>
      </c>
      <c r="D12" s="52">
        <v>4279.2730000000001</v>
      </c>
      <c r="E12" s="52">
        <v>4227.6820000000007</v>
      </c>
      <c r="F12" s="52">
        <v>4062.3580000000002</v>
      </c>
      <c r="G12" s="52">
        <v>4136.4830000000002</v>
      </c>
      <c r="H12" s="52">
        <v>4211.8770000000004</v>
      </c>
      <c r="I12" s="52">
        <v>3948.2090000000003</v>
      </c>
      <c r="J12" s="52">
        <v>3295.7930000000001</v>
      </c>
      <c r="K12" s="52">
        <v>2300.9</v>
      </c>
      <c r="L12" s="52">
        <v>2150.9</v>
      </c>
      <c r="M12" s="52">
        <v>1768.9</v>
      </c>
      <c r="N12" s="52">
        <v>1768.9</v>
      </c>
      <c r="O12" s="52">
        <v>1918.9</v>
      </c>
      <c r="P12" s="52">
        <v>1918.9</v>
      </c>
      <c r="Q12" s="52">
        <v>2238.9</v>
      </c>
      <c r="R12" s="52">
        <v>3125.5280000000002</v>
      </c>
      <c r="S12" s="52">
        <v>3801.8180000000002</v>
      </c>
      <c r="T12" s="52">
        <v>4855.5209999999997</v>
      </c>
      <c r="U12" s="52">
        <v>5268.4830000000002</v>
      </c>
      <c r="V12" s="52">
        <v>5313.7469999999994</v>
      </c>
      <c r="W12" s="52">
        <v>5012.7929999999997</v>
      </c>
      <c r="X12" s="52">
        <v>5245.2060000000001</v>
      </c>
      <c r="Y12" s="52">
        <v>5233.8429999999998</v>
      </c>
      <c r="Z12" s="53"/>
      <c r="AA12" s="54">
        <f t="shared" si="0"/>
        <v>89115.662000000011</v>
      </c>
    </row>
    <row r="13" spans="1:27" ht="24.95" customHeight="1" x14ac:dyDescent="0.2">
      <c r="A13" s="50" t="s">
        <v>9</v>
      </c>
      <c r="B13" s="51">
        <v>340</v>
      </c>
      <c r="C13" s="52">
        <v>248</v>
      </c>
      <c r="D13" s="52">
        <v>26</v>
      </c>
      <c r="E13" s="52">
        <v>26</v>
      </c>
      <c r="F13" s="52">
        <v>26</v>
      </c>
      <c r="G13" s="52">
        <v>110</v>
      </c>
      <c r="H13" s="52">
        <v>189</v>
      </c>
      <c r="I13" s="52">
        <v>197</v>
      </c>
      <c r="J13" s="52">
        <v>150</v>
      </c>
      <c r="K13" s="52">
        <v>150</v>
      </c>
      <c r="L13" s="52">
        <v>64</v>
      </c>
      <c r="M13" s="52">
        <v>35</v>
      </c>
      <c r="N13" s="52">
        <v>34</v>
      </c>
      <c r="O13" s="52">
        <v>34</v>
      </c>
      <c r="P13" s="52">
        <v>30</v>
      </c>
      <c r="Q13" s="52">
        <v>30</v>
      </c>
      <c r="R13" s="52">
        <v>30</v>
      </c>
      <c r="S13" s="52">
        <v>170</v>
      </c>
      <c r="T13" s="52">
        <v>862</v>
      </c>
      <c r="U13" s="52">
        <v>1475</v>
      </c>
      <c r="V13" s="52">
        <v>1571</v>
      </c>
      <c r="W13" s="52">
        <v>1717.3409999999999</v>
      </c>
      <c r="X13" s="52">
        <v>775</v>
      </c>
      <c r="Y13" s="52">
        <v>408</v>
      </c>
      <c r="Z13" s="53"/>
      <c r="AA13" s="54">
        <f t="shared" si="0"/>
        <v>8697.3410000000003</v>
      </c>
    </row>
    <row r="14" spans="1:27" ht="24.95" customHeight="1" x14ac:dyDescent="0.2">
      <c r="A14" s="55" t="s">
        <v>10</v>
      </c>
      <c r="B14" s="56">
        <v>869.87899999999991</v>
      </c>
      <c r="C14" s="57">
        <v>949.84900000000005</v>
      </c>
      <c r="D14" s="57">
        <v>1056.3870000000002</v>
      </c>
      <c r="E14" s="57">
        <v>1178.08</v>
      </c>
      <c r="F14" s="57">
        <v>1282.1949999999997</v>
      </c>
      <c r="G14" s="57">
        <v>1529.9479999999996</v>
      </c>
      <c r="H14" s="57">
        <v>2238.0979999999995</v>
      </c>
      <c r="I14" s="57">
        <v>3636.3290000000002</v>
      </c>
      <c r="J14" s="57">
        <v>5196.5419999999995</v>
      </c>
      <c r="K14" s="57">
        <v>6448.2910000000002</v>
      </c>
      <c r="L14" s="57">
        <v>6953.6119999999992</v>
      </c>
      <c r="M14" s="57">
        <v>7382.5730000000012</v>
      </c>
      <c r="N14" s="57">
        <v>7581.1639999999998</v>
      </c>
      <c r="O14" s="57">
        <v>7414.7920000000013</v>
      </c>
      <c r="P14" s="57">
        <v>7233.9619999999977</v>
      </c>
      <c r="Q14" s="57">
        <v>6628.7629999999999</v>
      </c>
      <c r="R14" s="57">
        <v>5665.0829999999996</v>
      </c>
      <c r="S14" s="57">
        <v>4267.8060000000005</v>
      </c>
      <c r="T14" s="57">
        <v>2764.4680000000003</v>
      </c>
      <c r="U14" s="57">
        <v>1903.3059999999998</v>
      </c>
      <c r="V14" s="57">
        <v>1636.6830000000007</v>
      </c>
      <c r="W14" s="57">
        <v>1512.432</v>
      </c>
      <c r="X14" s="57">
        <v>1402.0900000000004</v>
      </c>
      <c r="Y14" s="57">
        <v>1351.1130000000001</v>
      </c>
      <c r="Z14" s="58"/>
      <c r="AA14" s="59">
        <f t="shared" si="0"/>
        <v>88083.444999999992</v>
      </c>
    </row>
    <row r="15" spans="1:27" ht="24.95" customHeight="1" x14ac:dyDescent="0.2">
      <c r="A15" s="55" t="s">
        <v>11</v>
      </c>
      <c r="B15" s="56">
        <v>87</v>
      </c>
      <c r="C15" s="57">
        <v>90</v>
      </c>
      <c r="D15" s="57">
        <v>94</v>
      </c>
      <c r="E15" s="57">
        <v>97</v>
      </c>
      <c r="F15" s="57">
        <v>102</v>
      </c>
      <c r="G15" s="57">
        <v>107</v>
      </c>
      <c r="H15" s="57">
        <v>114</v>
      </c>
      <c r="I15" s="57">
        <v>127</v>
      </c>
      <c r="J15" s="57">
        <v>144</v>
      </c>
      <c r="K15" s="57">
        <v>163</v>
      </c>
      <c r="L15" s="57">
        <v>174</v>
      </c>
      <c r="M15" s="57">
        <v>178</v>
      </c>
      <c r="N15" s="57">
        <v>178</v>
      </c>
      <c r="O15" s="57">
        <v>175</v>
      </c>
      <c r="P15" s="57">
        <v>170</v>
      </c>
      <c r="Q15" s="57">
        <v>162</v>
      </c>
      <c r="R15" s="57">
        <v>149</v>
      </c>
      <c r="S15" s="57">
        <v>134</v>
      </c>
      <c r="T15" s="57">
        <v>119</v>
      </c>
      <c r="U15" s="57">
        <v>114</v>
      </c>
      <c r="V15" s="57">
        <v>116</v>
      </c>
      <c r="W15" s="57">
        <v>118</v>
      </c>
      <c r="X15" s="57">
        <v>119</v>
      </c>
      <c r="Y15" s="57">
        <v>118</v>
      </c>
      <c r="Z15" s="58"/>
      <c r="AA15" s="59">
        <f t="shared" si="0"/>
        <v>3149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6180.2139999999999</v>
      </c>
      <c r="C16" s="62">
        <f t="shared" si="1"/>
        <v>5681.2619999999997</v>
      </c>
      <c r="D16" s="62">
        <f t="shared" si="1"/>
        <v>5572.66</v>
      </c>
      <c r="E16" s="62">
        <f t="shared" si="1"/>
        <v>5645.7620000000006</v>
      </c>
      <c r="F16" s="62">
        <f t="shared" si="1"/>
        <v>5589.5529999999999</v>
      </c>
      <c r="G16" s="62">
        <f t="shared" si="1"/>
        <v>6000.4309999999996</v>
      </c>
      <c r="H16" s="62">
        <f t="shared" si="1"/>
        <v>6897.9750000000004</v>
      </c>
      <c r="I16" s="62">
        <f t="shared" si="1"/>
        <v>8092.5380000000005</v>
      </c>
      <c r="J16" s="62">
        <f t="shared" si="1"/>
        <v>8994.3349999999991</v>
      </c>
      <c r="K16" s="62">
        <f t="shared" si="1"/>
        <v>9419.1910000000007</v>
      </c>
      <c r="L16" s="62">
        <f t="shared" si="1"/>
        <v>9547.5119999999988</v>
      </c>
      <c r="M16" s="62">
        <f t="shared" si="1"/>
        <v>9579.4730000000018</v>
      </c>
      <c r="N16" s="62">
        <f t="shared" si="1"/>
        <v>9788.0640000000003</v>
      </c>
      <c r="O16" s="62">
        <f t="shared" si="1"/>
        <v>9762.6920000000009</v>
      </c>
      <c r="P16" s="62">
        <f t="shared" si="1"/>
        <v>9560.8619999999974</v>
      </c>
      <c r="Q16" s="62">
        <f t="shared" si="1"/>
        <v>9269.6630000000005</v>
      </c>
      <c r="R16" s="62">
        <f t="shared" si="1"/>
        <v>9210.6110000000008</v>
      </c>
      <c r="S16" s="62">
        <f t="shared" si="1"/>
        <v>8787.6239999999998</v>
      </c>
      <c r="T16" s="62">
        <f t="shared" si="1"/>
        <v>9175.9889999999996</v>
      </c>
      <c r="U16" s="62">
        <f t="shared" si="1"/>
        <v>9447.7890000000007</v>
      </c>
      <c r="V16" s="62">
        <f t="shared" si="1"/>
        <v>9314.43</v>
      </c>
      <c r="W16" s="62">
        <f t="shared" si="1"/>
        <v>8994.5660000000007</v>
      </c>
      <c r="X16" s="62">
        <f t="shared" si="1"/>
        <v>8139.2960000000003</v>
      </c>
      <c r="Y16" s="62">
        <f t="shared" si="1"/>
        <v>7658.9560000000001</v>
      </c>
      <c r="Z16" s="63" t="str">
        <f t="shared" si="1"/>
        <v/>
      </c>
      <c r="AA16" s="64">
        <f>SUM(AA10:AA15)</f>
        <v>196311.448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0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0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2535.9</v>
      </c>
      <c r="C29" s="72">
        <v>2555.9</v>
      </c>
      <c r="D29" s="72">
        <v>2403.9</v>
      </c>
      <c r="E29" s="72">
        <v>2409.9</v>
      </c>
      <c r="F29" s="72">
        <v>2218.9</v>
      </c>
      <c r="G29" s="72">
        <v>2608.9</v>
      </c>
      <c r="H29" s="72">
        <v>3088.9</v>
      </c>
      <c r="I29" s="72">
        <v>3372.9</v>
      </c>
      <c r="J29" s="72">
        <v>3733.9</v>
      </c>
      <c r="K29" s="72">
        <v>4117.8999999999996</v>
      </c>
      <c r="L29" s="72">
        <v>4059.9</v>
      </c>
      <c r="M29" s="72">
        <v>4244.8999999999996</v>
      </c>
      <c r="N29" s="72">
        <v>4329.8999999999996</v>
      </c>
      <c r="O29" s="72">
        <v>4445.8999999999996</v>
      </c>
      <c r="P29" s="72">
        <v>4273.8999999999996</v>
      </c>
      <c r="Q29" s="72">
        <v>4234.8999999999996</v>
      </c>
      <c r="R29" s="72">
        <v>3868.9</v>
      </c>
      <c r="S29" s="72">
        <v>3474.9</v>
      </c>
      <c r="T29" s="72">
        <v>4005.9</v>
      </c>
      <c r="U29" s="72">
        <v>4379.8999999999996</v>
      </c>
      <c r="V29" s="72">
        <v>4329.8999999999996</v>
      </c>
      <c r="W29" s="72">
        <v>3887.9</v>
      </c>
      <c r="X29" s="72">
        <v>3245.9</v>
      </c>
      <c r="Y29" s="72">
        <v>2911.9</v>
      </c>
      <c r="Z29" s="73"/>
      <c r="AA29" s="74">
        <f>SUM(B29:Z29)</f>
        <v>84741.599999999977</v>
      </c>
    </row>
    <row r="30" spans="1:27" ht="24.95" customHeight="1" x14ac:dyDescent="0.2">
      <c r="A30" s="75" t="s">
        <v>24</v>
      </c>
      <c r="B30" s="76">
        <v>1577.3140000000001</v>
      </c>
      <c r="C30" s="77">
        <v>1308.3620000000001</v>
      </c>
      <c r="D30" s="77">
        <v>1426.76</v>
      </c>
      <c r="E30" s="77">
        <v>1502.8620000000001</v>
      </c>
      <c r="F30" s="77">
        <v>1646.653</v>
      </c>
      <c r="G30" s="77">
        <v>1794.5309999999999</v>
      </c>
      <c r="H30" s="77">
        <v>2117.0749999999998</v>
      </c>
      <c r="I30" s="77">
        <v>3077.6379999999999</v>
      </c>
      <c r="J30" s="77">
        <v>3967.4349999999999</v>
      </c>
      <c r="K30" s="77">
        <v>4116.2910000000002</v>
      </c>
      <c r="L30" s="77">
        <v>4347.6120000000001</v>
      </c>
      <c r="M30" s="77">
        <v>4566.5730000000003</v>
      </c>
      <c r="N30" s="77">
        <v>4741.1639999999998</v>
      </c>
      <c r="O30" s="77">
        <v>4578.7920000000004</v>
      </c>
      <c r="P30" s="77">
        <v>4548.9620000000004</v>
      </c>
      <c r="Q30" s="77">
        <v>4253.7629999999999</v>
      </c>
      <c r="R30" s="77">
        <v>4028.7109999999998</v>
      </c>
      <c r="S30" s="77">
        <v>3160.7240000000002</v>
      </c>
      <c r="T30" s="77">
        <v>2374.0889999999999</v>
      </c>
      <c r="U30" s="77">
        <v>1861.8889999999999</v>
      </c>
      <c r="V30" s="77">
        <v>1759.53</v>
      </c>
      <c r="W30" s="77">
        <v>1895.6659999999999</v>
      </c>
      <c r="X30" s="77">
        <v>1603.396</v>
      </c>
      <c r="Y30" s="77">
        <v>1436.056</v>
      </c>
      <c r="Z30" s="78"/>
      <c r="AA30" s="79">
        <f>SUM(B30:Z30)</f>
        <v>67691.847999999998</v>
      </c>
    </row>
    <row r="31" spans="1:27" ht="24.95" customHeight="1" x14ac:dyDescent="0.2">
      <c r="A31" s="82" t="s">
        <v>25</v>
      </c>
      <c r="B31" s="80">
        <v>2357</v>
      </c>
      <c r="C31" s="81">
        <v>2127</v>
      </c>
      <c r="D31" s="81">
        <v>2041</v>
      </c>
      <c r="E31" s="81">
        <v>2041</v>
      </c>
      <c r="F31" s="81">
        <v>2041</v>
      </c>
      <c r="G31" s="81">
        <v>1941</v>
      </c>
      <c r="H31" s="81">
        <v>1881</v>
      </c>
      <c r="I31" s="81">
        <v>1831</v>
      </c>
      <c r="J31" s="81">
        <v>1428</v>
      </c>
      <c r="K31" s="81">
        <v>1345</v>
      </c>
      <c r="L31" s="81">
        <v>1345</v>
      </c>
      <c r="M31" s="81">
        <v>963</v>
      </c>
      <c r="N31" s="81">
        <v>963</v>
      </c>
      <c r="O31" s="81">
        <v>963</v>
      </c>
      <c r="P31" s="81">
        <v>963</v>
      </c>
      <c r="Q31" s="81">
        <v>1063</v>
      </c>
      <c r="R31" s="81">
        <v>1574</v>
      </c>
      <c r="S31" s="81">
        <v>2366</v>
      </c>
      <c r="T31" s="81">
        <v>2987</v>
      </c>
      <c r="U31" s="81">
        <v>3393</v>
      </c>
      <c r="V31" s="81">
        <v>3410</v>
      </c>
      <c r="W31" s="81">
        <v>3414</v>
      </c>
      <c r="X31" s="81">
        <v>3468</v>
      </c>
      <c r="Y31" s="81">
        <v>3468</v>
      </c>
      <c r="Z31" s="83"/>
      <c r="AA31" s="84">
        <f>SUM(B31:Z31)</f>
        <v>49373</v>
      </c>
    </row>
    <row r="32" spans="1:27" ht="30" customHeight="1" thickBot="1" x14ac:dyDescent="0.25">
      <c r="A32" s="60" t="s">
        <v>26</v>
      </c>
      <c r="B32" s="61">
        <f>IF(LEN(B$2)&gt;0,SUM(B29:B31),"")</f>
        <v>6470.2139999999999</v>
      </c>
      <c r="C32" s="62">
        <f t="shared" ref="C32:Z32" si="4">IF(LEN(C$2)&gt;0,SUM(C29:C31),"")</f>
        <v>5991.2620000000006</v>
      </c>
      <c r="D32" s="62">
        <f t="shared" si="4"/>
        <v>5871.66</v>
      </c>
      <c r="E32" s="62">
        <f t="shared" si="4"/>
        <v>5953.7620000000006</v>
      </c>
      <c r="F32" s="62">
        <f t="shared" si="4"/>
        <v>5906.5529999999999</v>
      </c>
      <c r="G32" s="62">
        <f t="shared" si="4"/>
        <v>6344.4310000000005</v>
      </c>
      <c r="H32" s="62">
        <f t="shared" si="4"/>
        <v>7086.9750000000004</v>
      </c>
      <c r="I32" s="62">
        <f t="shared" si="4"/>
        <v>8281.5380000000005</v>
      </c>
      <c r="J32" s="62">
        <f t="shared" si="4"/>
        <v>9129.3349999999991</v>
      </c>
      <c r="K32" s="62">
        <f t="shared" si="4"/>
        <v>9579.1909999999989</v>
      </c>
      <c r="L32" s="62">
        <f t="shared" si="4"/>
        <v>9752.5120000000006</v>
      </c>
      <c r="M32" s="62">
        <f t="shared" si="4"/>
        <v>9774.473</v>
      </c>
      <c r="N32" s="62">
        <f t="shared" si="4"/>
        <v>10034.063999999998</v>
      </c>
      <c r="O32" s="62">
        <f t="shared" si="4"/>
        <v>9987.6919999999991</v>
      </c>
      <c r="P32" s="62">
        <f t="shared" si="4"/>
        <v>9785.862000000001</v>
      </c>
      <c r="Q32" s="62">
        <f t="shared" si="4"/>
        <v>9551.6630000000005</v>
      </c>
      <c r="R32" s="62">
        <f t="shared" si="4"/>
        <v>9471.6110000000008</v>
      </c>
      <c r="S32" s="62">
        <f t="shared" si="4"/>
        <v>9001.6239999999998</v>
      </c>
      <c r="T32" s="62">
        <f t="shared" si="4"/>
        <v>9366.9889999999996</v>
      </c>
      <c r="U32" s="62">
        <f t="shared" si="4"/>
        <v>9634.7890000000007</v>
      </c>
      <c r="V32" s="62">
        <f t="shared" si="4"/>
        <v>9499.43</v>
      </c>
      <c r="W32" s="62">
        <f t="shared" si="4"/>
        <v>9197.5659999999989</v>
      </c>
      <c r="X32" s="62">
        <f t="shared" si="4"/>
        <v>8317.2960000000003</v>
      </c>
      <c r="Y32" s="62">
        <f t="shared" si="4"/>
        <v>7815.9560000000001</v>
      </c>
      <c r="Z32" s="63" t="str">
        <f t="shared" si="4"/>
        <v/>
      </c>
      <c r="AA32" s="64">
        <f>SUM(AA29:AA31)</f>
        <v>201806.44799999997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>
        <v>10</v>
      </c>
      <c r="C35" s="95">
        <v>10</v>
      </c>
      <c r="D35" s="95">
        <v>10</v>
      </c>
      <c r="E35" s="95">
        <v>10</v>
      </c>
      <c r="F35" s="95">
        <v>10</v>
      </c>
      <c r="G35" s="95">
        <v>10</v>
      </c>
      <c r="H35" s="95">
        <v>8</v>
      </c>
      <c r="I35" s="95">
        <v>8</v>
      </c>
      <c r="J35" s="95">
        <v>8</v>
      </c>
      <c r="K35" s="95">
        <v>8</v>
      </c>
      <c r="L35" s="95">
        <v>8</v>
      </c>
      <c r="M35" s="95">
        <v>8</v>
      </c>
      <c r="N35" s="95">
        <v>8</v>
      </c>
      <c r="O35" s="95">
        <v>8</v>
      </c>
      <c r="P35" s="95">
        <v>8</v>
      </c>
      <c r="Q35" s="95">
        <v>10</v>
      </c>
      <c r="R35" s="95">
        <v>10</v>
      </c>
      <c r="S35" s="95">
        <v>13</v>
      </c>
      <c r="T35" s="95">
        <v>30</v>
      </c>
      <c r="U35" s="95">
        <v>111</v>
      </c>
      <c r="V35" s="95">
        <v>117</v>
      </c>
      <c r="W35" s="95">
        <v>125</v>
      </c>
      <c r="X35" s="95">
        <v>41</v>
      </c>
      <c r="Y35" s="95">
        <v>30</v>
      </c>
      <c r="Z35" s="96"/>
      <c r="AA35" s="74">
        <f t="shared" ref="AA35:AA40" si="5">SUM(B35:Z35)</f>
        <v>619</v>
      </c>
    </row>
    <row r="36" spans="1:27" ht="24.95" customHeight="1" x14ac:dyDescent="0.2">
      <c r="A36" s="97" t="s">
        <v>29</v>
      </c>
      <c r="B36" s="98">
        <v>230</v>
      </c>
      <c r="C36" s="99">
        <v>250</v>
      </c>
      <c r="D36" s="99">
        <v>239</v>
      </c>
      <c r="E36" s="99">
        <v>248</v>
      </c>
      <c r="F36" s="99">
        <v>257</v>
      </c>
      <c r="G36" s="99">
        <v>284</v>
      </c>
      <c r="H36" s="99">
        <v>131</v>
      </c>
      <c r="I36" s="99">
        <v>131</v>
      </c>
      <c r="J36" s="99">
        <v>77</v>
      </c>
      <c r="K36" s="99">
        <v>102</v>
      </c>
      <c r="L36" s="99">
        <v>180</v>
      </c>
      <c r="M36" s="99">
        <v>170</v>
      </c>
      <c r="N36" s="99">
        <v>200</v>
      </c>
      <c r="O36" s="99">
        <v>200</v>
      </c>
      <c r="P36" s="99">
        <v>200</v>
      </c>
      <c r="Q36" s="99">
        <v>230</v>
      </c>
      <c r="R36" s="99">
        <v>201</v>
      </c>
      <c r="S36" s="99">
        <v>151</v>
      </c>
      <c r="T36" s="99">
        <v>111</v>
      </c>
      <c r="U36" s="99">
        <v>26</v>
      </c>
      <c r="V36" s="99">
        <v>18</v>
      </c>
      <c r="W36" s="99">
        <v>28</v>
      </c>
      <c r="X36" s="99">
        <v>87</v>
      </c>
      <c r="Y36" s="99">
        <v>77</v>
      </c>
      <c r="Z36" s="100"/>
      <c r="AA36" s="79">
        <f t="shared" si="5"/>
        <v>3828</v>
      </c>
    </row>
    <row r="37" spans="1:27" ht="24.95" customHeight="1" x14ac:dyDescent="0.2">
      <c r="A37" s="97" t="s">
        <v>30</v>
      </c>
      <c r="B37" s="98">
        <v>305.3</v>
      </c>
      <c r="C37" s="99">
        <v>660</v>
      </c>
      <c r="D37" s="99">
        <v>593.4</v>
      </c>
      <c r="E37" s="99">
        <v>449.4</v>
      </c>
      <c r="F37" s="99">
        <v>465.6</v>
      </c>
      <c r="G37" s="99">
        <v>324.5</v>
      </c>
      <c r="H37" s="99">
        <v>216.7</v>
      </c>
      <c r="I37" s="99"/>
      <c r="J37" s="99"/>
      <c r="K37" s="99"/>
      <c r="L37" s="99">
        <v>161.9</v>
      </c>
      <c r="M37" s="99">
        <v>350</v>
      </c>
      <c r="N37" s="99">
        <v>350</v>
      </c>
      <c r="O37" s="99">
        <v>350</v>
      </c>
      <c r="P37" s="99">
        <v>350</v>
      </c>
      <c r="Q37" s="99">
        <v>253.9</v>
      </c>
      <c r="R37" s="99">
        <v>99.3</v>
      </c>
      <c r="S37" s="99">
        <v>625.6</v>
      </c>
      <c r="T37" s="99">
        <v>160.80000000000001</v>
      </c>
      <c r="U37" s="99"/>
      <c r="V37" s="99"/>
      <c r="W37" s="99"/>
      <c r="X37" s="99"/>
      <c r="Y37" s="99">
        <v>20.3</v>
      </c>
      <c r="Z37" s="100"/>
      <c r="AA37" s="79">
        <f t="shared" si="5"/>
        <v>5736.7</v>
      </c>
    </row>
    <row r="38" spans="1:27" ht="24.95" customHeight="1" x14ac:dyDescent="0.2">
      <c r="A38" s="97" t="s">
        <v>31</v>
      </c>
      <c r="B38" s="98">
        <v>50</v>
      </c>
      <c r="C38" s="99">
        <v>50</v>
      </c>
      <c r="D38" s="99">
        <v>50</v>
      </c>
      <c r="E38" s="99">
        <v>50</v>
      </c>
      <c r="F38" s="99">
        <v>50</v>
      </c>
      <c r="G38" s="99">
        <v>50</v>
      </c>
      <c r="H38" s="99">
        <v>50</v>
      </c>
      <c r="I38" s="99">
        <v>50</v>
      </c>
      <c r="J38" s="99">
        <v>50</v>
      </c>
      <c r="K38" s="99">
        <v>50</v>
      </c>
      <c r="L38" s="99">
        <v>17</v>
      </c>
      <c r="M38" s="99">
        <v>17</v>
      </c>
      <c r="N38" s="99">
        <v>38</v>
      </c>
      <c r="O38" s="99">
        <v>17</v>
      </c>
      <c r="P38" s="99">
        <v>17</v>
      </c>
      <c r="Q38" s="99">
        <v>42</v>
      </c>
      <c r="R38" s="99">
        <v>50</v>
      </c>
      <c r="S38" s="99">
        <v>50</v>
      </c>
      <c r="T38" s="99">
        <v>50</v>
      </c>
      <c r="U38" s="99">
        <v>50</v>
      </c>
      <c r="V38" s="99">
        <v>50</v>
      </c>
      <c r="W38" s="99">
        <v>50</v>
      </c>
      <c r="X38" s="99">
        <v>50</v>
      </c>
      <c r="Y38" s="99">
        <v>50</v>
      </c>
      <c r="Z38" s="100"/>
      <c r="AA38" s="79">
        <f t="shared" si="5"/>
        <v>1048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>
        <v>479.3</v>
      </c>
      <c r="W39" s="99">
        <v>500</v>
      </c>
      <c r="X39" s="99">
        <v>290.5</v>
      </c>
      <c r="Y39" s="99"/>
      <c r="Z39" s="100"/>
      <c r="AA39" s="79">
        <f t="shared" si="5"/>
        <v>1269.8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595.29999999999995</v>
      </c>
      <c r="C40" s="88">
        <f t="shared" si="6"/>
        <v>970</v>
      </c>
      <c r="D40" s="88">
        <f t="shared" si="6"/>
        <v>892.4</v>
      </c>
      <c r="E40" s="88">
        <f t="shared" si="6"/>
        <v>757.4</v>
      </c>
      <c r="F40" s="88">
        <f t="shared" si="6"/>
        <v>782.6</v>
      </c>
      <c r="G40" s="88">
        <f t="shared" si="6"/>
        <v>668.5</v>
      </c>
      <c r="H40" s="88">
        <f t="shared" si="6"/>
        <v>405.7</v>
      </c>
      <c r="I40" s="88">
        <f t="shared" si="6"/>
        <v>189</v>
      </c>
      <c r="J40" s="88">
        <f t="shared" si="6"/>
        <v>135</v>
      </c>
      <c r="K40" s="88">
        <f t="shared" si="6"/>
        <v>160</v>
      </c>
      <c r="L40" s="88">
        <f t="shared" si="6"/>
        <v>366.9</v>
      </c>
      <c r="M40" s="88">
        <f t="shared" si="6"/>
        <v>545</v>
      </c>
      <c r="N40" s="88">
        <f t="shared" si="6"/>
        <v>596</v>
      </c>
      <c r="O40" s="88">
        <f t="shared" si="6"/>
        <v>575</v>
      </c>
      <c r="P40" s="88">
        <f t="shared" si="6"/>
        <v>575</v>
      </c>
      <c r="Q40" s="88">
        <f t="shared" si="6"/>
        <v>535.9</v>
      </c>
      <c r="R40" s="88">
        <f t="shared" si="6"/>
        <v>360.3</v>
      </c>
      <c r="S40" s="88">
        <f t="shared" si="6"/>
        <v>839.6</v>
      </c>
      <c r="T40" s="88">
        <f t="shared" si="6"/>
        <v>351.8</v>
      </c>
      <c r="U40" s="88">
        <f t="shared" si="6"/>
        <v>187</v>
      </c>
      <c r="V40" s="88">
        <f t="shared" si="6"/>
        <v>664.3</v>
      </c>
      <c r="W40" s="88">
        <f t="shared" si="6"/>
        <v>703</v>
      </c>
      <c r="X40" s="88">
        <f t="shared" si="6"/>
        <v>468.5</v>
      </c>
      <c r="Y40" s="88">
        <f t="shared" si="6"/>
        <v>177.3</v>
      </c>
      <c r="Z40" s="89" t="str">
        <f t="shared" si="6"/>
        <v/>
      </c>
      <c r="AA40" s="90">
        <f t="shared" si="5"/>
        <v>12501.499999999996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>
        <v>305.3</v>
      </c>
      <c r="C45" s="99">
        <v>660</v>
      </c>
      <c r="D45" s="99">
        <v>593.4</v>
      </c>
      <c r="E45" s="99">
        <v>449.4</v>
      </c>
      <c r="F45" s="99">
        <v>465.6</v>
      </c>
      <c r="G45" s="99">
        <v>324.5</v>
      </c>
      <c r="H45" s="99">
        <v>216.7</v>
      </c>
      <c r="I45" s="99"/>
      <c r="J45" s="99"/>
      <c r="K45" s="99"/>
      <c r="L45" s="99">
        <v>161.9</v>
      </c>
      <c r="M45" s="99">
        <v>350</v>
      </c>
      <c r="N45" s="99">
        <v>350</v>
      </c>
      <c r="O45" s="99">
        <v>350</v>
      </c>
      <c r="P45" s="99">
        <v>350</v>
      </c>
      <c r="Q45" s="99">
        <v>253.9</v>
      </c>
      <c r="R45" s="99">
        <v>99.3</v>
      </c>
      <c r="S45" s="99">
        <v>625.6</v>
      </c>
      <c r="T45" s="99">
        <v>160.80000000000001</v>
      </c>
      <c r="U45" s="99"/>
      <c r="V45" s="99"/>
      <c r="W45" s="99"/>
      <c r="X45" s="99"/>
      <c r="Y45" s="99">
        <v>20.3</v>
      </c>
      <c r="Z45" s="100"/>
      <c r="AA45" s="79">
        <f t="shared" si="7"/>
        <v>5736.7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>
        <v>479.3</v>
      </c>
      <c r="W47" s="99">
        <v>500</v>
      </c>
      <c r="X47" s="99">
        <v>290.5</v>
      </c>
      <c r="Y47" s="99"/>
      <c r="Z47" s="100"/>
      <c r="AA47" s="79">
        <f t="shared" si="7"/>
        <v>1269.8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305.3</v>
      </c>
      <c r="C49" s="88">
        <f t="shared" ref="C49:Z49" si="8">IF(LEN(C$2)&gt;0,SUM(C43:C48),"")</f>
        <v>660</v>
      </c>
      <c r="D49" s="88">
        <f t="shared" si="8"/>
        <v>593.4</v>
      </c>
      <c r="E49" s="88">
        <f t="shared" si="8"/>
        <v>449.4</v>
      </c>
      <c r="F49" s="88">
        <f t="shared" si="8"/>
        <v>465.6</v>
      </c>
      <c r="G49" s="88">
        <f t="shared" si="8"/>
        <v>324.5</v>
      </c>
      <c r="H49" s="88">
        <f t="shared" si="8"/>
        <v>216.7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161.9</v>
      </c>
      <c r="M49" s="88">
        <f t="shared" si="8"/>
        <v>350</v>
      </c>
      <c r="N49" s="88">
        <f t="shared" si="8"/>
        <v>350</v>
      </c>
      <c r="O49" s="88">
        <f t="shared" si="8"/>
        <v>350</v>
      </c>
      <c r="P49" s="88">
        <f t="shared" si="8"/>
        <v>350</v>
      </c>
      <c r="Q49" s="88">
        <f t="shared" si="8"/>
        <v>253.9</v>
      </c>
      <c r="R49" s="88">
        <f t="shared" si="8"/>
        <v>99.3</v>
      </c>
      <c r="S49" s="88">
        <f t="shared" si="8"/>
        <v>625.6</v>
      </c>
      <c r="T49" s="88">
        <f t="shared" si="8"/>
        <v>160.80000000000001</v>
      </c>
      <c r="U49" s="88">
        <f t="shared" si="8"/>
        <v>0</v>
      </c>
      <c r="V49" s="88">
        <f t="shared" si="8"/>
        <v>479.3</v>
      </c>
      <c r="W49" s="88">
        <f t="shared" si="8"/>
        <v>500</v>
      </c>
      <c r="X49" s="88">
        <f t="shared" si="8"/>
        <v>290.5</v>
      </c>
      <c r="Y49" s="88">
        <f t="shared" si="8"/>
        <v>20.3</v>
      </c>
      <c r="Z49" s="89" t="str">
        <f t="shared" si="8"/>
        <v/>
      </c>
      <c r="AA49" s="90">
        <f t="shared" si="7"/>
        <v>7006.5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6775.5140000000001</v>
      </c>
      <c r="C52" s="88">
        <f t="shared" si="10"/>
        <v>6651.2619999999997</v>
      </c>
      <c r="D52" s="88">
        <f t="shared" si="10"/>
        <v>6465.0599999999995</v>
      </c>
      <c r="E52" s="88">
        <f t="shared" si="10"/>
        <v>6403.1620000000003</v>
      </c>
      <c r="F52" s="88">
        <f t="shared" si="10"/>
        <v>6372.1530000000002</v>
      </c>
      <c r="G52" s="88">
        <f t="shared" si="10"/>
        <v>6668.9309999999996</v>
      </c>
      <c r="H52" s="88">
        <f t="shared" si="10"/>
        <v>7303.6750000000002</v>
      </c>
      <c r="I52" s="88">
        <f t="shared" si="10"/>
        <v>8281.5380000000005</v>
      </c>
      <c r="J52" s="88">
        <f t="shared" si="10"/>
        <v>9129.3349999999991</v>
      </c>
      <c r="K52" s="88">
        <f t="shared" si="10"/>
        <v>9579.1910000000007</v>
      </c>
      <c r="L52" s="88">
        <f t="shared" si="10"/>
        <v>9914.4119999999984</v>
      </c>
      <c r="M52" s="88">
        <f t="shared" si="10"/>
        <v>10124.473000000002</v>
      </c>
      <c r="N52" s="88">
        <f t="shared" si="10"/>
        <v>10384.064</v>
      </c>
      <c r="O52" s="88">
        <f t="shared" si="10"/>
        <v>10337.692000000001</v>
      </c>
      <c r="P52" s="88">
        <f t="shared" si="10"/>
        <v>10135.861999999997</v>
      </c>
      <c r="Q52" s="88">
        <f t="shared" si="10"/>
        <v>9805.5630000000001</v>
      </c>
      <c r="R52" s="88">
        <f t="shared" si="10"/>
        <v>9570.9110000000001</v>
      </c>
      <c r="S52" s="88">
        <f t="shared" si="10"/>
        <v>9627.2240000000002</v>
      </c>
      <c r="T52" s="88">
        <f t="shared" si="10"/>
        <v>9527.7889999999989</v>
      </c>
      <c r="U52" s="88">
        <f t="shared" si="10"/>
        <v>9634.7890000000007</v>
      </c>
      <c r="V52" s="88">
        <f t="shared" si="10"/>
        <v>9978.73</v>
      </c>
      <c r="W52" s="88">
        <f t="shared" si="10"/>
        <v>9697.5660000000007</v>
      </c>
      <c r="X52" s="88">
        <f t="shared" si="10"/>
        <v>8607.7960000000003</v>
      </c>
      <c r="Y52" s="88">
        <f t="shared" si="10"/>
        <v>7836.2560000000003</v>
      </c>
      <c r="Z52" s="89" t="str">
        <f t="shared" si="10"/>
        <v/>
      </c>
      <c r="AA52" s="104">
        <f>SUM(B52:Z52)</f>
        <v>208812.94799999995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45833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6775.5490000000009</v>
      </c>
      <c r="C4" s="18">
        <v>6651.2340000000013</v>
      </c>
      <c r="D4" s="18">
        <v>6465.0560000000005</v>
      </c>
      <c r="E4" s="18">
        <v>6403.1550000000007</v>
      </c>
      <c r="F4" s="18">
        <v>6372.170000000001</v>
      </c>
      <c r="G4" s="18">
        <v>6668.9190000000017</v>
      </c>
      <c r="H4" s="18">
        <v>7303.6699999999992</v>
      </c>
      <c r="I4" s="18">
        <v>8281.57</v>
      </c>
      <c r="J4" s="18">
        <v>9129.3350000000028</v>
      </c>
      <c r="K4" s="18">
        <v>9579.1909999999971</v>
      </c>
      <c r="L4" s="18">
        <v>9914.4319999999989</v>
      </c>
      <c r="M4" s="18">
        <v>10124.473</v>
      </c>
      <c r="N4" s="18">
        <v>10384.063999999997</v>
      </c>
      <c r="O4" s="18">
        <v>10337.692000000001</v>
      </c>
      <c r="P4" s="18">
        <v>10135.861999999999</v>
      </c>
      <c r="Q4" s="18">
        <v>9805.5830000000024</v>
      </c>
      <c r="R4" s="18">
        <v>9570.9290000000019</v>
      </c>
      <c r="S4" s="18">
        <v>9627.2449999999953</v>
      </c>
      <c r="T4" s="18">
        <v>9527.7510000000002</v>
      </c>
      <c r="U4" s="18">
        <v>9634.7399999999961</v>
      </c>
      <c r="V4" s="18">
        <v>9978.6820000000025</v>
      </c>
      <c r="W4" s="18">
        <v>9697.5609999999997</v>
      </c>
      <c r="X4" s="18">
        <v>8607.8170000000009</v>
      </c>
      <c r="Y4" s="18">
        <v>7836.2500000000009</v>
      </c>
      <c r="Z4" s="19"/>
      <c r="AA4" s="20">
        <f>SUM(B4:Z4)</f>
        <v>208812.92999999996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133</v>
      </c>
      <c r="C7" s="28">
        <v>116.02</v>
      </c>
      <c r="D7" s="28">
        <v>110.35</v>
      </c>
      <c r="E7" s="28">
        <v>109.01</v>
      </c>
      <c r="F7" s="28">
        <v>120</v>
      </c>
      <c r="G7" s="28">
        <v>116.53</v>
      </c>
      <c r="H7" s="28">
        <v>109.01</v>
      </c>
      <c r="I7" s="28">
        <v>111.89</v>
      </c>
      <c r="J7" s="28">
        <v>98.4</v>
      </c>
      <c r="K7" s="28">
        <v>60</v>
      </c>
      <c r="L7" s="28">
        <v>24.01</v>
      </c>
      <c r="M7" s="28">
        <v>30.4</v>
      </c>
      <c r="N7" s="28">
        <v>35.6</v>
      </c>
      <c r="O7" s="28">
        <v>20</v>
      </c>
      <c r="P7" s="28">
        <v>30.8</v>
      </c>
      <c r="Q7" s="28">
        <v>44.41</v>
      </c>
      <c r="R7" s="28">
        <v>92.05</v>
      </c>
      <c r="S7" s="28">
        <v>113.15</v>
      </c>
      <c r="T7" s="28">
        <v>136.94999999999999</v>
      </c>
      <c r="U7" s="28">
        <v>179.6</v>
      </c>
      <c r="V7" s="28">
        <v>209.41</v>
      </c>
      <c r="W7" s="28">
        <v>248.76</v>
      </c>
      <c r="X7" s="28">
        <v>176.5</v>
      </c>
      <c r="Y7" s="28">
        <v>133.30000000000001</v>
      </c>
      <c r="Z7" s="29"/>
      <c r="AA7" s="30">
        <f>IF(SUM(B7:Z7)&lt;&gt;0,AVERAGEIF(B7:Z7,"&lt;&gt;"""),"")</f>
        <v>106.63125000000002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29</v>
      </c>
      <c r="C14" s="57">
        <v>29</v>
      </c>
      <c r="D14" s="57">
        <v>29</v>
      </c>
      <c r="E14" s="57">
        <v>29</v>
      </c>
      <c r="F14" s="57">
        <v>29</v>
      </c>
      <c r="G14" s="57">
        <v>26.279</v>
      </c>
      <c r="H14" s="57">
        <v>16.036999999999999</v>
      </c>
      <c r="I14" s="57"/>
      <c r="J14" s="57"/>
      <c r="K14" s="57"/>
      <c r="L14" s="57"/>
      <c r="M14" s="57"/>
      <c r="N14" s="57"/>
      <c r="O14" s="57"/>
      <c r="P14" s="57"/>
      <c r="Q14" s="57"/>
      <c r="R14" s="57"/>
      <c r="S14" s="57">
        <v>4.6050000000000004</v>
      </c>
      <c r="T14" s="57">
        <v>20.308</v>
      </c>
      <c r="U14" s="57">
        <v>27.085999999999999</v>
      </c>
      <c r="V14" s="57">
        <v>29</v>
      </c>
      <c r="W14" s="57">
        <v>29</v>
      </c>
      <c r="X14" s="57">
        <v>29</v>
      </c>
      <c r="Y14" s="57">
        <v>29</v>
      </c>
      <c r="Z14" s="58"/>
      <c r="AA14" s="59">
        <f t="shared" si="0"/>
        <v>355.315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29</v>
      </c>
      <c r="C16" s="62">
        <f t="shared" ref="C16:Z16" si="1">IF(LEN(C$2)&gt;0,SUM(C10:C15),"")</f>
        <v>29</v>
      </c>
      <c r="D16" s="62">
        <f t="shared" si="1"/>
        <v>29</v>
      </c>
      <c r="E16" s="62">
        <f t="shared" si="1"/>
        <v>29</v>
      </c>
      <c r="F16" s="62">
        <f t="shared" si="1"/>
        <v>29</v>
      </c>
      <c r="G16" s="62">
        <f t="shared" si="1"/>
        <v>26.279</v>
      </c>
      <c r="H16" s="62">
        <f t="shared" si="1"/>
        <v>16.036999999999999</v>
      </c>
      <c r="I16" s="62">
        <f t="shared" si="1"/>
        <v>0</v>
      </c>
      <c r="J16" s="62">
        <f t="shared" si="1"/>
        <v>0</v>
      </c>
      <c r="K16" s="62">
        <f t="shared" si="1"/>
        <v>0</v>
      </c>
      <c r="L16" s="62">
        <f t="shared" si="1"/>
        <v>0</v>
      </c>
      <c r="M16" s="62">
        <f t="shared" si="1"/>
        <v>0</v>
      </c>
      <c r="N16" s="62">
        <f t="shared" si="1"/>
        <v>0</v>
      </c>
      <c r="O16" s="62">
        <f t="shared" si="1"/>
        <v>0</v>
      </c>
      <c r="P16" s="62">
        <f t="shared" si="1"/>
        <v>0</v>
      </c>
      <c r="Q16" s="62">
        <f t="shared" si="1"/>
        <v>0</v>
      </c>
      <c r="R16" s="62">
        <f t="shared" si="1"/>
        <v>0</v>
      </c>
      <c r="S16" s="62">
        <f t="shared" si="1"/>
        <v>4.6050000000000004</v>
      </c>
      <c r="T16" s="62">
        <f t="shared" si="1"/>
        <v>20.308</v>
      </c>
      <c r="U16" s="62">
        <f t="shared" si="1"/>
        <v>27.085999999999999</v>
      </c>
      <c r="V16" s="62">
        <f t="shared" si="1"/>
        <v>29</v>
      </c>
      <c r="W16" s="62">
        <f t="shared" si="1"/>
        <v>29</v>
      </c>
      <c r="X16" s="62">
        <f t="shared" si="1"/>
        <v>29</v>
      </c>
      <c r="Y16" s="62">
        <f t="shared" si="1"/>
        <v>29</v>
      </c>
      <c r="Z16" s="63" t="str">
        <f t="shared" si="1"/>
        <v/>
      </c>
      <c r="AA16" s="64">
        <f>SUM(AA10:AA15)</f>
        <v>355.315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>
        <v>805.50600000000009</v>
      </c>
      <c r="C19" s="72">
        <v>792.9620000000001</v>
      </c>
      <c r="D19" s="72">
        <v>794.79900000000009</v>
      </c>
      <c r="E19" s="72">
        <v>841.57900000000006</v>
      </c>
      <c r="F19" s="72">
        <v>842.26400000000001</v>
      </c>
      <c r="G19" s="72">
        <v>856.39400000000001</v>
      </c>
      <c r="H19" s="72">
        <v>765.68900000000008</v>
      </c>
      <c r="I19" s="72">
        <v>836.51499999999999</v>
      </c>
      <c r="J19" s="72">
        <v>812.25900000000001</v>
      </c>
      <c r="K19" s="72">
        <v>860.25300000000004</v>
      </c>
      <c r="L19" s="72">
        <v>878.66700000000003</v>
      </c>
      <c r="M19" s="72">
        <v>875.26499999999999</v>
      </c>
      <c r="N19" s="72">
        <v>878.09900000000005</v>
      </c>
      <c r="O19" s="72">
        <v>805.29399999999998</v>
      </c>
      <c r="P19" s="72">
        <v>805.34699999999998</v>
      </c>
      <c r="Q19" s="72">
        <v>784.56999999999994</v>
      </c>
      <c r="R19" s="72">
        <v>732.19599999999991</v>
      </c>
      <c r="S19" s="72">
        <v>728.923</v>
      </c>
      <c r="T19" s="72">
        <v>703.20399999999995</v>
      </c>
      <c r="U19" s="72">
        <v>674.08</v>
      </c>
      <c r="V19" s="72">
        <v>675.14200000000005</v>
      </c>
      <c r="W19" s="72">
        <v>689.505</v>
      </c>
      <c r="X19" s="72">
        <v>686.01900000000001</v>
      </c>
      <c r="Y19" s="72">
        <v>810.72500000000002</v>
      </c>
      <c r="Z19" s="73"/>
      <c r="AA19" s="74">
        <f t="shared" ref="AA19:AA25" si="2">SUM(B19:Z19)</f>
        <v>18935.256000000001</v>
      </c>
    </row>
    <row r="20" spans="1:27" ht="24.95" customHeight="1" x14ac:dyDescent="0.2">
      <c r="A20" s="75" t="s">
        <v>15</v>
      </c>
      <c r="B20" s="76">
        <v>1412.8380000000002</v>
      </c>
      <c r="C20" s="77">
        <v>1395.1279999999999</v>
      </c>
      <c r="D20" s="77">
        <v>1369.8509999999999</v>
      </c>
      <c r="E20" s="77">
        <v>1365.989</v>
      </c>
      <c r="F20" s="77">
        <v>1397.9449999999999</v>
      </c>
      <c r="G20" s="77">
        <v>1509.3969999999999</v>
      </c>
      <c r="H20" s="77">
        <v>1753.2910000000004</v>
      </c>
      <c r="I20" s="77">
        <v>1931.5350000000001</v>
      </c>
      <c r="J20" s="77">
        <v>2007.4009999999998</v>
      </c>
      <c r="K20" s="77">
        <v>2015.9349999999997</v>
      </c>
      <c r="L20" s="77">
        <v>2047.4679999999998</v>
      </c>
      <c r="M20" s="77">
        <v>2050.7289999999998</v>
      </c>
      <c r="N20" s="77">
        <v>2069.3809999999999</v>
      </c>
      <c r="O20" s="77">
        <v>2074.5420000000004</v>
      </c>
      <c r="P20" s="77">
        <v>2033.2890000000002</v>
      </c>
      <c r="Q20" s="77">
        <v>1999.4990000000003</v>
      </c>
      <c r="R20" s="77">
        <v>1965.2439999999997</v>
      </c>
      <c r="S20" s="77">
        <v>1962.3260000000002</v>
      </c>
      <c r="T20" s="77">
        <v>1935.354</v>
      </c>
      <c r="U20" s="77">
        <v>1889.8879999999999</v>
      </c>
      <c r="V20" s="77">
        <v>1809.2890000000004</v>
      </c>
      <c r="W20" s="77">
        <v>1617.817</v>
      </c>
      <c r="X20" s="77">
        <v>1576.9290000000003</v>
      </c>
      <c r="Y20" s="77">
        <v>1529.3510000000001</v>
      </c>
      <c r="Z20" s="78"/>
      <c r="AA20" s="79">
        <f t="shared" si="2"/>
        <v>42720.416000000012</v>
      </c>
    </row>
    <row r="21" spans="1:27" ht="24.95" customHeight="1" x14ac:dyDescent="0.2">
      <c r="A21" s="75" t="s">
        <v>16</v>
      </c>
      <c r="B21" s="80">
        <v>3396.8049999999998</v>
      </c>
      <c r="C21" s="81">
        <v>3160.1439999999998</v>
      </c>
      <c r="D21" s="81">
        <v>3026.9059999999995</v>
      </c>
      <c r="E21" s="81">
        <v>2932.587</v>
      </c>
      <c r="F21" s="81">
        <v>2928.4609999999998</v>
      </c>
      <c r="G21" s="81">
        <v>3020.3489999999993</v>
      </c>
      <c r="H21" s="81">
        <v>3436.6529999999998</v>
      </c>
      <c r="I21" s="81">
        <v>4003.12</v>
      </c>
      <c r="J21" s="81">
        <v>4456.6750000000002</v>
      </c>
      <c r="K21" s="81">
        <v>4885.7730000000001</v>
      </c>
      <c r="L21" s="81">
        <v>5207.2970000000005</v>
      </c>
      <c r="M21" s="81">
        <v>5449.36</v>
      </c>
      <c r="N21" s="81">
        <v>5621.4049999999988</v>
      </c>
      <c r="O21" s="81">
        <v>5624.8559999999989</v>
      </c>
      <c r="P21" s="81">
        <v>5482.7259999999997</v>
      </c>
      <c r="Q21" s="81">
        <v>5322.0139999999992</v>
      </c>
      <c r="R21" s="81">
        <v>5261.9890000000005</v>
      </c>
      <c r="S21" s="81">
        <v>5258.3910000000005</v>
      </c>
      <c r="T21" s="81">
        <v>5329.3850000000011</v>
      </c>
      <c r="U21" s="81">
        <v>5275.4860000000008</v>
      </c>
      <c r="V21" s="81">
        <v>5336.8509999999997</v>
      </c>
      <c r="W21" s="81">
        <v>5137.838999999999</v>
      </c>
      <c r="X21" s="81">
        <v>4738.7690000000011</v>
      </c>
      <c r="Y21" s="81">
        <v>4271.5740000000014</v>
      </c>
      <c r="Z21" s="78"/>
      <c r="AA21" s="79">
        <f t="shared" si="2"/>
        <v>108565.41499999999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>
        <v>107.73</v>
      </c>
      <c r="L22" s="81">
        <v>110</v>
      </c>
      <c r="M22" s="81">
        <v>110</v>
      </c>
      <c r="N22" s="81">
        <v>110</v>
      </c>
      <c r="O22" s="81">
        <v>110</v>
      </c>
      <c r="P22" s="81">
        <v>110</v>
      </c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657.73</v>
      </c>
    </row>
    <row r="23" spans="1:27" ht="24.95" customHeight="1" x14ac:dyDescent="0.2">
      <c r="A23" s="85" t="s">
        <v>18</v>
      </c>
      <c r="B23" s="77">
        <v>187</v>
      </c>
      <c r="C23" s="77">
        <v>177</v>
      </c>
      <c r="D23" s="77">
        <v>171.5</v>
      </c>
      <c r="E23" s="77">
        <v>165</v>
      </c>
      <c r="F23" s="77">
        <v>160.5</v>
      </c>
      <c r="G23" s="77">
        <v>160.5</v>
      </c>
      <c r="H23" s="77">
        <v>153</v>
      </c>
      <c r="I23" s="77">
        <v>137</v>
      </c>
      <c r="J23" s="77">
        <v>125</v>
      </c>
      <c r="K23" s="77">
        <v>125.5</v>
      </c>
      <c r="L23" s="77">
        <v>139</v>
      </c>
      <c r="M23" s="77">
        <v>153</v>
      </c>
      <c r="N23" s="77">
        <v>165</v>
      </c>
      <c r="O23" s="77">
        <v>162</v>
      </c>
      <c r="P23" s="77">
        <v>157.5</v>
      </c>
      <c r="Q23" s="77">
        <v>126.5</v>
      </c>
      <c r="R23" s="77">
        <v>115.5</v>
      </c>
      <c r="S23" s="77">
        <v>150</v>
      </c>
      <c r="T23" s="77">
        <v>178.5</v>
      </c>
      <c r="U23" s="77">
        <v>219.5</v>
      </c>
      <c r="V23" s="77">
        <v>227.5</v>
      </c>
      <c r="W23" s="77">
        <v>199</v>
      </c>
      <c r="X23" s="77">
        <v>187</v>
      </c>
      <c r="Y23" s="77">
        <v>165.5</v>
      </c>
      <c r="Z23" s="77"/>
      <c r="AA23" s="79">
        <f t="shared" si="2"/>
        <v>3907.5</v>
      </c>
    </row>
    <row r="24" spans="1:27" ht="24.95" customHeight="1" x14ac:dyDescent="0.2">
      <c r="A24" s="85" t="s">
        <v>19</v>
      </c>
      <c r="B24" s="77">
        <v>355.99999999999989</v>
      </c>
      <c r="C24" s="77">
        <v>339.00000000000006</v>
      </c>
      <c r="D24" s="77">
        <v>329.00000000000006</v>
      </c>
      <c r="E24" s="77">
        <v>326.00000000000006</v>
      </c>
      <c r="F24" s="77">
        <v>330.99999999999994</v>
      </c>
      <c r="G24" s="77">
        <v>349</v>
      </c>
      <c r="H24" s="77">
        <v>409</v>
      </c>
      <c r="I24" s="77">
        <v>461.00000000000006</v>
      </c>
      <c r="J24" s="77">
        <v>502</v>
      </c>
      <c r="K24" s="77">
        <v>520</v>
      </c>
      <c r="L24" s="77">
        <v>529.00000000000011</v>
      </c>
      <c r="M24" s="77">
        <v>543</v>
      </c>
      <c r="N24" s="77">
        <v>554.00000000000011</v>
      </c>
      <c r="O24" s="77">
        <v>545</v>
      </c>
      <c r="P24" s="77">
        <v>528</v>
      </c>
      <c r="Q24" s="77">
        <v>522</v>
      </c>
      <c r="R24" s="77">
        <v>530</v>
      </c>
      <c r="S24" s="77">
        <v>543</v>
      </c>
      <c r="T24" s="77">
        <v>541.99999999999989</v>
      </c>
      <c r="U24" s="77">
        <v>536</v>
      </c>
      <c r="V24" s="77">
        <v>528</v>
      </c>
      <c r="W24" s="77">
        <v>486.99999999999989</v>
      </c>
      <c r="X24" s="77">
        <v>452.00000000000006</v>
      </c>
      <c r="Y24" s="77">
        <v>400.99999999999994</v>
      </c>
      <c r="Z24" s="77"/>
      <c r="AA24" s="79">
        <f t="shared" si="2"/>
        <v>11162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6158.1489999999994</v>
      </c>
      <c r="C26" s="88">
        <f t="shared" ref="C26:Z26" si="3">IF(LEN(C$2)&gt;0,SUM(C19:C25),"")</f>
        <v>5864.2340000000004</v>
      </c>
      <c r="D26" s="88">
        <f t="shared" si="3"/>
        <v>5692.0559999999996</v>
      </c>
      <c r="E26" s="88">
        <f t="shared" si="3"/>
        <v>5631.1550000000007</v>
      </c>
      <c r="F26" s="88">
        <f t="shared" si="3"/>
        <v>5660.17</v>
      </c>
      <c r="G26" s="88">
        <f t="shared" si="3"/>
        <v>5895.6399999999994</v>
      </c>
      <c r="H26" s="88">
        <f t="shared" si="3"/>
        <v>6517.6329999999998</v>
      </c>
      <c r="I26" s="88">
        <f t="shared" si="3"/>
        <v>7369.17</v>
      </c>
      <c r="J26" s="88">
        <f t="shared" si="3"/>
        <v>7903.335</v>
      </c>
      <c r="K26" s="88">
        <f t="shared" si="3"/>
        <v>8515.1909999999989</v>
      </c>
      <c r="L26" s="88">
        <f t="shared" si="3"/>
        <v>8911.4320000000007</v>
      </c>
      <c r="M26" s="88">
        <f t="shared" si="3"/>
        <v>9181.3539999999994</v>
      </c>
      <c r="N26" s="88">
        <f t="shared" si="3"/>
        <v>9397.8849999999984</v>
      </c>
      <c r="O26" s="88">
        <f t="shared" si="3"/>
        <v>9321.6919999999991</v>
      </c>
      <c r="P26" s="88">
        <f t="shared" si="3"/>
        <v>9116.862000000001</v>
      </c>
      <c r="Q26" s="88">
        <f t="shared" si="3"/>
        <v>8754.5829999999987</v>
      </c>
      <c r="R26" s="88">
        <f t="shared" si="3"/>
        <v>8604.9290000000001</v>
      </c>
      <c r="S26" s="88">
        <f t="shared" si="3"/>
        <v>8642.6400000000012</v>
      </c>
      <c r="T26" s="88">
        <f t="shared" si="3"/>
        <v>8688.4430000000011</v>
      </c>
      <c r="U26" s="88">
        <f t="shared" si="3"/>
        <v>8594.9540000000015</v>
      </c>
      <c r="V26" s="88">
        <f t="shared" si="3"/>
        <v>8576.7819999999992</v>
      </c>
      <c r="W26" s="88">
        <f t="shared" si="3"/>
        <v>8131.1609999999991</v>
      </c>
      <c r="X26" s="88">
        <f t="shared" si="3"/>
        <v>7640.7170000000015</v>
      </c>
      <c r="Y26" s="88">
        <f t="shared" si="3"/>
        <v>7178.1500000000015</v>
      </c>
      <c r="Z26" s="89" t="str">
        <f t="shared" si="3"/>
        <v/>
      </c>
      <c r="AA26" s="90">
        <f>SUM(AA19:AA25)</f>
        <v>185948.31700000001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708</v>
      </c>
      <c r="C29" s="72">
        <v>681</v>
      </c>
      <c r="D29" s="72">
        <v>665.5</v>
      </c>
      <c r="E29" s="72">
        <v>656</v>
      </c>
      <c r="F29" s="72">
        <v>656.5</v>
      </c>
      <c r="G29" s="72">
        <v>670.5</v>
      </c>
      <c r="H29" s="72">
        <v>744</v>
      </c>
      <c r="I29" s="72">
        <v>790</v>
      </c>
      <c r="J29" s="72">
        <v>822</v>
      </c>
      <c r="K29" s="72">
        <v>860.5</v>
      </c>
      <c r="L29" s="72">
        <v>906</v>
      </c>
      <c r="M29" s="72">
        <v>934</v>
      </c>
      <c r="N29" s="72">
        <v>934</v>
      </c>
      <c r="O29" s="72">
        <v>922</v>
      </c>
      <c r="P29" s="72">
        <v>884.5</v>
      </c>
      <c r="Q29" s="72">
        <v>847.5</v>
      </c>
      <c r="R29" s="72">
        <v>829.5</v>
      </c>
      <c r="S29" s="72">
        <v>845</v>
      </c>
      <c r="T29" s="72">
        <v>863.5</v>
      </c>
      <c r="U29" s="72">
        <v>898.5</v>
      </c>
      <c r="V29" s="72">
        <v>898.5</v>
      </c>
      <c r="W29" s="72">
        <v>829</v>
      </c>
      <c r="X29" s="72">
        <v>762</v>
      </c>
      <c r="Y29" s="72">
        <v>693.5</v>
      </c>
      <c r="Z29" s="73"/>
      <c r="AA29" s="74">
        <f>SUM(B29:Z29)</f>
        <v>19301.5</v>
      </c>
    </row>
    <row r="30" spans="1:27" ht="24.95" customHeight="1" x14ac:dyDescent="0.2">
      <c r="A30" s="75" t="s">
        <v>24</v>
      </c>
      <c r="B30" s="76">
        <v>5771.1490000000003</v>
      </c>
      <c r="C30" s="77">
        <v>5470.2340000000004</v>
      </c>
      <c r="D30" s="77">
        <v>5299.5559999999996</v>
      </c>
      <c r="E30" s="77">
        <v>5247.1549999999997</v>
      </c>
      <c r="F30" s="77">
        <v>5279.67</v>
      </c>
      <c r="G30" s="77">
        <v>5498.4189999999999</v>
      </c>
      <c r="H30" s="77">
        <v>6059.67</v>
      </c>
      <c r="I30" s="77">
        <v>6960.17</v>
      </c>
      <c r="J30" s="77">
        <v>7457.335</v>
      </c>
      <c r="K30" s="77">
        <v>8023.6909999999998</v>
      </c>
      <c r="L30" s="77">
        <v>8508.4320000000007</v>
      </c>
      <c r="M30" s="77">
        <v>8690.473</v>
      </c>
      <c r="N30" s="77">
        <v>8950.0640000000003</v>
      </c>
      <c r="O30" s="77">
        <v>8915.6919999999991</v>
      </c>
      <c r="P30" s="77">
        <v>8751.3619999999992</v>
      </c>
      <c r="Q30" s="77">
        <v>8458.0830000000005</v>
      </c>
      <c r="R30" s="77">
        <v>8241.4290000000001</v>
      </c>
      <c r="S30" s="77">
        <v>8282.2450000000008</v>
      </c>
      <c r="T30" s="77">
        <v>8164.2510000000002</v>
      </c>
      <c r="U30" s="77">
        <v>8093.54</v>
      </c>
      <c r="V30" s="77">
        <v>8160.2820000000002</v>
      </c>
      <c r="W30" s="77">
        <v>7772.1610000000001</v>
      </c>
      <c r="X30" s="77">
        <v>7315.7169999999996</v>
      </c>
      <c r="Y30" s="77">
        <v>6767.65</v>
      </c>
      <c r="Z30" s="78"/>
      <c r="AA30" s="79">
        <f>SUM(B30:Z30)</f>
        <v>176138.43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6479.1490000000003</v>
      </c>
      <c r="C32" s="62">
        <f t="shared" ref="C32:Z32" si="4">IF(LEN(C$2)&gt;0,SUM(C29:C31),"")</f>
        <v>6151.2340000000004</v>
      </c>
      <c r="D32" s="62">
        <f t="shared" si="4"/>
        <v>5965.0559999999996</v>
      </c>
      <c r="E32" s="62">
        <f t="shared" si="4"/>
        <v>5903.1549999999997</v>
      </c>
      <c r="F32" s="62">
        <f t="shared" si="4"/>
        <v>5936.17</v>
      </c>
      <c r="G32" s="62">
        <f t="shared" si="4"/>
        <v>6168.9189999999999</v>
      </c>
      <c r="H32" s="62">
        <f t="shared" si="4"/>
        <v>6803.67</v>
      </c>
      <c r="I32" s="62">
        <f t="shared" si="4"/>
        <v>7750.17</v>
      </c>
      <c r="J32" s="62">
        <f t="shared" si="4"/>
        <v>8279.3349999999991</v>
      </c>
      <c r="K32" s="62">
        <f t="shared" si="4"/>
        <v>8884.1909999999989</v>
      </c>
      <c r="L32" s="62">
        <f t="shared" si="4"/>
        <v>9414.4320000000007</v>
      </c>
      <c r="M32" s="62">
        <f t="shared" si="4"/>
        <v>9624.473</v>
      </c>
      <c r="N32" s="62">
        <f t="shared" si="4"/>
        <v>9884.0640000000003</v>
      </c>
      <c r="O32" s="62">
        <f t="shared" si="4"/>
        <v>9837.6919999999991</v>
      </c>
      <c r="P32" s="62">
        <f t="shared" si="4"/>
        <v>9635.8619999999992</v>
      </c>
      <c r="Q32" s="62">
        <f t="shared" si="4"/>
        <v>9305.5830000000005</v>
      </c>
      <c r="R32" s="62">
        <f t="shared" si="4"/>
        <v>9070.9290000000001</v>
      </c>
      <c r="S32" s="62">
        <f t="shared" si="4"/>
        <v>9127.2450000000008</v>
      </c>
      <c r="T32" s="62">
        <f t="shared" si="4"/>
        <v>9027.7510000000002</v>
      </c>
      <c r="U32" s="62">
        <f t="shared" si="4"/>
        <v>8992.0400000000009</v>
      </c>
      <c r="V32" s="62">
        <f t="shared" si="4"/>
        <v>9058.7819999999992</v>
      </c>
      <c r="W32" s="62">
        <f t="shared" si="4"/>
        <v>8601.1610000000001</v>
      </c>
      <c r="X32" s="62">
        <f t="shared" si="4"/>
        <v>8077.7169999999996</v>
      </c>
      <c r="Y32" s="62">
        <f t="shared" si="4"/>
        <v>7461.15</v>
      </c>
      <c r="Z32" s="63" t="str">
        <f t="shared" si="4"/>
        <v/>
      </c>
      <c r="AA32" s="64">
        <f>SUM(AA29:AA31)</f>
        <v>195439.93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>
        <v>210</v>
      </c>
      <c r="C35" s="95">
        <v>210</v>
      </c>
      <c r="D35" s="95">
        <v>210</v>
      </c>
      <c r="E35" s="95">
        <v>210</v>
      </c>
      <c r="F35" s="95">
        <v>210</v>
      </c>
      <c r="G35" s="95">
        <v>210</v>
      </c>
      <c r="H35" s="95">
        <v>208</v>
      </c>
      <c r="I35" s="95">
        <v>208</v>
      </c>
      <c r="J35" s="95">
        <v>208</v>
      </c>
      <c r="K35" s="95">
        <v>208</v>
      </c>
      <c r="L35" s="95">
        <v>208</v>
      </c>
      <c r="M35" s="95">
        <v>208</v>
      </c>
      <c r="N35" s="95">
        <v>208</v>
      </c>
      <c r="O35" s="95">
        <v>208</v>
      </c>
      <c r="P35" s="95">
        <v>208</v>
      </c>
      <c r="Q35" s="95">
        <v>210</v>
      </c>
      <c r="R35" s="95">
        <v>210</v>
      </c>
      <c r="S35" s="95">
        <v>169</v>
      </c>
      <c r="T35" s="95">
        <v>129</v>
      </c>
      <c r="U35" s="95">
        <v>117</v>
      </c>
      <c r="V35" s="95">
        <v>116</v>
      </c>
      <c r="W35" s="95">
        <v>106</v>
      </c>
      <c r="X35" s="95">
        <v>116</v>
      </c>
      <c r="Y35" s="95">
        <v>141</v>
      </c>
      <c r="Z35" s="96"/>
      <c r="AA35" s="74">
        <f t="shared" ref="AA35:AA40" si="5">SUM(B35:Z35)</f>
        <v>4446</v>
      </c>
    </row>
    <row r="36" spans="1:27" ht="24.95" customHeight="1" x14ac:dyDescent="0.2">
      <c r="A36" s="97" t="s">
        <v>42</v>
      </c>
      <c r="B36" s="98">
        <v>82</v>
      </c>
      <c r="C36" s="99">
        <v>48</v>
      </c>
      <c r="D36" s="99">
        <v>34</v>
      </c>
      <c r="E36" s="99">
        <v>33</v>
      </c>
      <c r="F36" s="99">
        <v>37</v>
      </c>
      <c r="G36" s="99">
        <v>37</v>
      </c>
      <c r="H36" s="99">
        <v>62</v>
      </c>
      <c r="I36" s="99">
        <v>173</v>
      </c>
      <c r="J36" s="99">
        <v>168</v>
      </c>
      <c r="K36" s="99">
        <v>161</v>
      </c>
      <c r="L36" s="99">
        <v>112</v>
      </c>
      <c r="M36" s="99">
        <v>129</v>
      </c>
      <c r="N36" s="99">
        <v>115</v>
      </c>
      <c r="O36" s="99">
        <v>125</v>
      </c>
      <c r="P36" s="99">
        <v>128</v>
      </c>
      <c r="Q36" s="99">
        <v>158</v>
      </c>
      <c r="R36" s="99">
        <v>256</v>
      </c>
      <c r="S36" s="99">
        <v>311</v>
      </c>
      <c r="T36" s="99">
        <v>190</v>
      </c>
      <c r="U36" s="99">
        <v>253</v>
      </c>
      <c r="V36" s="99">
        <v>337</v>
      </c>
      <c r="W36" s="99">
        <v>335</v>
      </c>
      <c r="X36" s="99">
        <v>292</v>
      </c>
      <c r="Y36" s="99">
        <v>113</v>
      </c>
      <c r="Z36" s="100"/>
      <c r="AA36" s="79">
        <f t="shared" si="5"/>
        <v>3689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>
        <v>31.4</v>
      </c>
      <c r="J37" s="99">
        <v>350</v>
      </c>
      <c r="K37" s="99">
        <v>195</v>
      </c>
      <c r="L37" s="99"/>
      <c r="M37" s="99"/>
      <c r="N37" s="99"/>
      <c r="O37" s="99"/>
      <c r="P37" s="99"/>
      <c r="Q37" s="99"/>
      <c r="R37" s="99"/>
      <c r="S37" s="99"/>
      <c r="T37" s="99"/>
      <c r="U37" s="99">
        <v>142.69999999999999</v>
      </c>
      <c r="V37" s="99">
        <v>919.9</v>
      </c>
      <c r="W37" s="99">
        <v>1096.4000000000001</v>
      </c>
      <c r="X37" s="99">
        <v>530.1</v>
      </c>
      <c r="Y37" s="99"/>
      <c r="Z37" s="100"/>
      <c r="AA37" s="79">
        <f t="shared" si="5"/>
        <v>3265.5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>
        <v>183</v>
      </c>
      <c r="M38" s="99">
        <v>106.119</v>
      </c>
      <c r="N38" s="99">
        <v>163.179</v>
      </c>
      <c r="O38" s="99">
        <v>183</v>
      </c>
      <c r="P38" s="99">
        <v>183</v>
      </c>
      <c r="Q38" s="99">
        <v>183</v>
      </c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1001.298</v>
      </c>
    </row>
    <row r="39" spans="1:27" ht="24.95" customHeight="1" x14ac:dyDescent="0.2">
      <c r="A39" s="97" t="s">
        <v>45</v>
      </c>
      <c r="B39" s="98">
        <v>296.39999999999998</v>
      </c>
      <c r="C39" s="99">
        <v>500</v>
      </c>
      <c r="D39" s="99">
        <v>500</v>
      </c>
      <c r="E39" s="99">
        <v>500</v>
      </c>
      <c r="F39" s="99">
        <v>436</v>
      </c>
      <c r="G39" s="99">
        <v>500</v>
      </c>
      <c r="H39" s="99">
        <v>500</v>
      </c>
      <c r="I39" s="99">
        <v>500</v>
      </c>
      <c r="J39" s="99">
        <v>500</v>
      </c>
      <c r="K39" s="99">
        <v>500</v>
      </c>
      <c r="L39" s="99">
        <v>500</v>
      </c>
      <c r="M39" s="99">
        <v>500</v>
      </c>
      <c r="N39" s="99">
        <v>500</v>
      </c>
      <c r="O39" s="99">
        <v>500</v>
      </c>
      <c r="P39" s="99">
        <v>500</v>
      </c>
      <c r="Q39" s="99">
        <v>500</v>
      </c>
      <c r="R39" s="99">
        <v>500</v>
      </c>
      <c r="S39" s="99">
        <v>500</v>
      </c>
      <c r="T39" s="99">
        <v>500</v>
      </c>
      <c r="U39" s="99">
        <v>500</v>
      </c>
      <c r="V39" s="99"/>
      <c r="W39" s="99"/>
      <c r="X39" s="99"/>
      <c r="Y39" s="99">
        <v>375.1</v>
      </c>
      <c r="Z39" s="100"/>
      <c r="AA39" s="79">
        <f t="shared" si="5"/>
        <v>10107.5</v>
      </c>
    </row>
    <row r="40" spans="1:27" ht="30" customHeight="1" thickBot="1" x14ac:dyDescent="0.25">
      <c r="A40" s="86" t="s">
        <v>46</v>
      </c>
      <c r="B40" s="87">
        <f>IF(LEN(B$2)&gt;0,SUM(B35:B39),"")</f>
        <v>588.4</v>
      </c>
      <c r="C40" s="88">
        <f t="shared" ref="C40:Z40" si="6">IF(LEN(C$2)&gt;0,SUM(C35:C39),"")</f>
        <v>758</v>
      </c>
      <c r="D40" s="88">
        <f t="shared" si="6"/>
        <v>744</v>
      </c>
      <c r="E40" s="88">
        <f t="shared" si="6"/>
        <v>743</v>
      </c>
      <c r="F40" s="88">
        <f t="shared" si="6"/>
        <v>683</v>
      </c>
      <c r="G40" s="88">
        <f t="shared" si="6"/>
        <v>747</v>
      </c>
      <c r="H40" s="88">
        <f t="shared" si="6"/>
        <v>770</v>
      </c>
      <c r="I40" s="88">
        <f t="shared" si="6"/>
        <v>912.4</v>
      </c>
      <c r="J40" s="88">
        <f t="shared" si="6"/>
        <v>1226</v>
      </c>
      <c r="K40" s="88">
        <f t="shared" si="6"/>
        <v>1064</v>
      </c>
      <c r="L40" s="88">
        <f t="shared" si="6"/>
        <v>1003</v>
      </c>
      <c r="M40" s="88">
        <f t="shared" si="6"/>
        <v>943.11900000000003</v>
      </c>
      <c r="N40" s="88">
        <f t="shared" si="6"/>
        <v>986.17899999999997</v>
      </c>
      <c r="O40" s="88">
        <f t="shared" si="6"/>
        <v>1016</v>
      </c>
      <c r="P40" s="88">
        <f t="shared" si="6"/>
        <v>1019</v>
      </c>
      <c r="Q40" s="88">
        <f t="shared" si="6"/>
        <v>1051</v>
      </c>
      <c r="R40" s="88">
        <f t="shared" si="6"/>
        <v>966</v>
      </c>
      <c r="S40" s="88">
        <f t="shared" si="6"/>
        <v>980</v>
      </c>
      <c r="T40" s="88">
        <f t="shared" si="6"/>
        <v>819</v>
      </c>
      <c r="U40" s="88">
        <f t="shared" si="6"/>
        <v>1012.7</v>
      </c>
      <c r="V40" s="88">
        <f t="shared" si="6"/>
        <v>1372.9</v>
      </c>
      <c r="W40" s="88">
        <f t="shared" si="6"/>
        <v>1537.4</v>
      </c>
      <c r="X40" s="88">
        <f t="shared" si="6"/>
        <v>938.1</v>
      </c>
      <c r="Y40" s="88">
        <f t="shared" si="6"/>
        <v>629.1</v>
      </c>
      <c r="Z40" s="89" t="str">
        <f t="shared" si="6"/>
        <v/>
      </c>
      <c r="AA40" s="90">
        <f t="shared" si="5"/>
        <v>22509.297999999999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>
        <v>31.4</v>
      </c>
      <c r="J45" s="99">
        <v>350</v>
      </c>
      <c r="K45" s="99">
        <v>195</v>
      </c>
      <c r="L45" s="99"/>
      <c r="M45" s="99"/>
      <c r="N45" s="99"/>
      <c r="O45" s="99"/>
      <c r="P45" s="99"/>
      <c r="Q45" s="99"/>
      <c r="R45" s="99"/>
      <c r="S45" s="99"/>
      <c r="T45" s="99"/>
      <c r="U45" s="99">
        <v>142.69999999999999</v>
      </c>
      <c r="V45" s="99">
        <v>919.9</v>
      </c>
      <c r="W45" s="99">
        <v>1096.4000000000001</v>
      </c>
      <c r="X45" s="99">
        <v>530.1</v>
      </c>
      <c r="Y45" s="99"/>
      <c r="Z45" s="100"/>
      <c r="AA45" s="79">
        <f t="shared" si="7"/>
        <v>3265.5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>
        <v>296.39999999999998</v>
      </c>
      <c r="C47" s="99">
        <v>500</v>
      </c>
      <c r="D47" s="99">
        <v>500</v>
      </c>
      <c r="E47" s="99">
        <v>500</v>
      </c>
      <c r="F47" s="99">
        <v>436</v>
      </c>
      <c r="G47" s="99">
        <v>500</v>
      </c>
      <c r="H47" s="99">
        <v>500</v>
      </c>
      <c r="I47" s="99">
        <v>500</v>
      </c>
      <c r="J47" s="99">
        <v>500</v>
      </c>
      <c r="K47" s="99">
        <v>500</v>
      </c>
      <c r="L47" s="99">
        <v>500</v>
      </c>
      <c r="M47" s="99">
        <v>500</v>
      </c>
      <c r="N47" s="99">
        <v>500</v>
      </c>
      <c r="O47" s="99">
        <v>500</v>
      </c>
      <c r="P47" s="99">
        <v>500</v>
      </c>
      <c r="Q47" s="99">
        <v>500</v>
      </c>
      <c r="R47" s="99">
        <v>500</v>
      </c>
      <c r="S47" s="99">
        <v>500</v>
      </c>
      <c r="T47" s="99">
        <v>500</v>
      </c>
      <c r="U47" s="99">
        <v>500</v>
      </c>
      <c r="V47" s="99"/>
      <c r="W47" s="99"/>
      <c r="X47" s="99"/>
      <c r="Y47" s="99">
        <v>375.1</v>
      </c>
      <c r="Z47" s="100"/>
      <c r="AA47" s="79">
        <f t="shared" si="7"/>
        <v>10107.5</v>
      </c>
    </row>
    <row r="48" spans="1:27" ht="24.95" customHeight="1" x14ac:dyDescent="0.2">
      <c r="A48" s="85" t="s">
        <v>48</v>
      </c>
      <c r="B48" s="98">
        <v>140</v>
      </c>
      <c r="C48" s="99">
        <v>132</v>
      </c>
      <c r="D48" s="99">
        <v>118</v>
      </c>
      <c r="E48" s="99">
        <v>112</v>
      </c>
      <c r="F48" s="99">
        <v>112</v>
      </c>
      <c r="G48" s="99">
        <v>125</v>
      </c>
      <c r="H48" s="99">
        <v>150</v>
      </c>
      <c r="I48" s="99">
        <v>150</v>
      </c>
      <c r="J48" s="99">
        <v>150</v>
      </c>
      <c r="K48" s="99"/>
      <c r="L48" s="99">
        <v>150</v>
      </c>
      <c r="M48" s="99">
        <v>150</v>
      </c>
      <c r="N48" s="99">
        <v>150</v>
      </c>
      <c r="O48" s="99">
        <v>150</v>
      </c>
      <c r="P48" s="99">
        <v>150</v>
      </c>
      <c r="Q48" s="99">
        <v>150</v>
      </c>
      <c r="R48" s="99">
        <v>150</v>
      </c>
      <c r="S48" s="99">
        <v>150</v>
      </c>
      <c r="T48" s="99">
        <v>150</v>
      </c>
      <c r="U48" s="99">
        <v>150</v>
      </c>
      <c r="V48" s="99">
        <v>150</v>
      </c>
      <c r="W48" s="99">
        <v>150</v>
      </c>
      <c r="X48" s="99">
        <v>150</v>
      </c>
      <c r="Y48" s="99">
        <v>150</v>
      </c>
      <c r="Z48" s="100"/>
      <c r="AA48" s="79">
        <f t="shared" si="7"/>
        <v>3289</v>
      </c>
    </row>
    <row r="49" spans="1:27" ht="30" customHeight="1" thickBot="1" x14ac:dyDescent="0.25">
      <c r="A49" s="86" t="s">
        <v>49</v>
      </c>
      <c r="B49" s="87">
        <f>IF(LEN(B$2)&gt;0,SUM(B43:B48),"")</f>
        <v>436.4</v>
      </c>
      <c r="C49" s="88">
        <f t="shared" ref="C49:Z49" si="8">IF(LEN(C$2)&gt;0,SUM(C43:C48),"")</f>
        <v>632</v>
      </c>
      <c r="D49" s="88">
        <f t="shared" si="8"/>
        <v>618</v>
      </c>
      <c r="E49" s="88">
        <f t="shared" si="8"/>
        <v>612</v>
      </c>
      <c r="F49" s="88">
        <f t="shared" si="8"/>
        <v>548</v>
      </c>
      <c r="G49" s="88">
        <f t="shared" si="8"/>
        <v>625</v>
      </c>
      <c r="H49" s="88">
        <f t="shared" si="8"/>
        <v>650</v>
      </c>
      <c r="I49" s="88">
        <f t="shared" si="8"/>
        <v>681.4</v>
      </c>
      <c r="J49" s="88">
        <f t="shared" si="8"/>
        <v>1000</v>
      </c>
      <c r="K49" s="88">
        <f t="shared" si="8"/>
        <v>695</v>
      </c>
      <c r="L49" s="88">
        <f t="shared" si="8"/>
        <v>650</v>
      </c>
      <c r="M49" s="88">
        <f t="shared" si="8"/>
        <v>650</v>
      </c>
      <c r="N49" s="88">
        <f t="shared" si="8"/>
        <v>650</v>
      </c>
      <c r="O49" s="88">
        <f t="shared" si="8"/>
        <v>650</v>
      </c>
      <c r="P49" s="88">
        <f t="shared" si="8"/>
        <v>650</v>
      </c>
      <c r="Q49" s="88">
        <f t="shared" si="8"/>
        <v>650</v>
      </c>
      <c r="R49" s="88">
        <f t="shared" si="8"/>
        <v>650</v>
      </c>
      <c r="S49" s="88">
        <f t="shared" si="8"/>
        <v>650</v>
      </c>
      <c r="T49" s="88">
        <f t="shared" si="8"/>
        <v>650</v>
      </c>
      <c r="U49" s="88">
        <f t="shared" si="8"/>
        <v>792.7</v>
      </c>
      <c r="V49" s="88">
        <f t="shared" si="8"/>
        <v>1069.9000000000001</v>
      </c>
      <c r="W49" s="88">
        <f t="shared" si="8"/>
        <v>1246.4000000000001</v>
      </c>
      <c r="X49" s="88">
        <f t="shared" si="8"/>
        <v>680.1</v>
      </c>
      <c r="Y49" s="88">
        <f t="shared" si="8"/>
        <v>525.1</v>
      </c>
      <c r="Z49" s="89" t="str">
        <f t="shared" si="8"/>
        <v/>
      </c>
      <c r="AA49" s="90">
        <f t="shared" si="7"/>
        <v>16662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6775.5489999999991</v>
      </c>
      <c r="C52" s="88">
        <f t="shared" ref="C52:Z52" si="10">IF(LEN(C$2)&gt;0,SUM(C10:C15)+C26+C40,"")</f>
        <v>6651.2340000000004</v>
      </c>
      <c r="D52" s="88">
        <f t="shared" si="10"/>
        <v>6465.0559999999996</v>
      </c>
      <c r="E52" s="88">
        <f t="shared" si="10"/>
        <v>6403.1550000000007</v>
      </c>
      <c r="F52" s="88">
        <f t="shared" si="10"/>
        <v>6372.17</v>
      </c>
      <c r="G52" s="88">
        <f t="shared" si="10"/>
        <v>6668.9189999999999</v>
      </c>
      <c r="H52" s="88">
        <f t="shared" si="10"/>
        <v>7303.67</v>
      </c>
      <c r="I52" s="88">
        <f t="shared" si="10"/>
        <v>8281.57</v>
      </c>
      <c r="J52" s="88">
        <f t="shared" si="10"/>
        <v>9129.3349999999991</v>
      </c>
      <c r="K52" s="88">
        <f t="shared" si="10"/>
        <v>9579.1909999999989</v>
      </c>
      <c r="L52" s="88">
        <f t="shared" si="10"/>
        <v>9914.4320000000007</v>
      </c>
      <c r="M52" s="88">
        <f t="shared" si="10"/>
        <v>10124.473</v>
      </c>
      <c r="N52" s="88">
        <f t="shared" si="10"/>
        <v>10384.063999999998</v>
      </c>
      <c r="O52" s="88">
        <f t="shared" si="10"/>
        <v>10337.691999999999</v>
      </c>
      <c r="P52" s="88">
        <f t="shared" si="10"/>
        <v>10135.862000000001</v>
      </c>
      <c r="Q52" s="88">
        <f t="shared" si="10"/>
        <v>9805.5829999999987</v>
      </c>
      <c r="R52" s="88">
        <f t="shared" si="10"/>
        <v>9570.9290000000001</v>
      </c>
      <c r="S52" s="88">
        <f t="shared" si="10"/>
        <v>9627.2450000000008</v>
      </c>
      <c r="T52" s="88">
        <f t="shared" si="10"/>
        <v>9527.751000000002</v>
      </c>
      <c r="U52" s="88">
        <f t="shared" si="10"/>
        <v>9634.7400000000016</v>
      </c>
      <c r="V52" s="88">
        <f t="shared" si="10"/>
        <v>9978.6819999999989</v>
      </c>
      <c r="W52" s="88">
        <f t="shared" si="10"/>
        <v>9697.5609999999997</v>
      </c>
      <c r="X52" s="88">
        <f t="shared" si="10"/>
        <v>8607.8170000000009</v>
      </c>
      <c r="Y52" s="88">
        <f t="shared" si="10"/>
        <v>7836.2500000000018</v>
      </c>
      <c r="Z52" s="89" t="str">
        <f t="shared" si="10"/>
        <v/>
      </c>
      <c r="AA52" s="104">
        <f>SUM(B52:Z52)</f>
        <v>208812.92999999993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45833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-8.9000000000000341</v>
      </c>
      <c r="C4" s="18">
        <v>-160</v>
      </c>
      <c r="D4" s="18">
        <v>-93.399999999999977</v>
      </c>
      <c r="E4" s="18">
        <v>50.600000000000023</v>
      </c>
      <c r="F4" s="18">
        <v>-29.600000000000023</v>
      </c>
      <c r="G4" s="18">
        <v>175.5</v>
      </c>
      <c r="H4" s="18">
        <v>283.3</v>
      </c>
      <c r="I4" s="18">
        <v>531.4</v>
      </c>
      <c r="J4" s="18">
        <v>850</v>
      </c>
      <c r="K4" s="18">
        <v>695</v>
      </c>
      <c r="L4" s="18">
        <v>338.1</v>
      </c>
      <c r="M4" s="18">
        <v>150</v>
      </c>
      <c r="N4" s="18">
        <v>150</v>
      </c>
      <c r="O4" s="18">
        <v>150</v>
      </c>
      <c r="P4" s="18">
        <v>150</v>
      </c>
      <c r="Q4" s="18">
        <v>246.1</v>
      </c>
      <c r="R4" s="18">
        <v>400.7</v>
      </c>
      <c r="S4" s="18">
        <v>-125.60000000000002</v>
      </c>
      <c r="T4" s="18">
        <v>339.2</v>
      </c>
      <c r="U4" s="18">
        <v>642.70000000000005</v>
      </c>
      <c r="V4" s="18">
        <v>440.59999999999997</v>
      </c>
      <c r="W4" s="18">
        <v>596.40000000000009</v>
      </c>
      <c r="X4" s="18">
        <v>239.60000000000002</v>
      </c>
      <c r="Y4" s="18">
        <v>354.8</v>
      </c>
      <c r="Z4" s="19"/>
      <c r="AA4" s="111">
        <f>SUM(B4:Z4)</f>
        <v>6366.5000000000009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133</v>
      </c>
      <c r="C7" s="117">
        <v>116.02</v>
      </c>
      <c r="D7" s="117">
        <v>110.35</v>
      </c>
      <c r="E7" s="117">
        <v>109.01</v>
      </c>
      <c r="F7" s="117">
        <v>120</v>
      </c>
      <c r="G7" s="117">
        <v>116.53</v>
      </c>
      <c r="H7" s="117">
        <v>109.01</v>
      </c>
      <c r="I7" s="117">
        <v>111.89</v>
      </c>
      <c r="J7" s="117">
        <v>98.4</v>
      </c>
      <c r="K7" s="117">
        <v>60</v>
      </c>
      <c r="L7" s="117">
        <v>24.01</v>
      </c>
      <c r="M7" s="117">
        <v>30.4</v>
      </c>
      <c r="N7" s="117">
        <v>35.6</v>
      </c>
      <c r="O7" s="117">
        <v>20</v>
      </c>
      <c r="P7" s="117">
        <v>30.8</v>
      </c>
      <c r="Q7" s="117">
        <v>44.41</v>
      </c>
      <c r="R7" s="117">
        <v>92.05</v>
      </c>
      <c r="S7" s="117">
        <v>113.15</v>
      </c>
      <c r="T7" s="117">
        <v>136.94999999999999</v>
      </c>
      <c r="U7" s="117">
        <v>179.6</v>
      </c>
      <c r="V7" s="117">
        <v>209.41</v>
      </c>
      <c r="W7" s="117">
        <v>248.76</v>
      </c>
      <c r="X7" s="117">
        <v>176.5</v>
      </c>
      <c r="Y7" s="117">
        <v>133.30000000000001</v>
      </c>
      <c r="Z7" s="118"/>
      <c r="AA7" s="119">
        <f>IF(SUM(B7:Z7)&lt;&gt;0,AVERAGEIF(B7:Z7,"&lt;&gt;"""),"")</f>
        <v>106.63125000000002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>
        <v>305.3</v>
      </c>
      <c r="C13" s="129">
        <v>660</v>
      </c>
      <c r="D13" s="129">
        <v>593.4</v>
      </c>
      <c r="E13" s="129">
        <v>449.4</v>
      </c>
      <c r="F13" s="129">
        <v>465.6</v>
      </c>
      <c r="G13" s="129">
        <v>324.5</v>
      </c>
      <c r="H13" s="129">
        <v>216.7</v>
      </c>
      <c r="I13" s="129"/>
      <c r="J13" s="129"/>
      <c r="K13" s="129"/>
      <c r="L13" s="129">
        <v>161.9</v>
      </c>
      <c r="M13" s="129">
        <v>350</v>
      </c>
      <c r="N13" s="129">
        <v>350</v>
      </c>
      <c r="O13" s="129">
        <v>350</v>
      </c>
      <c r="P13" s="129">
        <v>350</v>
      </c>
      <c r="Q13" s="129">
        <v>253.9</v>
      </c>
      <c r="R13" s="129">
        <v>99.3</v>
      </c>
      <c r="S13" s="129">
        <v>625.6</v>
      </c>
      <c r="T13" s="129">
        <v>160.80000000000001</v>
      </c>
      <c r="U13" s="129"/>
      <c r="V13" s="129"/>
      <c r="W13" s="129"/>
      <c r="X13" s="129"/>
      <c r="Y13" s="130">
        <v>20.3</v>
      </c>
      <c r="Z13" s="131"/>
      <c r="AA13" s="132">
        <f t="shared" si="0"/>
        <v>5736.7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>
        <v>479.3</v>
      </c>
      <c r="W15" s="133">
        <v>500</v>
      </c>
      <c r="X15" s="133">
        <v>290.5</v>
      </c>
      <c r="Y15" s="133"/>
      <c r="Z15" s="131"/>
      <c r="AA15" s="132">
        <f t="shared" si="0"/>
        <v>1269.8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305.3</v>
      </c>
      <c r="C16" s="135">
        <f t="shared" si="1"/>
        <v>660</v>
      </c>
      <c r="D16" s="135">
        <f t="shared" si="1"/>
        <v>593.4</v>
      </c>
      <c r="E16" s="135">
        <f t="shared" si="1"/>
        <v>449.4</v>
      </c>
      <c r="F16" s="135">
        <f t="shared" si="1"/>
        <v>465.6</v>
      </c>
      <c r="G16" s="135">
        <f t="shared" si="1"/>
        <v>324.5</v>
      </c>
      <c r="H16" s="135">
        <f t="shared" si="1"/>
        <v>216.7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161.9</v>
      </c>
      <c r="M16" s="135">
        <f t="shared" si="1"/>
        <v>350</v>
      </c>
      <c r="N16" s="135">
        <f t="shared" si="1"/>
        <v>350</v>
      </c>
      <c r="O16" s="135">
        <f t="shared" si="1"/>
        <v>350</v>
      </c>
      <c r="P16" s="135">
        <f t="shared" si="1"/>
        <v>350</v>
      </c>
      <c r="Q16" s="135">
        <f t="shared" si="1"/>
        <v>253.9</v>
      </c>
      <c r="R16" s="135">
        <f t="shared" si="1"/>
        <v>99.3</v>
      </c>
      <c r="S16" s="135">
        <f t="shared" si="1"/>
        <v>625.6</v>
      </c>
      <c r="T16" s="135">
        <f t="shared" si="1"/>
        <v>160.80000000000001</v>
      </c>
      <c r="U16" s="135">
        <f t="shared" si="1"/>
        <v>0</v>
      </c>
      <c r="V16" s="135">
        <f t="shared" si="1"/>
        <v>479.3</v>
      </c>
      <c r="W16" s="135">
        <f t="shared" si="1"/>
        <v>500</v>
      </c>
      <c r="X16" s="135">
        <f t="shared" si="1"/>
        <v>290.5</v>
      </c>
      <c r="Y16" s="135">
        <f t="shared" si="1"/>
        <v>20.3</v>
      </c>
      <c r="Z16" s="136" t="str">
        <f t="shared" si="1"/>
        <v/>
      </c>
      <c r="AA16" s="90">
        <f t="shared" si="0"/>
        <v>7006.5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>
        <v>31.4</v>
      </c>
      <c r="J21" s="129">
        <v>350</v>
      </c>
      <c r="K21" s="129">
        <v>195</v>
      </c>
      <c r="L21" s="129"/>
      <c r="M21" s="129"/>
      <c r="N21" s="129"/>
      <c r="O21" s="129"/>
      <c r="P21" s="129"/>
      <c r="Q21" s="129"/>
      <c r="R21" s="129"/>
      <c r="S21" s="129"/>
      <c r="T21" s="129"/>
      <c r="U21" s="129">
        <v>142.69999999999999</v>
      </c>
      <c r="V21" s="129">
        <v>919.9</v>
      </c>
      <c r="W21" s="129">
        <v>1096.4000000000001</v>
      </c>
      <c r="X21" s="129">
        <v>530.1</v>
      </c>
      <c r="Y21" s="130"/>
      <c r="Z21" s="131"/>
      <c r="AA21" s="132">
        <f t="shared" si="2"/>
        <v>3265.5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>
        <v>296.39999999999998</v>
      </c>
      <c r="C23" s="133">
        <v>500</v>
      </c>
      <c r="D23" s="133">
        <v>500</v>
      </c>
      <c r="E23" s="133">
        <v>500</v>
      </c>
      <c r="F23" s="133">
        <v>436</v>
      </c>
      <c r="G23" s="133">
        <v>500</v>
      </c>
      <c r="H23" s="133">
        <v>500</v>
      </c>
      <c r="I23" s="133">
        <v>500</v>
      </c>
      <c r="J23" s="133">
        <v>500</v>
      </c>
      <c r="K23" s="133">
        <v>500</v>
      </c>
      <c r="L23" s="133">
        <v>500</v>
      </c>
      <c r="M23" s="133">
        <v>500</v>
      </c>
      <c r="N23" s="133">
        <v>500</v>
      </c>
      <c r="O23" s="133">
        <v>500</v>
      </c>
      <c r="P23" s="133">
        <v>500</v>
      </c>
      <c r="Q23" s="133">
        <v>500</v>
      </c>
      <c r="R23" s="133">
        <v>500</v>
      </c>
      <c r="S23" s="133">
        <v>500</v>
      </c>
      <c r="T23" s="133">
        <v>500</v>
      </c>
      <c r="U23" s="133">
        <v>500</v>
      </c>
      <c r="V23" s="133"/>
      <c r="W23" s="133"/>
      <c r="X23" s="133"/>
      <c r="Y23" s="133">
        <v>375.1</v>
      </c>
      <c r="Z23" s="131"/>
      <c r="AA23" s="132">
        <f t="shared" si="2"/>
        <v>10107.5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296.39999999999998</v>
      </c>
      <c r="C24" s="135">
        <f t="shared" si="3"/>
        <v>500</v>
      </c>
      <c r="D24" s="135">
        <f t="shared" si="3"/>
        <v>500</v>
      </c>
      <c r="E24" s="135">
        <f t="shared" si="3"/>
        <v>500</v>
      </c>
      <c r="F24" s="135">
        <f t="shared" si="3"/>
        <v>436</v>
      </c>
      <c r="G24" s="135">
        <f t="shared" si="3"/>
        <v>500</v>
      </c>
      <c r="H24" s="135">
        <f t="shared" si="3"/>
        <v>500</v>
      </c>
      <c r="I24" s="135">
        <f t="shared" si="3"/>
        <v>531.4</v>
      </c>
      <c r="J24" s="135">
        <f t="shared" si="3"/>
        <v>850</v>
      </c>
      <c r="K24" s="135">
        <f t="shared" si="3"/>
        <v>695</v>
      </c>
      <c r="L24" s="135">
        <f t="shared" si="3"/>
        <v>500</v>
      </c>
      <c r="M24" s="135">
        <f t="shared" si="3"/>
        <v>500</v>
      </c>
      <c r="N24" s="135">
        <f t="shared" si="3"/>
        <v>500</v>
      </c>
      <c r="O24" s="135">
        <f t="shared" si="3"/>
        <v>500</v>
      </c>
      <c r="P24" s="135">
        <f t="shared" si="3"/>
        <v>500</v>
      </c>
      <c r="Q24" s="135">
        <f t="shared" si="3"/>
        <v>500</v>
      </c>
      <c r="R24" s="135">
        <f t="shared" si="3"/>
        <v>500</v>
      </c>
      <c r="S24" s="135">
        <f t="shared" si="3"/>
        <v>500</v>
      </c>
      <c r="T24" s="135">
        <f t="shared" si="3"/>
        <v>500</v>
      </c>
      <c r="U24" s="135">
        <f t="shared" si="3"/>
        <v>642.70000000000005</v>
      </c>
      <c r="V24" s="135">
        <f t="shared" si="3"/>
        <v>919.9</v>
      </c>
      <c r="W24" s="135">
        <f t="shared" si="3"/>
        <v>1096.4000000000001</v>
      </c>
      <c r="X24" s="135">
        <f t="shared" si="3"/>
        <v>530.1</v>
      </c>
      <c r="Y24" s="135">
        <f t="shared" si="3"/>
        <v>375.1</v>
      </c>
      <c r="Z24" s="136" t="str">
        <f t="shared" si="3"/>
        <v/>
      </c>
      <c r="AA24" s="90">
        <f t="shared" si="2"/>
        <v>13373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2025-06-24T11:18:09Z</dcterms:created>
  <dcterms:modified xsi:type="dcterms:W3CDTF">2025-06-24T11:18:11Z</dcterms:modified>
</cp:coreProperties>
</file>