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<sst xmlns="http://schemas.openxmlformats.org/spreadsheetml/2006/main" count="119" uniqueCount="54">
  <si>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02/03/2025 14:09:29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</si>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</sst>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610-44E2-BB5C-8851B130E38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610-44E2-BB5C-8851B130E38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610-44E2-BB5C-8851B130E38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610-44E2-BB5C-8851B130E38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610-44E2-BB5C-8851B130E38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610-44E2-BB5C-8851B130E38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610-44E2-BB5C-8851B130E38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610-44E2-BB5C-8851B130E38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134</c:v>
                </c:pt>
                <c:pt idx="1">
                  <c:v>134</c:v>
                </c:pt>
                <c:pt idx="2">
                  <c:v>134</c:v>
                </c:pt>
                <c:pt idx="3">
                  <c:v>134</c:v>
                </c:pt>
                <c:pt idx="4">
                  <c:v>134</c:v>
                </c:pt>
                <c:pt idx="5">
                  <c:v>167</c:v>
                </c:pt>
                <c:pt idx="6">
                  <c:v>217.5</c:v>
                </c:pt>
                <c:pt idx="7">
                  <c:v>243</c:v>
                </c:pt>
                <c:pt idx="8">
                  <c:v>169.5</c:v>
                </c:pt>
                <c:pt idx="9">
                  <c:v>167</c:v>
                </c:pt>
                <c:pt idx="10">
                  <c:v>167</c:v>
                </c:pt>
                <c:pt idx="11">
                  <c:v>134.5</c:v>
                </c:pt>
                <c:pt idx="12">
                  <c:v>134.5</c:v>
                </c:pt>
                <c:pt idx="13">
                  <c:v>134.5</c:v>
                </c:pt>
                <c:pt idx="14">
                  <c:v>161</c:v>
                </c:pt>
                <c:pt idx="15">
                  <c:v>169.5</c:v>
                </c:pt>
                <c:pt idx="16">
                  <c:v>202.5</c:v>
                </c:pt>
                <c:pt idx="17">
                  <c:v>238</c:v>
                </c:pt>
                <c:pt idx="18">
                  <c:v>243</c:v>
                </c:pt>
                <c:pt idx="19">
                  <c:v>230</c:v>
                </c:pt>
                <c:pt idx="20">
                  <c:v>205</c:v>
                </c:pt>
                <c:pt idx="21">
                  <c:v>174.5</c:v>
                </c:pt>
                <c:pt idx="22">
                  <c:v>175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610-44E2-BB5C-8851B130E38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2287.933</c:v>
                </c:pt>
                <c:pt idx="1">
                  <c:v>2186.4589999999998</c:v>
                </c:pt>
                <c:pt idx="2">
                  <c:v>2041.3430000000001</c:v>
                </c:pt>
                <c:pt idx="3">
                  <c:v>2037.9</c:v>
                </c:pt>
                <c:pt idx="4">
                  <c:v>2081.616</c:v>
                </c:pt>
                <c:pt idx="5">
                  <c:v>2565.9</c:v>
                </c:pt>
                <c:pt idx="6">
                  <c:v>3127.27</c:v>
                </c:pt>
                <c:pt idx="7">
                  <c:v>2825.221</c:v>
                </c:pt>
                <c:pt idx="8">
                  <c:v>2545.38</c:v>
                </c:pt>
                <c:pt idx="9">
                  <c:v>1801.0840000000001</c:v>
                </c:pt>
                <c:pt idx="10">
                  <c:v>1482.9</c:v>
                </c:pt>
                <c:pt idx="11">
                  <c:v>1282.9000000000001</c:v>
                </c:pt>
                <c:pt idx="12">
                  <c:v>1282.9000000000001</c:v>
                </c:pt>
                <c:pt idx="13">
                  <c:v>1282.9000000000001</c:v>
                </c:pt>
                <c:pt idx="14">
                  <c:v>1282.9000000000001</c:v>
                </c:pt>
                <c:pt idx="15">
                  <c:v>1979.9</c:v>
                </c:pt>
                <c:pt idx="16">
                  <c:v>3060.3520000000003</c:v>
                </c:pt>
                <c:pt idx="17">
                  <c:v>3554.7809999999999</c:v>
                </c:pt>
                <c:pt idx="18">
                  <c:v>3684.7640000000001</c:v>
                </c:pt>
                <c:pt idx="19">
                  <c:v>3853.047</c:v>
                </c:pt>
                <c:pt idx="20">
                  <c:v>3599.424</c:v>
                </c:pt>
                <c:pt idx="21">
                  <c:v>3603.326</c:v>
                </c:pt>
                <c:pt idx="22">
                  <c:v>3322.73</c:v>
                </c:pt>
                <c:pt idx="23">
                  <c:v>2950.576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10-44E2-BB5C-8851B130E38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924.2</c:v>
                </c:pt>
                <c:pt idx="1">
                  <c:v>1139.8</c:v>
                </c:pt>
                <c:pt idx="2">
                  <c:v>992.6</c:v>
                </c:pt>
                <c:pt idx="3">
                  <c:v>749.4</c:v>
                </c:pt>
                <c:pt idx="4">
                  <c:v>420.6</c:v>
                </c:pt>
                <c:pt idx="5">
                  <c:v>60</c:v>
                </c:pt>
                <c:pt idx="6">
                  <c:v>127</c:v>
                </c:pt>
                <c:pt idx="7">
                  <c:v>85</c:v>
                </c:pt>
                <c:pt idx="8">
                  <c:v>31</c:v>
                </c:pt>
                <c:pt idx="9">
                  <c:v>0</c:v>
                </c:pt>
                <c:pt idx="10">
                  <c:v>20</c:v>
                </c:pt>
                <c:pt idx="11">
                  <c:v>27</c:v>
                </c:pt>
                <c:pt idx="12">
                  <c:v>50</c:v>
                </c:pt>
                <c:pt idx="13">
                  <c:v>0</c:v>
                </c:pt>
                <c:pt idx="14">
                  <c:v>3</c:v>
                </c:pt>
                <c:pt idx="15">
                  <c:v>0</c:v>
                </c:pt>
                <c:pt idx="16">
                  <c:v>23</c:v>
                </c:pt>
                <c:pt idx="17">
                  <c:v>70</c:v>
                </c:pt>
                <c:pt idx="18">
                  <c:v>57</c:v>
                </c:pt>
                <c:pt idx="19">
                  <c:v>61</c:v>
                </c:pt>
                <c:pt idx="20">
                  <c:v>50</c:v>
                </c:pt>
                <c:pt idx="21">
                  <c:v>45</c:v>
                </c:pt>
                <c:pt idx="22">
                  <c:v>50</c:v>
                </c:pt>
                <c:pt idx="23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10-44E2-BB5C-8851B130E38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1276.8599999999999</c:v>
                </c:pt>
                <c:pt idx="1">
                  <c:v>1473.27</c:v>
                </c:pt>
                <c:pt idx="2">
                  <c:v>1608.8190000000002</c:v>
                </c:pt>
                <c:pt idx="3">
                  <c:v>1799.431</c:v>
                </c:pt>
                <c:pt idx="4">
                  <c:v>2091.0610000000001</c:v>
                </c:pt>
                <c:pt idx="5">
                  <c:v>2405.7410000000004</c:v>
                </c:pt>
                <c:pt idx="6">
                  <c:v>2769.6709999999998</c:v>
                </c:pt>
                <c:pt idx="7">
                  <c:v>3505.1729999999989</c:v>
                </c:pt>
                <c:pt idx="8">
                  <c:v>4413.5029999999988</c:v>
                </c:pt>
                <c:pt idx="9">
                  <c:v>5202.9470000000001</c:v>
                </c:pt>
                <c:pt idx="10">
                  <c:v>5734.9239999999991</c:v>
                </c:pt>
                <c:pt idx="11">
                  <c:v>5985.37</c:v>
                </c:pt>
                <c:pt idx="12">
                  <c:v>6052.7989999999991</c:v>
                </c:pt>
                <c:pt idx="13">
                  <c:v>5841.7589999999991</c:v>
                </c:pt>
                <c:pt idx="14">
                  <c:v>5411.1329999999989</c:v>
                </c:pt>
                <c:pt idx="15">
                  <c:v>4713.5110000000004</c:v>
                </c:pt>
                <c:pt idx="16">
                  <c:v>3923.3099999999995</c:v>
                </c:pt>
                <c:pt idx="17">
                  <c:v>3523.5140000000001</c:v>
                </c:pt>
                <c:pt idx="18">
                  <c:v>3503.4419999999996</c:v>
                </c:pt>
                <c:pt idx="19">
                  <c:v>3472.3469999999998</c:v>
                </c:pt>
                <c:pt idx="20">
                  <c:v>3462.498</c:v>
                </c:pt>
                <c:pt idx="21">
                  <c:v>3422.2809999999999</c:v>
                </c:pt>
                <c:pt idx="22">
                  <c:v>3418.9740000000002</c:v>
                </c:pt>
                <c:pt idx="23">
                  <c:v>3410.3109999999997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10-44E2-BB5C-8851B130E38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8</c:v>
                </c:pt>
                <c:pt idx="5">
                  <c:v>11</c:v>
                </c:pt>
                <c:pt idx="6">
                  <c:v>17</c:v>
                </c:pt>
                <c:pt idx="7">
                  <c:v>35</c:v>
                </c:pt>
                <c:pt idx="8">
                  <c:v>55</c:v>
                </c:pt>
                <c:pt idx="9">
                  <c:v>66</c:v>
                </c:pt>
                <c:pt idx="10">
                  <c:v>74</c:v>
                </c:pt>
                <c:pt idx="11">
                  <c:v>82</c:v>
                </c:pt>
                <c:pt idx="12">
                  <c:v>86</c:v>
                </c:pt>
                <c:pt idx="13">
                  <c:v>88</c:v>
                </c:pt>
                <c:pt idx="14">
                  <c:v>90</c:v>
                </c:pt>
                <c:pt idx="15">
                  <c:v>90</c:v>
                </c:pt>
                <c:pt idx="16">
                  <c:v>89</c:v>
                </c:pt>
                <c:pt idx="17">
                  <c:v>96</c:v>
                </c:pt>
                <c:pt idx="18">
                  <c:v>106</c:v>
                </c:pt>
                <c:pt idx="19">
                  <c:v>115</c:v>
                </c:pt>
                <c:pt idx="20">
                  <c:v>123</c:v>
                </c:pt>
                <c:pt idx="21">
                  <c:v>131</c:v>
                </c:pt>
                <c:pt idx="22">
                  <c:v>136</c:v>
                </c:pt>
                <c:pt idx="23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610-44E2-BB5C-8851B130E38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101</c:v>
                </c:pt>
                <c:pt idx="7">
                  <c:v>88</c:v>
                </c:pt>
                <c:pt idx="8">
                  <c:v>13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5">
                  <c:v>45</c:v>
                </c:pt>
                <c:pt idx="16">
                  <c:v>73</c:v>
                </c:pt>
                <c:pt idx="17">
                  <c:v>361</c:v>
                </c:pt>
                <c:pt idx="18">
                  <c:v>661</c:v>
                </c:pt>
                <c:pt idx="19">
                  <c:v>584</c:v>
                </c:pt>
                <c:pt idx="20">
                  <c:v>136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610-44E2-BB5C-8851B130E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113.36</c:v>
                </c:pt>
                <c:pt idx="1">
                  <c:v>107.63</c:v>
                </c:pt>
                <c:pt idx="2">
                  <c:v>106.26</c:v>
                </c:pt>
                <c:pt idx="3">
                  <c:v>102.45</c:v>
                </c:pt>
                <c:pt idx="4">
                  <c:v>106</c:v>
                </c:pt>
                <c:pt idx="5">
                  <c:v>118.79</c:v>
                </c:pt>
                <c:pt idx="6">
                  <c:v>140.26</c:v>
                </c:pt>
                <c:pt idx="7">
                  <c:v>132.52000000000001</c:v>
                </c:pt>
                <c:pt idx="8">
                  <c:v>132.59</c:v>
                </c:pt>
                <c:pt idx="9">
                  <c:v>108.51</c:v>
                </c:pt>
                <c:pt idx="10">
                  <c:v>46.34</c:v>
                </c:pt>
                <c:pt idx="11">
                  <c:v>66.099999999999994</c:v>
                </c:pt>
                <c:pt idx="12">
                  <c:v>69.989999999999995</c:v>
                </c:pt>
                <c:pt idx="13">
                  <c:v>49.39</c:v>
                </c:pt>
                <c:pt idx="14">
                  <c:v>83.52</c:v>
                </c:pt>
                <c:pt idx="15">
                  <c:v>118.71</c:v>
                </c:pt>
                <c:pt idx="16">
                  <c:v>131.69</c:v>
                </c:pt>
                <c:pt idx="17">
                  <c:v>136.82</c:v>
                </c:pt>
                <c:pt idx="18">
                  <c:v>138.03</c:v>
                </c:pt>
                <c:pt idx="19">
                  <c:v>170.01</c:v>
                </c:pt>
                <c:pt idx="20">
                  <c:v>178.86</c:v>
                </c:pt>
                <c:pt idx="21">
                  <c:v>172.65</c:v>
                </c:pt>
                <c:pt idx="22">
                  <c:v>157.02000000000001</c:v>
                </c:pt>
                <c:pt idx="23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10-44E2-BB5C-8851B130E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109.5</c:v>
                </c:pt>
                <c:pt idx="1">
                  <c:v>91.5</c:v>
                </c:pt>
                <c:pt idx="2">
                  <c:v>67</c:v>
                </c:pt>
                <c:pt idx="3">
                  <c:v>63</c:v>
                </c:pt>
                <c:pt idx="4">
                  <c:v>61</c:v>
                </c:pt>
                <c:pt idx="5">
                  <c:v>62.5</c:v>
                </c:pt>
                <c:pt idx="6">
                  <c:v>63.5</c:v>
                </c:pt>
                <c:pt idx="7">
                  <c:v>65</c:v>
                </c:pt>
                <c:pt idx="8">
                  <c:v>87</c:v>
                </c:pt>
                <c:pt idx="9">
                  <c:v>105.5</c:v>
                </c:pt>
                <c:pt idx="10">
                  <c:v>118</c:v>
                </c:pt>
                <c:pt idx="11">
                  <c:v>109</c:v>
                </c:pt>
                <c:pt idx="12">
                  <c:v>123</c:v>
                </c:pt>
                <c:pt idx="13">
                  <c:v>134.5</c:v>
                </c:pt>
                <c:pt idx="14">
                  <c:v>114.5</c:v>
                </c:pt>
                <c:pt idx="15">
                  <c:v>86.5</c:v>
                </c:pt>
                <c:pt idx="16">
                  <c:v>68</c:v>
                </c:pt>
                <c:pt idx="17">
                  <c:v>70</c:v>
                </c:pt>
                <c:pt idx="18">
                  <c:v>76</c:v>
                </c:pt>
                <c:pt idx="19">
                  <c:v>76</c:v>
                </c:pt>
                <c:pt idx="20">
                  <c:v>71</c:v>
                </c:pt>
                <c:pt idx="21">
                  <c:v>69.5</c:v>
                </c:pt>
                <c:pt idx="22">
                  <c:v>78</c:v>
                </c:pt>
                <c:pt idx="23">
                  <c:v>86.5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6A-4B36-8BE0-AC2F756FEE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870.34700000000009</c:v>
                </c:pt>
                <c:pt idx="1">
                  <c:v>864.76800000000003</c:v>
                </c:pt>
                <c:pt idx="2">
                  <c:v>863.61899999999991</c:v>
                </c:pt>
                <c:pt idx="3">
                  <c:v>844.51400000000001</c:v>
                </c:pt>
                <c:pt idx="4">
                  <c:v>842.52</c:v>
                </c:pt>
                <c:pt idx="5">
                  <c:v>840.5870000000001</c:v>
                </c:pt>
                <c:pt idx="6">
                  <c:v>874.86799999999994</c:v>
                </c:pt>
                <c:pt idx="7">
                  <c:v>846.15299999999991</c:v>
                </c:pt>
                <c:pt idx="8">
                  <c:v>851.11699999999996</c:v>
                </c:pt>
                <c:pt idx="9">
                  <c:v>862.86900000000003</c:v>
                </c:pt>
                <c:pt idx="10">
                  <c:v>860.89200000000005</c:v>
                </c:pt>
                <c:pt idx="11">
                  <c:v>859.82299999999998</c:v>
                </c:pt>
                <c:pt idx="12">
                  <c:v>857.38299999999992</c:v>
                </c:pt>
                <c:pt idx="13">
                  <c:v>860.8649999999999</c:v>
                </c:pt>
                <c:pt idx="14">
                  <c:v>857.24500000000012</c:v>
                </c:pt>
                <c:pt idx="15">
                  <c:v>851.23900000000003</c:v>
                </c:pt>
                <c:pt idx="16">
                  <c:v>860.78499999999997</c:v>
                </c:pt>
                <c:pt idx="17">
                  <c:v>824.19100000000003</c:v>
                </c:pt>
                <c:pt idx="18">
                  <c:v>779.1629999999999</c:v>
                </c:pt>
                <c:pt idx="19">
                  <c:v>857.09799999999996</c:v>
                </c:pt>
                <c:pt idx="20">
                  <c:v>834.03</c:v>
                </c:pt>
                <c:pt idx="21">
                  <c:v>877.97799999999995</c:v>
                </c:pt>
                <c:pt idx="22">
                  <c:v>874.74</c:v>
                </c:pt>
                <c:pt idx="23">
                  <c:v>890.51599999999985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6A-4B36-8BE0-AC2F756FEE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825.90200000000004</c:v>
                </c:pt>
                <c:pt idx="1">
                  <c:v>826.37599999999998</c:v>
                </c:pt>
                <c:pt idx="2">
                  <c:v>822.27300000000002</c:v>
                </c:pt>
                <c:pt idx="3">
                  <c:v>821.30399999999997</c:v>
                </c:pt>
                <c:pt idx="4">
                  <c:v>820.31099999999992</c:v>
                </c:pt>
                <c:pt idx="5">
                  <c:v>870.52899999999988</c:v>
                </c:pt>
                <c:pt idx="6">
                  <c:v>939.04999999999984</c:v>
                </c:pt>
                <c:pt idx="7">
                  <c:v>1001.8960000000002</c:v>
                </c:pt>
                <c:pt idx="8">
                  <c:v>1051.5600000000002</c:v>
                </c:pt>
                <c:pt idx="9">
                  <c:v>1070.002</c:v>
                </c:pt>
                <c:pt idx="10">
                  <c:v>1110.1600000000001</c:v>
                </c:pt>
                <c:pt idx="11">
                  <c:v>1098.4910000000002</c:v>
                </c:pt>
                <c:pt idx="12">
                  <c:v>1069.1500000000001</c:v>
                </c:pt>
                <c:pt idx="13">
                  <c:v>1033.0240000000001</c:v>
                </c:pt>
                <c:pt idx="14">
                  <c:v>1033.4829999999999</c:v>
                </c:pt>
                <c:pt idx="15">
                  <c:v>1008.534</c:v>
                </c:pt>
                <c:pt idx="16">
                  <c:v>1057.5199999999998</c:v>
                </c:pt>
                <c:pt idx="17">
                  <c:v>1124.0330000000001</c:v>
                </c:pt>
                <c:pt idx="18">
                  <c:v>1139.877</c:v>
                </c:pt>
                <c:pt idx="19">
                  <c:v>1092.366</c:v>
                </c:pt>
                <c:pt idx="20">
                  <c:v>1011.68</c:v>
                </c:pt>
                <c:pt idx="21">
                  <c:v>903.73899999999992</c:v>
                </c:pt>
                <c:pt idx="22">
                  <c:v>876.96600000000012</c:v>
                </c:pt>
                <c:pt idx="23">
                  <c:v>881.79799999999989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6A-4B36-8BE0-AC2F756FEE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2499.779</c:v>
                </c:pt>
                <c:pt idx="1">
                  <c:v>2425.3449999999998</c:v>
                </c:pt>
                <c:pt idx="2">
                  <c:v>2303.4070000000002</c:v>
                </c:pt>
                <c:pt idx="3">
                  <c:v>2264.4549999999999</c:v>
                </c:pt>
                <c:pt idx="4">
                  <c:v>2272.9449999999997</c:v>
                </c:pt>
                <c:pt idx="5">
                  <c:v>2399.0220000000004</c:v>
                </c:pt>
                <c:pt idx="6">
                  <c:v>2556.6379999999999</c:v>
                </c:pt>
                <c:pt idx="7">
                  <c:v>2887.3450000000003</c:v>
                </c:pt>
                <c:pt idx="8">
                  <c:v>3291.7060000000001</c:v>
                </c:pt>
                <c:pt idx="9">
                  <c:v>3607.4939999999997</c:v>
                </c:pt>
                <c:pt idx="10">
                  <c:v>3894.9659999999994</c:v>
                </c:pt>
                <c:pt idx="11">
                  <c:v>4010.96</c:v>
                </c:pt>
                <c:pt idx="12">
                  <c:v>3867.7149999999997</c:v>
                </c:pt>
                <c:pt idx="13">
                  <c:v>3574.7859999999996</c:v>
                </c:pt>
                <c:pt idx="14">
                  <c:v>3396.6049999999996</c:v>
                </c:pt>
                <c:pt idx="15">
                  <c:v>3341.2439999999997</c:v>
                </c:pt>
                <c:pt idx="16">
                  <c:v>3356.8659999999995</c:v>
                </c:pt>
                <c:pt idx="17">
                  <c:v>3830.0640000000003</c:v>
                </c:pt>
                <c:pt idx="18">
                  <c:v>4219.6659999999993</c:v>
                </c:pt>
                <c:pt idx="19">
                  <c:v>4227.43</c:v>
                </c:pt>
                <c:pt idx="20">
                  <c:v>4011.0779999999991</c:v>
                </c:pt>
                <c:pt idx="21">
                  <c:v>3683.9859999999999</c:v>
                </c:pt>
                <c:pt idx="22">
                  <c:v>3341.4580000000001</c:v>
                </c:pt>
                <c:pt idx="23">
                  <c:v>2877.5729999999994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6A-4B36-8BE0-AC2F756FEE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254</c:v>
                </c:pt>
                <c:pt idx="1">
                  <c:v>240</c:v>
                </c:pt>
                <c:pt idx="2">
                  <c:v>230.99999999999997</c:v>
                </c:pt>
                <c:pt idx="3">
                  <c:v>229</c:v>
                </c:pt>
                <c:pt idx="4">
                  <c:v>234</c:v>
                </c:pt>
                <c:pt idx="5">
                  <c:v>245.99999999999997</c:v>
                </c:pt>
                <c:pt idx="6">
                  <c:v>262</c:v>
                </c:pt>
                <c:pt idx="7">
                  <c:v>290.00000000000006</c:v>
                </c:pt>
                <c:pt idx="8">
                  <c:v>310.00000000000006</c:v>
                </c:pt>
                <c:pt idx="9">
                  <c:v>302</c:v>
                </c:pt>
                <c:pt idx="10">
                  <c:v>278</c:v>
                </c:pt>
                <c:pt idx="11">
                  <c:v>274.99999999999994</c:v>
                </c:pt>
                <c:pt idx="12">
                  <c:v>287</c:v>
                </c:pt>
                <c:pt idx="13">
                  <c:v>292</c:v>
                </c:pt>
                <c:pt idx="14">
                  <c:v>302</c:v>
                </c:pt>
                <c:pt idx="15">
                  <c:v>310.00000000000006</c:v>
                </c:pt>
                <c:pt idx="16">
                  <c:v>324</c:v>
                </c:pt>
                <c:pt idx="17">
                  <c:v>338</c:v>
                </c:pt>
                <c:pt idx="18">
                  <c:v>350</c:v>
                </c:pt>
                <c:pt idx="19">
                  <c:v>345.00000000000006</c:v>
                </c:pt>
                <c:pt idx="20">
                  <c:v>328</c:v>
                </c:pt>
                <c:pt idx="21">
                  <c:v>322</c:v>
                </c:pt>
                <c:pt idx="22">
                  <c:v>311</c:v>
                </c:pt>
                <c:pt idx="23">
                  <c:v>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6A-4B36-8BE0-AC2F756FEE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06A-4B36-8BE0-AC2F756FEE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6A-4B36-8BE0-AC2F756FEE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06A-4B36-8BE0-AC2F756FEE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06A-4B36-8BE0-AC2F756FEE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06A-4B36-8BE0-AC2F756FEE3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522</c:v>
                </c:pt>
                <c:pt idx="1">
                  <c:v>481</c:v>
                </c:pt>
                <c:pt idx="2">
                  <c:v>485</c:v>
                </c:pt>
                <c:pt idx="3">
                  <c:v>495</c:v>
                </c:pt>
                <c:pt idx="4">
                  <c:v>495</c:v>
                </c:pt>
                <c:pt idx="5">
                  <c:v>852.5</c:v>
                </c:pt>
                <c:pt idx="6">
                  <c:v>1659.4</c:v>
                </c:pt>
                <c:pt idx="7">
                  <c:v>1691</c:v>
                </c:pt>
                <c:pt idx="8">
                  <c:v>1636</c:v>
                </c:pt>
                <c:pt idx="9">
                  <c:v>1315.2</c:v>
                </c:pt>
                <c:pt idx="10">
                  <c:v>1007.8</c:v>
                </c:pt>
                <c:pt idx="11">
                  <c:v>1184.5</c:v>
                </c:pt>
                <c:pt idx="12">
                  <c:v>1402</c:v>
                </c:pt>
                <c:pt idx="13">
                  <c:v>1452</c:v>
                </c:pt>
                <c:pt idx="14">
                  <c:v>1244.2</c:v>
                </c:pt>
                <c:pt idx="15">
                  <c:v>1400.4</c:v>
                </c:pt>
                <c:pt idx="16">
                  <c:v>1703</c:v>
                </c:pt>
                <c:pt idx="17">
                  <c:v>1648</c:v>
                </c:pt>
                <c:pt idx="18">
                  <c:v>1681</c:v>
                </c:pt>
                <c:pt idx="19">
                  <c:v>1708</c:v>
                </c:pt>
                <c:pt idx="20">
                  <c:v>1310.5999999999999</c:v>
                </c:pt>
                <c:pt idx="21">
                  <c:v>1569.4</c:v>
                </c:pt>
                <c:pt idx="22">
                  <c:v>1611</c:v>
                </c:pt>
                <c:pt idx="23">
                  <c:v>1648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6A-4B36-8BE0-AC2F756FEE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9.5</c:v>
                </c:pt>
                <c:pt idx="6">
                  <c:v>4.0149999999999997</c:v>
                </c:pt>
                <c:pt idx="16">
                  <c:v>0.99099999999999999</c:v>
                </c:pt>
                <c:pt idx="17">
                  <c:v>9.0069999999999997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6A-4B36-8BE0-AC2F756FEE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06A-4B36-8BE0-AC2F756FEE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06A-4B36-8BE0-AC2F756FE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113.36</c:v>
                </c:pt>
                <c:pt idx="1">
                  <c:v>107.63</c:v>
                </c:pt>
                <c:pt idx="2">
                  <c:v>106.26</c:v>
                </c:pt>
                <c:pt idx="3">
                  <c:v>102.45</c:v>
                </c:pt>
                <c:pt idx="4">
                  <c:v>106</c:v>
                </c:pt>
                <c:pt idx="5">
                  <c:v>118.79</c:v>
                </c:pt>
                <c:pt idx="6">
                  <c:v>140.26</c:v>
                </c:pt>
                <c:pt idx="7">
                  <c:v>132.52000000000001</c:v>
                </c:pt>
                <c:pt idx="8">
                  <c:v>132.59</c:v>
                </c:pt>
                <c:pt idx="9">
                  <c:v>108.51</c:v>
                </c:pt>
                <c:pt idx="10">
                  <c:v>46.34</c:v>
                </c:pt>
                <c:pt idx="11">
                  <c:v>66.099999999999994</c:v>
                </c:pt>
                <c:pt idx="12">
                  <c:v>69.989999999999995</c:v>
                </c:pt>
                <c:pt idx="13">
                  <c:v>49.39</c:v>
                </c:pt>
                <c:pt idx="14">
                  <c:v>83.52</c:v>
                </c:pt>
                <c:pt idx="15">
                  <c:v>118.71</c:v>
                </c:pt>
                <c:pt idx="16">
                  <c:v>131.69</c:v>
                </c:pt>
                <c:pt idx="17">
                  <c:v>136.82</c:v>
                </c:pt>
                <c:pt idx="18">
                  <c:v>138.03</c:v>
                </c:pt>
                <c:pt idx="19">
                  <c:v>170.01</c:v>
                </c:pt>
                <c:pt idx="20">
                  <c:v>178.86</c:v>
                </c:pt>
                <c:pt idx="21">
                  <c:v>172.65</c:v>
                </c:pt>
                <c:pt idx="22">
                  <c:v>157.02000000000001</c:v>
                </c:pt>
                <c:pt idx="23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06A-4B36-8BE0-AC2F756FE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5090.9930000000013</v>
      </c>
      <c r="C4" s="18">
        <v>4938.5289999999995</v>
      </c>
      <c r="D4" s="18">
        <v>4781.7619999999997</v>
      </c>
      <c r="E4" s="18">
        <v>4726.7310000000025</v>
      </c>
      <c r="F4" s="18">
        <v>4735.277</v>
      </c>
      <c r="G4" s="18">
        <v>5280.6409999999996</v>
      </c>
      <c r="H4" s="18">
        <v>6359.4409999999989</v>
      </c>
      <c r="I4" s="18">
        <v>6781.3940000000021</v>
      </c>
      <c r="J4" s="18">
        <v>7227.3829999999998</v>
      </c>
      <c r="K4" s="18">
        <v>7263.0310000000009</v>
      </c>
      <c r="L4" s="18">
        <v>7504.8239999999996</v>
      </c>
      <c r="M4" s="18">
        <v>7537.7700000000013</v>
      </c>
      <c r="N4" s="18">
        <v>7606.1989999999996</v>
      </c>
      <c r="O4" s="18">
        <v>7347.1589999999997</v>
      </c>
      <c r="P4" s="18">
        <v>6948.0329999999994</v>
      </c>
      <c r="Q4" s="18">
        <v>6997.9109999999991</v>
      </c>
      <c r="R4" s="18">
        <v>7371.1620000000003</v>
      </c>
      <c r="S4" s="18">
        <v>7843.2949999999992</v>
      </c>
      <c r="T4" s="18">
        <v>8255.2060000000001</v>
      </c>
      <c r="U4" s="18">
        <v>8315.3940000000002</v>
      </c>
      <c r="V4" s="18">
        <v>7575.9220000000005</v>
      </c>
      <c r="W4" s="18">
        <v>7436.1070000000018</v>
      </c>
      <c r="X4" s="18">
        <v>7102.7039999999988</v>
      </c>
      <c r="Y4" s="18">
        <v>6691.8869999999997</v>
      </c>
      <c r="Z4" s="19"/>
      <c r="AA4" s="20">
        <f>SUM(B4:Z4)</f>
        <v>161718.75499999995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113.36</v>
      </c>
      <c r="C7" s="28">
        <v>107.63</v>
      </c>
      <c r="D7" s="28">
        <v>106.26</v>
      </c>
      <c r="E7" s="28">
        <v>102.45</v>
      </c>
      <c r="F7" s="28">
        <v>106</v>
      </c>
      <c r="G7" s="28">
        <v>118.79</v>
      </c>
      <c r="H7" s="28">
        <v>140.26</v>
      </c>
      <c r="I7" s="28">
        <v>132.52000000000001</v>
      </c>
      <c r="J7" s="28">
        <v>132.59</v>
      </c>
      <c r="K7" s="28">
        <v>108.51</v>
      </c>
      <c r="L7" s="28">
        <v>46.34</v>
      </c>
      <c r="M7" s="28">
        <v>66.099999999999994</v>
      </c>
      <c r="N7" s="28">
        <v>69.989999999999995</v>
      </c>
      <c r="O7" s="28">
        <v>49.39</v>
      </c>
      <c r="P7" s="28">
        <v>83.52</v>
      </c>
      <c r="Q7" s="28">
        <v>118.71</v>
      </c>
      <c r="R7" s="28">
        <v>131.69</v>
      </c>
      <c r="S7" s="28">
        <v>136.82</v>
      </c>
      <c r="T7" s="28">
        <v>138.03</v>
      </c>
      <c r="U7" s="28">
        <v>170.01</v>
      </c>
      <c r="V7" s="28">
        <v>178.86</v>
      </c>
      <c r="W7" s="28">
        <v>172.65</v>
      </c>
      <c r="X7" s="28">
        <v>157.02000000000001</v>
      </c>
      <c r="Y7" s="28">
        <v>114</v>
      </c>
      <c r="Z7" s="29"/>
      <c r="AA7" s="30">
        <f>IF(SUM(B7:Z7)&lt;&gt;0,AVERAGEIF(B7:Z7,"&lt;&gt;"""),"")</f>
        <v>116.72916666666667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463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463</v>
      </c>
    </row>
    <row r="11" spans="1:27" ht="24.95" customHeight="1" x14ac:dyDescent="0.2">
      <c r="A11" s="45" t="s">
        <v>7</v>
      </c>
      <c r="B11" s="46">
        <v>134</v>
      </c>
      <c r="C11" s="47">
        <v>134</v>
      </c>
      <c r="D11" s="47">
        <v>134</v>
      </c>
      <c r="E11" s="47">
        <v>134</v>
      </c>
      <c r="F11" s="47">
        <v>134</v>
      </c>
      <c r="G11" s="47">
        <v>167</v>
      </c>
      <c r="H11" s="47">
        <v>217.5</v>
      </c>
      <c r="I11" s="47">
        <v>243</v>
      </c>
      <c r="J11" s="47">
        <v>169.5</v>
      </c>
      <c r="K11" s="47">
        <v>167</v>
      </c>
      <c r="L11" s="47">
        <v>167</v>
      </c>
      <c r="M11" s="47">
        <v>134.5</v>
      </c>
      <c r="N11" s="47">
        <v>134.5</v>
      </c>
      <c r="O11" s="47">
        <v>134.5</v>
      </c>
      <c r="P11" s="47">
        <v>161</v>
      </c>
      <c r="Q11" s="47">
        <v>169.5</v>
      </c>
      <c r="R11" s="47">
        <v>202.5</v>
      </c>
      <c r="S11" s="47">
        <v>238</v>
      </c>
      <c r="T11" s="47">
        <v>243</v>
      </c>
      <c r="U11" s="47">
        <v>230</v>
      </c>
      <c r="V11" s="47">
        <v>205</v>
      </c>
      <c r="W11" s="47">
        <v>174.5</v>
      </c>
      <c r="X11" s="47">
        <v>175</v>
      </c>
      <c r="Y11" s="47">
        <v>134</v>
      </c>
      <c r="Z11" s="48"/>
      <c r="AA11" s="49">
        <f t="shared" si="0"/>
        <v>4137</v>
      </c>
    </row>
    <row r="12" spans="1:27" ht="24.95" customHeight="1" x14ac:dyDescent="0.2">
      <c r="A12" s="50" t="s">
        <v>8</v>
      </c>
      <c r="B12" s="51">
        <v>2287.933</v>
      </c>
      <c r="C12" s="52">
        <v>2186.4589999999998</v>
      </c>
      <c r="D12" s="52">
        <v>2041.3430000000001</v>
      </c>
      <c r="E12" s="52">
        <v>2037.9</v>
      </c>
      <c r="F12" s="52">
        <v>2081.616</v>
      </c>
      <c r="G12" s="52">
        <v>2565.9</v>
      </c>
      <c r="H12" s="52">
        <v>3127.27</v>
      </c>
      <c r="I12" s="52">
        <v>2825.221</v>
      </c>
      <c r="J12" s="52">
        <v>2545.38</v>
      </c>
      <c r="K12" s="52">
        <v>1801.0840000000001</v>
      </c>
      <c r="L12" s="52">
        <v>1482.9</v>
      </c>
      <c r="M12" s="52">
        <v>1282.9000000000001</v>
      </c>
      <c r="N12" s="52">
        <v>1282.9000000000001</v>
      </c>
      <c r="O12" s="52">
        <v>1282.9000000000001</v>
      </c>
      <c r="P12" s="52">
        <v>1282.9000000000001</v>
      </c>
      <c r="Q12" s="52">
        <v>1979.9</v>
      </c>
      <c r="R12" s="52">
        <v>3060.3520000000003</v>
      </c>
      <c r="S12" s="52">
        <v>3554.7809999999999</v>
      </c>
      <c r="T12" s="52">
        <v>3684.7640000000001</v>
      </c>
      <c r="U12" s="52">
        <v>3853.047</v>
      </c>
      <c r="V12" s="52">
        <v>3599.424</v>
      </c>
      <c r="W12" s="52">
        <v>3603.326</v>
      </c>
      <c r="X12" s="52">
        <v>3322.73</v>
      </c>
      <c r="Y12" s="52">
        <v>2950.576</v>
      </c>
      <c r="Z12" s="53"/>
      <c r="AA12" s="54">
        <f t="shared" si="0"/>
        <v>59723.506000000016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101</v>
      </c>
      <c r="I13" s="52">
        <v>88</v>
      </c>
      <c r="J13" s="52">
        <v>13</v>
      </c>
      <c r="K13" s="52">
        <v>26</v>
      </c>
      <c r="L13" s="52">
        <v>26</v>
      </c>
      <c r="M13" s="52">
        <v>26</v>
      </c>
      <c r="N13" s="52"/>
      <c r="O13" s="52"/>
      <c r="P13" s="52"/>
      <c r="Q13" s="52">
        <v>45</v>
      </c>
      <c r="R13" s="52">
        <v>73</v>
      </c>
      <c r="S13" s="52">
        <v>361</v>
      </c>
      <c r="T13" s="52">
        <v>661</v>
      </c>
      <c r="U13" s="52">
        <v>584</v>
      </c>
      <c r="V13" s="52">
        <v>136</v>
      </c>
      <c r="W13" s="52">
        <v>60</v>
      </c>
      <c r="X13" s="52"/>
      <c r="Y13" s="52"/>
      <c r="Z13" s="53"/>
      <c r="AA13" s="54">
        <f t="shared" si="0"/>
        <v>2271</v>
      </c>
    </row>
    <row r="14" spans="1:27" ht="24.95" customHeight="1" x14ac:dyDescent="0.2">
      <c r="A14" s="55" t="s">
        <v>10</v>
      </c>
      <c r="B14" s="56">
        <v>1276.8599999999999</v>
      </c>
      <c r="C14" s="57">
        <v>1473.27</v>
      </c>
      <c r="D14" s="57">
        <v>1608.8190000000002</v>
      </c>
      <c r="E14" s="57">
        <v>1799.431</v>
      </c>
      <c r="F14" s="57">
        <v>2091.0610000000001</v>
      </c>
      <c r="G14" s="57">
        <v>2405.7410000000004</v>
      </c>
      <c r="H14" s="57">
        <v>2769.6709999999998</v>
      </c>
      <c r="I14" s="57">
        <v>3505.1729999999989</v>
      </c>
      <c r="J14" s="57">
        <v>4413.5029999999988</v>
      </c>
      <c r="K14" s="57">
        <v>5202.9470000000001</v>
      </c>
      <c r="L14" s="57">
        <v>5734.9239999999991</v>
      </c>
      <c r="M14" s="57">
        <v>5985.37</v>
      </c>
      <c r="N14" s="57">
        <v>6052.7989999999991</v>
      </c>
      <c r="O14" s="57">
        <v>5841.7589999999991</v>
      </c>
      <c r="P14" s="57">
        <v>5411.1329999999989</v>
      </c>
      <c r="Q14" s="57">
        <v>4713.5110000000004</v>
      </c>
      <c r="R14" s="57">
        <v>3923.3099999999995</v>
      </c>
      <c r="S14" s="57">
        <v>3523.5140000000001</v>
      </c>
      <c r="T14" s="57">
        <v>3503.4419999999996</v>
      </c>
      <c r="U14" s="57">
        <v>3472.3469999999998</v>
      </c>
      <c r="V14" s="57">
        <v>3462.498</v>
      </c>
      <c r="W14" s="57">
        <v>3422.2809999999999</v>
      </c>
      <c r="X14" s="57">
        <v>3418.9740000000002</v>
      </c>
      <c r="Y14" s="57">
        <v>3410.3109999999997</v>
      </c>
      <c r="Z14" s="58"/>
      <c r="AA14" s="59">
        <f t="shared" si="0"/>
        <v>88422.64899999999</v>
      </c>
    </row>
    <row r="15" spans="1:27" ht="24.95" customHeight="1" x14ac:dyDescent="0.2">
      <c r="A15" s="55" t="s">
        <v>11</v>
      </c>
      <c r="B15" s="56">
        <v>5</v>
      </c>
      <c r="C15" s="57">
        <v>5</v>
      </c>
      <c r="D15" s="57">
        <v>5</v>
      </c>
      <c r="E15" s="57">
        <v>6</v>
      </c>
      <c r="F15" s="57">
        <v>8</v>
      </c>
      <c r="G15" s="57">
        <v>11</v>
      </c>
      <c r="H15" s="57">
        <v>17</v>
      </c>
      <c r="I15" s="57">
        <v>35</v>
      </c>
      <c r="J15" s="57">
        <v>55</v>
      </c>
      <c r="K15" s="57">
        <v>66</v>
      </c>
      <c r="L15" s="57">
        <v>74</v>
      </c>
      <c r="M15" s="57">
        <v>82</v>
      </c>
      <c r="N15" s="57">
        <v>86</v>
      </c>
      <c r="O15" s="57">
        <v>88</v>
      </c>
      <c r="P15" s="57">
        <v>90</v>
      </c>
      <c r="Q15" s="57">
        <v>90</v>
      </c>
      <c r="R15" s="57">
        <v>89</v>
      </c>
      <c r="S15" s="57">
        <v>96</v>
      </c>
      <c r="T15" s="57">
        <v>106</v>
      </c>
      <c r="U15" s="57">
        <v>115</v>
      </c>
      <c r="V15" s="57">
        <v>123</v>
      </c>
      <c r="W15" s="57">
        <v>131</v>
      </c>
      <c r="X15" s="57">
        <v>136</v>
      </c>
      <c r="Y15" s="57">
        <v>139</v>
      </c>
      <c r="Z15" s="58"/>
      <c r="AA15" s="59">
        <f t="shared" si="0"/>
        <v>1658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4166.7929999999997</v>
      </c>
      <c r="C16" s="62">
        <f t="shared" si="1"/>
        <v>3798.7289999999998</v>
      </c>
      <c r="D16" s="62">
        <f t="shared" si="1"/>
        <v>3789.1620000000003</v>
      </c>
      <c r="E16" s="62">
        <f t="shared" si="1"/>
        <v>3977.3310000000001</v>
      </c>
      <c r="F16" s="62">
        <f t="shared" si="1"/>
        <v>4314.6769999999997</v>
      </c>
      <c r="G16" s="62">
        <f t="shared" si="1"/>
        <v>5220.6410000000005</v>
      </c>
      <c r="H16" s="62">
        <f t="shared" si="1"/>
        <v>6232.4409999999998</v>
      </c>
      <c r="I16" s="62">
        <f t="shared" si="1"/>
        <v>6696.3939999999984</v>
      </c>
      <c r="J16" s="62">
        <f t="shared" si="1"/>
        <v>7196.3829999999989</v>
      </c>
      <c r="K16" s="62">
        <f t="shared" si="1"/>
        <v>7263.0309999999999</v>
      </c>
      <c r="L16" s="62">
        <f t="shared" si="1"/>
        <v>7484.8239999999987</v>
      </c>
      <c r="M16" s="62">
        <f t="shared" si="1"/>
        <v>7510.77</v>
      </c>
      <c r="N16" s="62">
        <f t="shared" si="1"/>
        <v>7556.1989999999987</v>
      </c>
      <c r="O16" s="62">
        <f t="shared" si="1"/>
        <v>7347.1589999999997</v>
      </c>
      <c r="P16" s="62">
        <f t="shared" si="1"/>
        <v>6945.0329999999994</v>
      </c>
      <c r="Q16" s="62">
        <f t="shared" si="1"/>
        <v>6997.9110000000001</v>
      </c>
      <c r="R16" s="62">
        <f t="shared" si="1"/>
        <v>7348.1620000000003</v>
      </c>
      <c r="S16" s="62">
        <f t="shared" si="1"/>
        <v>7773.2950000000001</v>
      </c>
      <c r="T16" s="62">
        <f t="shared" si="1"/>
        <v>8198.2060000000001</v>
      </c>
      <c r="U16" s="62">
        <f t="shared" si="1"/>
        <v>8254.3940000000002</v>
      </c>
      <c r="V16" s="62">
        <f t="shared" si="1"/>
        <v>7525.9220000000005</v>
      </c>
      <c r="W16" s="62">
        <f t="shared" si="1"/>
        <v>7391.107</v>
      </c>
      <c r="X16" s="62">
        <f t="shared" si="1"/>
        <v>7052.7039999999997</v>
      </c>
      <c r="Y16" s="62">
        <f t="shared" si="1"/>
        <v>6633.8869999999997</v>
      </c>
      <c r="Z16" s="63" t="str">
        <f t="shared" si="1"/>
        <v/>
      </c>
      <c r="AA16" s="64">
        <f>SUM(AA10:AA15)</f>
        <v>156675.15500000003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1763.4</v>
      </c>
      <c r="C29" s="72">
        <v>1839.4</v>
      </c>
      <c r="D29" s="72">
        <v>1923.4</v>
      </c>
      <c r="E29" s="72">
        <v>2023.4</v>
      </c>
      <c r="F29" s="72">
        <v>2151.4</v>
      </c>
      <c r="G29" s="72">
        <v>2392.4</v>
      </c>
      <c r="H29" s="72">
        <v>2629.9</v>
      </c>
      <c r="I29" s="72">
        <v>2927.4</v>
      </c>
      <c r="J29" s="72">
        <v>3262.9</v>
      </c>
      <c r="K29" s="72">
        <v>3448.4</v>
      </c>
      <c r="L29" s="72">
        <v>3669.4</v>
      </c>
      <c r="M29" s="72">
        <v>3746.9</v>
      </c>
      <c r="N29" s="72">
        <v>3752.9</v>
      </c>
      <c r="O29" s="72">
        <v>3657.9</v>
      </c>
      <c r="P29" s="72">
        <v>3515.4</v>
      </c>
      <c r="Q29" s="72">
        <v>3445.9</v>
      </c>
      <c r="R29" s="72">
        <v>3099.9</v>
      </c>
      <c r="S29" s="72">
        <v>3671.4</v>
      </c>
      <c r="T29" s="72">
        <v>4013.4</v>
      </c>
      <c r="U29" s="72">
        <v>3867.4</v>
      </c>
      <c r="V29" s="72">
        <v>3109.4</v>
      </c>
      <c r="W29" s="72">
        <v>3075.9</v>
      </c>
      <c r="X29" s="72">
        <v>3019.4</v>
      </c>
      <c r="Y29" s="72">
        <v>2887.4</v>
      </c>
      <c r="Z29" s="73"/>
      <c r="AA29" s="74">
        <f>SUM(B29:Z29)</f>
        <v>72894.600000000006</v>
      </c>
    </row>
    <row r="30" spans="1:27" ht="24.95" customHeight="1" x14ac:dyDescent="0.2">
      <c r="A30" s="75" t="s">
        <v>24</v>
      </c>
      <c r="B30" s="76">
        <v>778.39300000000003</v>
      </c>
      <c r="C30" s="77">
        <v>853.32899999999995</v>
      </c>
      <c r="D30" s="77">
        <v>890.76199999999994</v>
      </c>
      <c r="E30" s="77">
        <v>991.93100000000004</v>
      </c>
      <c r="F30" s="77">
        <v>1146.277</v>
      </c>
      <c r="G30" s="77">
        <v>1420.241</v>
      </c>
      <c r="H30" s="77">
        <v>2086.5410000000002</v>
      </c>
      <c r="I30" s="77">
        <v>2210.9940000000001</v>
      </c>
      <c r="J30" s="77">
        <v>2739.4830000000002</v>
      </c>
      <c r="K30" s="77">
        <v>2964.6309999999999</v>
      </c>
      <c r="L30" s="77">
        <v>3240.424</v>
      </c>
      <c r="M30" s="77">
        <v>3395.87</v>
      </c>
      <c r="N30" s="77">
        <v>3458.299</v>
      </c>
      <c r="O30" s="77">
        <v>3294.259</v>
      </c>
      <c r="P30" s="77">
        <v>3037.6329999999998</v>
      </c>
      <c r="Q30" s="77">
        <v>2660.011</v>
      </c>
      <c r="R30" s="77">
        <v>2303.2620000000002</v>
      </c>
      <c r="S30" s="77">
        <v>2246.895</v>
      </c>
      <c r="T30" s="77">
        <v>2216.806</v>
      </c>
      <c r="U30" s="77">
        <v>2362.9940000000001</v>
      </c>
      <c r="V30" s="77">
        <v>2381.5219999999999</v>
      </c>
      <c r="W30" s="77">
        <v>2275.2069999999999</v>
      </c>
      <c r="X30" s="77">
        <v>2258.3040000000001</v>
      </c>
      <c r="Y30" s="77">
        <v>1934.4870000000001</v>
      </c>
      <c r="Z30" s="78"/>
      <c r="AA30" s="79">
        <f>SUM(B30:Z30)</f>
        <v>53148.555</v>
      </c>
    </row>
    <row r="31" spans="1:27" ht="24.95" customHeight="1" x14ac:dyDescent="0.2">
      <c r="A31" s="82" t="s">
        <v>25</v>
      </c>
      <c r="B31" s="80">
        <v>1753</v>
      </c>
      <c r="C31" s="81">
        <v>1226</v>
      </c>
      <c r="D31" s="81">
        <v>1090</v>
      </c>
      <c r="E31" s="81">
        <v>1090</v>
      </c>
      <c r="F31" s="81">
        <v>1132</v>
      </c>
      <c r="G31" s="81">
        <v>1468</v>
      </c>
      <c r="H31" s="81">
        <v>1643</v>
      </c>
      <c r="I31" s="81">
        <v>1643</v>
      </c>
      <c r="J31" s="81">
        <v>1225</v>
      </c>
      <c r="K31" s="81">
        <v>850</v>
      </c>
      <c r="L31" s="81">
        <v>595</v>
      </c>
      <c r="M31" s="81">
        <v>395</v>
      </c>
      <c r="N31" s="81">
        <v>395</v>
      </c>
      <c r="O31" s="81">
        <v>395</v>
      </c>
      <c r="P31" s="81">
        <v>395</v>
      </c>
      <c r="Q31" s="81">
        <v>892</v>
      </c>
      <c r="R31" s="81">
        <v>1968</v>
      </c>
      <c r="S31" s="81">
        <v>1925</v>
      </c>
      <c r="T31" s="81">
        <v>2025</v>
      </c>
      <c r="U31" s="81">
        <v>2085</v>
      </c>
      <c r="V31" s="81">
        <v>2085</v>
      </c>
      <c r="W31" s="81">
        <v>2085</v>
      </c>
      <c r="X31" s="81">
        <v>1825</v>
      </c>
      <c r="Y31" s="81">
        <v>1870</v>
      </c>
      <c r="Z31" s="83"/>
      <c r="AA31" s="84">
        <f>SUM(B31:Z31)</f>
        <v>32055</v>
      </c>
    </row>
    <row r="32" spans="1:27" ht="30" customHeight="1" thickBot="1" x14ac:dyDescent="0.25">
      <c r="A32" s="60" t="s">
        <v>26</v>
      </c>
      <c r="B32" s="61">
        <f>IF(LEN(B$2)&gt;0,SUM(B29:B31),"")</f>
        <v>4294.7929999999997</v>
      </c>
      <c r="C32" s="62">
        <f t="shared" ref="C32:Z32" si="4">IF(LEN(C$2)&gt;0,SUM(C29:C31),"")</f>
        <v>3918.7290000000003</v>
      </c>
      <c r="D32" s="62">
        <f t="shared" si="4"/>
        <v>3904.1620000000003</v>
      </c>
      <c r="E32" s="62">
        <f t="shared" si="4"/>
        <v>4105.3310000000001</v>
      </c>
      <c r="F32" s="62">
        <f t="shared" si="4"/>
        <v>4429.6769999999997</v>
      </c>
      <c r="G32" s="62">
        <f t="shared" si="4"/>
        <v>5280.6409999999996</v>
      </c>
      <c r="H32" s="62">
        <f t="shared" si="4"/>
        <v>6359.4410000000007</v>
      </c>
      <c r="I32" s="62">
        <f t="shared" si="4"/>
        <v>6781.3940000000002</v>
      </c>
      <c r="J32" s="62">
        <f t="shared" si="4"/>
        <v>7227.3829999999998</v>
      </c>
      <c r="K32" s="62">
        <f t="shared" si="4"/>
        <v>7263.0309999999999</v>
      </c>
      <c r="L32" s="62">
        <f t="shared" si="4"/>
        <v>7504.8240000000005</v>
      </c>
      <c r="M32" s="62">
        <f t="shared" si="4"/>
        <v>7537.77</v>
      </c>
      <c r="N32" s="62">
        <f t="shared" si="4"/>
        <v>7606.1990000000005</v>
      </c>
      <c r="O32" s="62">
        <f t="shared" si="4"/>
        <v>7347.1589999999997</v>
      </c>
      <c r="P32" s="62">
        <f t="shared" si="4"/>
        <v>6948.0329999999994</v>
      </c>
      <c r="Q32" s="62">
        <f t="shared" si="4"/>
        <v>6997.9110000000001</v>
      </c>
      <c r="R32" s="62">
        <f t="shared" si="4"/>
        <v>7371.1620000000003</v>
      </c>
      <c r="S32" s="62">
        <f t="shared" si="4"/>
        <v>7843.2950000000001</v>
      </c>
      <c r="T32" s="62">
        <f t="shared" si="4"/>
        <v>8255.2060000000001</v>
      </c>
      <c r="U32" s="62">
        <f t="shared" si="4"/>
        <v>8315.3940000000002</v>
      </c>
      <c r="V32" s="62">
        <f t="shared" si="4"/>
        <v>7575.9220000000005</v>
      </c>
      <c r="W32" s="62">
        <f t="shared" si="4"/>
        <v>7436.107</v>
      </c>
      <c r="X32" s="62">
        <f t="shared" si="4"/>
        <v>7102.7039999999997</v>
      </c>
      <c r="Y32" s="62">
        <f t="shared" si="4"/>
        <v>6691.8870000000006</v>
      </c>
      <c r="Z32" s="63" t="str">
        <f t="shared" si="4"/>
        <v/>
      </c>
      <c r="AA32" s="64">
        <f>SUM(AA29:AA31)</f>
        <v>158098.155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13</v>
      </c>
      <c r="C35" s="95">
        <v>5</v>
      </c>
      <c r="D35" s="95"/>
      <c r="E35" s="95">
        <v>13</v>
      </c>
      <c r="F35" s="95"/>
      <c r="G35" s="95">
        <v>10</v>
      </c>
      <c r="H35" s="95">
        <v>55</v>
      </c>
      <c r="I35" s="95">
        <v>58</v>
      </c>
      <c r="J35" s="95">
        <v>31</v>
      </c>
      <c r="K35" s="95"/>
      <c r="L35" s="95"/>
      <c r="M35" s="95">
        <v>3</v>
      </c>
      <c r="N35" s="95">
        <v>25</v>
      </c>
      <c r="O35" s="95"/>
      <c r="P35" s="95">
        <v>3</v>
      </c>
      <c r="Q35" s="95"/>
      <c r="R35" s="95">
        <v>23</v>
      </c>
      <c r="S35" s="95">
        <v>70</v>
      </c>
      <c r="T35" s="95">
        <v>57</v>
      </c>
      <c r="U35" s="95">
        <v>61</v>
      </c>
      <c r="V35" s="95">
        <v>50</v>
      </c>
      <c r="W35" s="95"/>
      <c r="X35" s="95">
        <v>5</v>
      </c>
      <c r="Y35" s="95">
        <v>13</v>
      </c>
      <c r="Z35" s="96"/>
      <c r="AA35" s="74">
        <f t="shared" ref="AA35:AA40" si="5">SUM(B35:Z35)</f>
        <v>495</v>
      </c>
    </row>
    <row r="36" spans="1:27" ht="24.95" customHeight="1" x14ac:dyDescent="0.2">
      <c r="A36" s="97" t="s">
        <v>29</v>
      </c>
      <c r="B36" s="98">
        <v>115</v>
      </c>
      <c r="C36" s="99">
        <v>115</v>
      </c>
      <c r="D36" s="99">
        <v>115</v>
      </c>
      <c r="E36" s="99">
        <v>115</v>
      </c>
      <c r="F36" s="99">
        <v>115</v>
      </c>
      <c r="G36" s="99">
        <v>50</v>
      </c>
      <c r="H36" s="99">
        <v>72</v>
      </c>
      <c r="I36" s="99">
        <v>27</v>
      </c>
      <c r="J36" s="99"/>
      <c r="K36" s="99"/>
      <c r="L36" s="99">
        <v>20</v>
      </c>
      <c r="M36" s="99">
        <v>24</v>
      </c>
      <c r="N36" s="99">
        <v>25</v>
      </c>
      <c r="O36" s="99"/>
      <c r="P36" s="99"/>
      <c r="Q36" s="99"/>
      <c r="R36" s="99"/>
      <c r="S36" s="99"/>
      <c r="T36" s="99"/>
      <c r="U36" s="99"/>
      <c r="V36" s="99"/>
      <c r="W36" s="99">
        <v>45</v>
      </c>
      <c r="X36" s="99">
        <v>45</v>
      </c>
      <c r="Y36" s="99">
        <v>45</v>
      </c>
      <c r="Z36" s="100"/>
      <c r="AA36" s="79">
        <f t="shared" si="5"/>
        <v>928</v>
      </c>
    </row>
    <row r="37" spans="1:27" ht="24.95" customHeight="1" x14ac:dyDescent="0.2">
      <c r="A37" s="97" t="s">
        <v>30</v>
      </c>
      <c r="B37" s="98">
        <v>796.2</v>
      </c>
      <c r="C37" s="99">
        <v>1019.8</v>
      </c>
      <c r="D37" s="99">
        <v>877.6</v>
      </c>
      <c r="E37" s="99">
        <v>621.4</v>
      </c>
      <c r="F37" s="99">
        <v>305.60000000000002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3620.6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924.2</v>
      </c>
      <c r="C40" s="88">
        <f t="shared" si="6"/>
        <v>1139.8</v>
      </c>
      <c r="D40" s="88">
        <f t="shared" si="6"/>
        <v>992.6</v>
      </c>
      <c r="E40" s="88">
        <f t="shared" si="6"/>
        <v>749.4</v>
      </c>
      <c r="F40" s="88">
        <f t="shared" si="6"/>
        <v>420.6</v>
      </c>
      <c r="G40" s="88">
        <f t="shared" si="6"/>
        <v>60</v>
      </c>
      <c r="H40" s="88">
        <f t="shared" si="6"/>
        <v>127</v>
      </c>
      <c r="I40" s="88">
        <f t="shared" si="6"/>
        <v>85</v>
      </c>
      <c r="J40" s="88">
        <f t="shared" si="6"/>
        <v>31</v>
      </c>
      <c r="K40" s="88">
        <f t="shared" si="6"/>
        <v>0</v>
      </c>
      <c r="L40" s="88">
        <f t="shared" si="6"/>
        <v>20</v>
      </c>
      <c r="M40" s="88">
        <f t="shared" si="6"/>
        <v>27</v>
      </c>
      <c r="N40" s="88">
        <f t="shared" si="6"/>
        <v>50</v>
      </c>
      <c r="O40" s="88">
        <f t="shared" si="6"/>
        <v>0</v>
      </c>
      <c r="P40" s="88">
        <f t="shared" si="6"/>
        <v>3</v>
      </c>
      <c r="Q40" s="88">
        <f t="shared" si="6"/>
        <v>0</v>
      </c>
      <c r="R40" s="88">
        <f t="shared" si="6"/>
        <v>23</v>
      </c>
      <c r="S40" s="88">
        <f t="shared" si="6"/>
        <v>70</v>
      </c>
      <c r="T40" s="88">
        <f t="shared" si="6"/>
        <v>57</v>
      </c>
      <c r="U40" s="88">
        <f t="shared" si="6"/>
        <v>61</v>
      </c>
      <c r="V40" s="88">
        <f t="shared" si="6"/>
        <v>50</v>
      </c>
      <c r="W40" s="88">
        <f t="shared" si="6"/>
        <v>45</v>
      </c>
      <c r="X40" s="88">
        <f t="shared" si="6"/>
        <v>50</v>
      </c>
      <c r="Y40" s="88">
        <f t="shared" si="6"/>
        <v>58</v>
      </c>
      <c r="Z40" s="89" t="str">
        <f t="shared" si="6"/>
        <v/>
      </c>
      <c r="AA40" s="90">
        <f t="shared" si="5"/>
        <v>5043.6000000000004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796.2</v>
      </c>
      <c r="C45" s="99">
        <v>1019.8</v>
      </c>
      <c r="D45" s="99">
        <v>877.6</v>
      </c>
      <c r="E45" s="99">
        <v>621.4</v>
      </c>
      <c r="F45" s="99">
        <v>305.60000000000002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3620.6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796.2</v>
      </c>
      <c r="C49" s="88">
        <f t="shared" ref="C49:Z49" si="8">IF(LEN(C$2)&gt;0,SUM(C43:C48),"")</f>
        <v>1019.8</v>
      </c>
      <c r="D49" s="88">
        <f t="shared" si="8"/>
        <v>877.6</v>
      </c>
      <c r="E49" s="88">
        <f t="shared" si="8"/>
        <v>621.4</v>
      </c>
      <c r="F49" s="88">
        <f t="shared" si="8"/>
        <v>305.60000000000002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3620.6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5090.9929999999995</v>
      </c>
      <c r="C52" s="88">
        <f t="shared" si="10"/>
        <v>4938.5289999999995</v>
      </c>
      <c r="D52" s="88">
        <f t="shared" si="10"/>
        <v>4781.7620000000006</v>
      </c>
      <c r="E52" s="88">
        <f t="shared" si="10"/>
        <v>4726.7309999999998</v>
      </c>
      <c r="F52" s="88">
        <f t="shared" si="10"/>
        <v>4735.277</v>
      </c>
      <c r="G52" s="88">
        <f t="shared" si="10"/>
        <v>5280.6410000000005</v>
      </c>
      <c r="H52" s="88">
        <f t="shared" si="10"/>
        <v>6359.4409999999998</v>
      </c>
      <c r="I52" s="88">
        <f t="shared" si="10"/>
        <v>6781.3939999999984</v>
      </c>
      <c r="J52" s="88">
        <f t="shared" si="10"/>
        <v>7227.3829999999989</v>
      </c>
      <c r="K52" s="88">
        <f t="shared" si="10"/>
        <v>7263.0309999999999</v>
      </c>
      <c r="L52" s="88">
        <f t="shared" si="10"/>
        <v>7504.8239999999987</v>
      </c>
      <c r="M52" s="88">
        <f t="shared" si="10"/>
        <v>7537.77</v>
      </c>
      <c r="N52" s="88">
        <f t="shared" si="10"/>
        <v>7606.1989999999987</v>
      </c>
      <c r="O52" s="88">
        <f t="shared" si="10"/>
        <v>7347.1589999999997</v>
      </c>
      <c r="P52" s="88">
        <f t="shared" si="10"/>
        <v>6948.0329999999994</v>
      </c>
      <c r="Q52" s="88">
        <f t="shared" si="10"/>
        <v>6997.9110000000001</v>
      </c>
      <c r="R52" s="88">
        <f t="shared" si="10"/>
        <v>7371.1620000000003</v>
      </c>
      <c r="S52" s="88">
        <f t="shared" si="10"/>
        <v>7843.2950000000001</v>
      </c>
      <c r="T52" s="88">
        <f t="shared" si="10"/>
        <v>8255.2060000000001</v>
      </c>
      <c r="U52" s="88">
        <f t="shared" si="10"/>
        <v>8315.3940000000002</v>
      </c>
      <c r="V52" s="88">
        <f t="shared" si="10"/>
        <v>7575.9220000000005</v>
      </c>
      <c r="W52" s="88">
        <f t="shared" si="10"/>
        <v>7436.107</v>
      </c>
      <c r="X52" s="88">
        <f t="shared" si="10"/>
        <v>7102.7039999999997</v>
      </c>
      <c r="Y52" s="88">
        <f t="shared" si="10"/>
        <v>6691.8869999999997</v>
      </c>
      <c r="Z52" s="89" t="str">
        <f t="shared" si="10"/>
        <v/>
      </c>
      <c r="AA52" s="104">
        <f>SUM(B52:Z52)</f>
        <v>161718.75499999998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5091.0280000000002</v>
      </c>
      <c r="C4" s="18">
        <v>4938.4890000000014</v>
      </c>
      <c r="D4" s="18">
        <v>4781.799</v>
      </c>
      <c r="E4" s="18">
        <v>4726.7730000000001</v>
      </c>
      <c r="F4" s="18">
        <v>4735.2759999999998</v>
      </c>
      <c r="G4" s="18">
        <v>5280.637999999999</v>
      </c>
      <c r="H4" s="18">
        <v>6359.4710000000023</v>
      </c>
      <c r="I4" s="18">
        <v>6781.3940000000021</v>
      </c>
      <c r="J4" s="18">
        <v>7227.3829999999998</v>
      </c>
      <c r="K4" s="18">
        <v>7263.0650000000014</v>
      </c>
      <c r="L4" s="18">
        <v>7504.8180000000029</v>
      </c>
      <c r="M4" s="18">
        <v>7537.7740000000013</v>
      </c>
      <c r="N4" s="18">
        <v>7606.2480000000005</v>
      </c>
      <c r="O4" s="18">
        <v>7347.1750000000011</v>
      </c>
      <c r="P4" s="18">
        <v>6948.0329999999994</v>
      </c>
      <c r="Q4" s="18">
        <v>6997.9170000000022</v>
      </c>
      <c r="R4" s="18">
        <v>7371.1620000000003</v>
      </c>
      <c r="S4" s="18">
        <v>7843.295000000001</v>
      </c>
      <c r="T4" s="18">
        <v>8255.2060000000019</v>
      </c>
      <c r="U4" s="18">
        <v>8315.3939999999984</v>
      </c>
      <c r="V4" s="18">
        <v>7575.887999999999</v>
      </c>
      <c r="W4" s="18">
        <v>7436.1029999999992</v>
      </c>
      <c r="X4" s="18">
        <v>7102.6640000000007</v>
      </c>
      <c r="Y4" s="18">
        <v>6691.8870000000006</v>
      </c>
      <c r="Z4" s="19"/>
      <c r="AA4" s="20">
        <f>SUM(B4:Z4)</f>
        <v>161718.88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113.36</v>
      </c>
      <c r="C7" s="28">
        <v>107.63</v>
      </c>
      <c r="D7" s="28">
        <v>106.26</v>
      </c>
      <c r="E7" s="28">
        <v>102.45</v>
      </c>
      <c r="F7" s="28">
        <v>106</v>
      </c>
      <c r="G7" s="28">
        <v>118.79</v>
      </c>
      <c r="H7" s="28">
        <v>140.26</v>
      </c>
      <c r="I7" s="28">
        <v>132.52000000000001</v>
      </c>
      <c r="J7" s="28">
        <v>132.59</v>
      </c>
      <c r="K7" s="28">
        <v>108.51</v>
      </c>
      <c r="L7" s="28">
        <v>46.34</v>
      </c>
      <c r="M7" s="28">
        <v>66.099999999999994</v>
      </c>
      <c r="N7" s="28">
        <v>69.989999999999995</v>
      </c>
      <c r="O7" s="28">
        <v>49.39</v>
      </c>
      <c r="P7" s="28">
        <v>83.52</v>
      </c>
      <c r="Q7" s="28">
        <v>118.71</v>
      </c>
      <c r="R7" s="28">
        <v>131.69</v>
      </c>
      <c r="S7" s="28">
        <v>136.82</v>
      </c>
      <c r="T7" s="28">
        <v>138.03</v>
      </c>
      <c r="U7" s="28">
        <v>170.01</v>
      </c>
      <c r="V7" s="28">
        <v>178.86</v>
      </c>
      <c r="W7" s="28">
        <v>172.65</v>
      </c>
      <c r="X7" s="28">
        <v>157.02000000000001</v>
      </c>
      <c r="Y7" s="28">
        <v>114</v>
      </c>
      <c r="Z7" s="29"/>
      <c r="AA7" s="30">
        <f>IF(SUM(B7:Z7)&lt;&gt;0,AVERAGEIF(B7:Z7,"&lt;&gt;"""),"")</f>
        <v>116.72916666666667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9.5</v>
      </c>
      <c r="H14" s="57">
        <v>4.0149999999999997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0.99099999999999999</v>
      </c>
      <c r="S14" s="57">
        <v>9.0069999999999997</v>
      </c>
      <c r="T14" s="57">
        <v>9.5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128.01300000000001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9.5</v>
      </c>
      <c r="H16" s="62">
        <f t="shared" si="1"/>
        <v>4.0149999999999997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0.99099999999999999</v>
      </c>
      <c r="S16" s="62">
        <f t="shared" si="1"/>
        <v>9.0069999999999997</v>
      </c>
      <c r="T16" s="62">
        <f t="shared" si="1"/>
        <v>9.5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128.01300000000001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870.34700000000009</v>
      </c>
      <c r="C19" s="72">
        <v>864.76800000000003</v>
      </c>
      <c r="D19" s="72">
        <v>863.61899999999991</v>
      </c>
      <c r="E19" s="72">
        <v>844.51400000000001</v>
      </c>
      <c r="F19" s="72">
        <v>842.52</v>
      </c>
      <c r="G19" s="72">
        <v>840.5870000000001</v>
      </c>
      <c r="H19" s="72">
        <v>874.86799999999994</v>
      </c>
      <c r="I19" s="72">
        <v>846.15299999999991</v>
      </c>
      <c r="J19" s="72">
        <v>851.11699999999996</v>
      </c>
      <c r="K19" s="72">
        <v>862.86900000000003</v>
      </c>
      <c r="L19" s="72">
        <v>860.89200000000005</v>
      </c>
      <c r="M19" s="72">
        <v>859.82299999999998</v>
      </c>
      <c r="N19" s="72">
        <v>857.38299999999992</v>
      </c>
      <c r="O19" s="72">
        <v>860.8649999999999</v>
      </c>
      <c r="P19" s="72">
        <v>857.24500000000012</v>
      </c>
      <c r="Q19" s="72">
        <v>851.23900000000003</v>
      </c>
      <c r="R19" s="72">
        <v>860.78499999999997</v>
      </c>
      <c r="S19" s="72">
        <v>824.19100000000003</v>
      </c>
      <c r="T19" s="72">
        <v>779.1629999999999</v>
      </c>
      <c r="U19" s="72">
        <v>857.09799999999996</v>
      </c>
      <c r="V19" s="72">
        <v>834.03</v>
      </c>
      <c r="W19" s="72">
        <v>877.97799999999995</v>
      </c>
      <c r="X19" s="72">
        <v>874.74</v>
      </c>
      <c r="Y19" s="72">
        <v>890.51599999999985</v>
      </c>
      <c r="Z19" s="73"/>
      <c r="AA19" s="74">
        <f t="shared" ref="AA19:AA25" si="2">SUM(B19:Z19)</f>
        <v>20507.310000000001</v>
      </c>
    </row>
    <row r="20" spans="1:27" ht="24.95" customHeight="1" x14ac:dyDescent="0.2">
      <c r="A20" s="75" t="s">
        <v>15</v>
      </c>
      <c r="B20" s="76">
        <v>825.90200000000004</v>
      </c>
      <c r="C20" s="77">
        <v>826.37599999999998</v>
      </c>
      <c r="D20" s="77">
        <v>822.27300000000002</v>
      </c>
      <c r="E20" s="77">
        <v>821.30399999999997</v>
      </c>
      <c r="F20" s="77">
        <v>820.31099999999992</v>
      </c>
      <c r="G20" s="77">
        <v>870.52899999999988</v>
      </c>
      <c r="H20" s="77">
        <v>939.04999999999984</v>
      </c>
      <c r="I20" s="77">
        <v>1001.8960000000002</v>
      </c>
      <c r="J20" s="77">
        <v>1051.5600000000002</v>
      </c>
      <c r="K20" s="77">
        <v>1070.002</v>
      </c>
      <c r="L20" s="77">
        <v>1110.1600000000001</v>
      </c>
      <c r="M20" s="77">
        <v>1098.4910000000002</v>
      </c>
      <c r="N20" s="77">
        <v>1069.1500000000001</v>
      </c>
      <c r="O20" s="77">
        <v>1033.0240000000001</v>
      </c>
      <c r="P20" s="77">
        <v>1033.4829999999999</v>
      </c>
      <c r="Q20" s="77">
        <v>1008.534</v>
      </c>
      <c r="R20" s="77">
        <v>1057.5199999999998</v>
      </c>
      <c r="S20" s="77">
        <v>1124.0330000000001</v>
      </c>
      <c r="T20" s="77">
        <v>1139.877</v>
      </c>
      <c r="U20" s="77">
        <v>1092.366</v>
      </c>
      <c r="V20" s="77">
        <v>1011.68</v>
      </c>
      <c r="W20" s="77">
        <v>903.73899999999992</v>
      </c>
      <c r="X20" s="77">
        <v>876.96600000000012</v>
      </c>
      <c r="Y20" s="77">
        <v>881.79799999999989</v>
      </c>
      <c r="Z20" s="78"/>
      <c r="AA20" s="79">
        <f t="shared" si="2"/>
        <v>23490.024000000001</v>
      </c>
    </row>
    <row r="21" spans="1:27" ht="24.95" customHeight="1" x14ac:dyDescent="0.2">
      <c r="A21" s="75" t="s">
        <v>16</v>
      </c>
      <c r="B21" s="80">
        <v>2499.779</v>
      </c>
      <c r="C21" s="81">
        <v>2425.3449999999998</v>
      </c>
      <c r="D21" s="81">
        <v>2303.4070000000002</v>
      </c>
      <c r="E21" s="81">
        <v>2264.4549999999999</v>
      </c>
      <c r="F21" s="81">
        <v>2272.9449999999997</v>
      </c>
      <c r="G21" s="81">
        <v>2399.0220000000004</v>
      </c>
      <c r="H21" s="81">
        <v>2556.6379999999999</v>
      </c>
      <c r="I21" s="81">
        <v>2887.3450000000003</v>
      </c>
      <c r="J21" s="81">
        <v>3291.7060000000001</v>
      </c>
      <c r="K21" s="81">
        <v>3607.4939999999997</v>
      </c>
      <c r="L21" s="81">
        <v>3894.9659999999994</v>
      </c>
      <c r="M21" s="81">
        <v>4010.96</v>
      </c>
      <c r="N21" s="81">
        <v>3867.7149999999997</v>
      </c>
      <c r="O21" s="81">
        <v>3574.7859999999996</v>
      </c>
      <c r="P21" s="81">
        <v>3396.6049999999996</v>
      </c>
      <c r="Q21" s="81">
        <v>3341.2439999999997</v>
      </c>
      <c r="R21" s="81">
        <v>3356.8659999999995</v>
      </c>
      <c r="S21" s="81">
        <v>3830.0640000000003</v>
      </c>
      <c r="T21" s="81">
        <v>4219.6659999999993</v>
      </c>
      <c r="U21" s="81">
        <v>4227.43</v>
      </c>
      <c r="V21" s="81">
        <v>4011.0779999999991</v>
      </c>
      <c r="W21" s="81">
        <v>3683.9859999999999</v>
      </c>
      <c r="X21" s="81">
        <v>3341.4580000000001</v>
      </c>
      <c r="Y21" s="81">
        <v>2877.5729999999994</v>
      </c>
      <c r="Z21" s="78"/>
      <c r="AA21" s="79">
        <f t="shared" si="2"/>
        <v>78142.532999999996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235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235</v>
      </c>
    </row>
    <row r="23" spans="1:27" ht="24.95" customHeight="1" x14ac:dyDescent="0.2">
      <c r="A23" s="85" t="s">
        <v>18</v>
      </c>
      <c r="B23" s="77">
        <v>109.5</v>
      </c>
      <c r="C23" s="77">
        <v>91.5</v>
      </c>
      <c r="D23" s="77">
        <v>67</v>
      </c>
      <c r="E23" s="77">
        <v>63</v>
      </c>
      <c r="F23" s="77">
        <v>61</v>
      </c>
      <c r="G23" s="77">
        <v>62.5</v>
      </c>
      <c r="H23" s="77">
        <v>63.5</v>
      </c>
      <c r="I23" s="77">
        <v>65</v>
      </c>
      <c r="J23" s="77">
        <v>87</v>
      </c>
      <c r="K23" s="77">
        <v>105.5</v>
      </c>
      <c r="L23" s="77">
        <v>118</v>
      </c>
      <c r="M23" s="77">
        <v>109</v>
      </c>
      <c r="N23" s="77">
        <v>123</v>
      </c>
      <c r="O23" s="77">
        <v>134.5</v>
      </c>
      <c r="P23" s="77">
        <v>114.5</v>
      </c>
      <c r="Q23" s="77">
        <v>86.5</v>
      </c>
      <c r="R23" s="77">
        <v>68</v>
      </c>
      <c r="S23" s="77">
        <v>70</v>
      </c>
      <c r="T23" s="77">
        <v>76</v>
      </c>
      <c r="U23" s="77">
        <v>76</v>
      </c>
      <c r="V23" s="77">
        <v>71</v>
      </c>
      <c r="W23" s="77">
        <v>69.5</v>
      </c>
      <c r="X23" s="77">
        <v>78</v>
      </c>
      <c r="Y23" s="77">
        <v>86.5</v>
      </c>
      <c r="Z23" s="77"/>
      <c r="AA23" s="79">
        <f t="shared" si="2"/>
        <v>2056</v>
      </c>
    </row>
    <row r="24" spans="1:27" ht="24.95" customHeight="1" x14ac:dyDescent="0.2">
      <c r="A24" s="85" t="s">
        <v>19</v>
      </c>
      <c r="B24" s="77">
        <v>254</v>
      </c>
      <c r="C24" s="77">
        <v>240</v>
      </c>
      <c r="D24" s="77">
        <v>230.99999999999997</v>
      </c>
      <c r="E24" s="77">
        <v>229</v>
      </c>
      <c r="F24" s="77">
        <v>234</v>
      </c>
      <c r="G24" s="77">
        <v>245.99999999999997</v>
      </c>
      <c r="H24" s="77">
        <v>262</v>
      </c>
      <c r="I24" s="77">
        <v>290.00000000000006</v>
      </c>
      <c r="J24" s="77">
        <v>310.00000000000006</v>
      </c>
      <c r="K24" s="77">
        <v>302</v>
      </c>
      <c r="L24" s="77">
        <v>278</v>
      </c>
      <c r="M24" s="77">
        <v>274.99999999999994</v>
      </c>
      <c r="N24" s="77">
        <v>287</v>
      </c>
      <c r="O24" s="77">
        <v>292</v>
      </c>
      <c r="P24" s="77">
        <v>302</v>
      </c>
      <c r="Q24" s="77">
        <v>310.00000000000006</v>
      </c>
      <c r="R24" s="77">
        <v>324</v>
      </c>
      <c r="S24" s="77">
        <v>338</v>
      </c>
      <c r="T24" s="77">
        <v>350</v>
      </c>
      <c r="U24" s="77">
        <v>345.00000000000006</v>
      </c>
      <c r="V24" s="77">
        <v>328</v>
      </c>
      <c r="W24" s="77">
        <v>322</v>
      </c>
      <c r="X24" s="77">
        <v>311</v>
      </c>
      <c r="Y24" s="77">
        <v>298</v>
      </c>
      <c r="Z24" s="77"/>
      <c r="AA24" s="79">
        <f t="shared" si="2"/>
        <v>6958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4559.5280000000002</v>
      </c>
      <c r="C26" s="88">
        <f t="shared" ref="C26:Z26" si="3">IF(LEN(C$2)&gt;0,SUM(C19:C25),"")</f>
        <v>4447.9889999999996</v>
      </c>
      <c r="D26" s="88">
        <f t="shared" si="3"/>
        <v>4287.299</v>
      </c>
      <c r="E26" s="88">
        <f t="shared" si="3"/>
        <v>4222.2730000000001</v>
      </c>
      <c r="F26" s="88">
        <f t="shared" si="3"/>
        <v>4230.7759999999998</v>
      </c>
      <c r="G26" s="88">
        <f t="shared" si="3"/>
        <v>4418.6380000000008</v>
      </c>
      <c r="H26" s="88">
        <f t="shared" si="3"/>
        <v>4696.0559999999996</v>
      </c>
      <c r="I26" s="88">
        <f t="shared" si="3"/>
        <v>5090.3940000000002</v>
      </c>
      <c r="J26" s="88">
        <f t="shared" si="3"/>
        <v>5591.3829999999998</v>
      </c>
      <c r="K26" s="88">
        <f t="shared" si="3"/>
        <v>5947.8649999999998</v>
      </c>
      <c r="L26" s="88">
        <f t="shared" si="3"/>
        <v>6497.018</v>
      </c>
      <c r="M26" s="88">
        <f t="shared" si="3"/>
        <v>6353.2740000000003</v>
      </c>
      <c r="N26" s="88">
        <f t="shared" si="3"/>
        <v>6204.2479999999996</v>
      </c>
      <c r="O26" s="88">
        <f t="shared" si="3"/>
        <v>5895.1749999999993</v>
      </c>
      <c r="P26" s="88">
        <f t="shared" si="3"/>
        <v>5703.8329999999996</v>
      </c>
      <c r="Q26" s="88">
        <f t="shared" si="3"/>
        <v>5597.5169999999998</v>
      </c>
      <c r="R26" s="88">
        <f t="shared" si="3"/>
        <v>5667.1709999999994</v>
      </c>
      <c r="S26" s="88">
        <f t="shared" si="3"/>
        <v>6186.2880000000005</v>
      </c>
      <c r="T26" s="88">
        <f t="shared" si="3"/>
        <v>6564.7059999999992</v>
      </c>
      <c r="U26" s="88">
        <f t="shared" si="3"/>
        <v>6597.8940000000002</v>
      </c>
      <c r="V26" s="88">
        <f t="shared" si="3"/>
        <v>6255.7879999999986</v>
      </c>
      <c r="W26" s="88">
        <f t="shared" si="3"/>
        <v>5857.2029999999995</v>
      </c>
      <c r="X26" s="88">
        <f t="shared" si="3"/>
        <v>5482.1640000000007</v>
      </c>
      <c r="Y26" s="88">
        <f t="shared" si="3"/>
        <v>5034.3869999999988</v>
      </c>
      <c r="Z26" s="89" t="str">
        <f t="shared" si="3"/>
        <v/>
      </c>
      <c r="AA26" s="90">
        <f>SUM(AA19:AA25)</f>
        <v>131388.867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533</v>
      </c>
      <c r="C29" s="72">
        <v>501</v>
      </c>
      <c r="D29" s="72">
        <v>467.5</v>
      </c>
      <c r="E29" s="72">
        <v>461.5</v>
      </c>
      <c r="F29" s="72">
        <v>464.5</v>
      </c>
      <c r="G29" s="72">
        <v>478</v>
      </c>
      <c r="H29" s="72">
        <v>542</v>
      </c>
      <c r="I29" s="72">
        <v>591.5</v>
      </c>
      <c r="J29" s="72">
        <v>633.5</v>
      </c>
      <c r="K29" s="72">
        <v>669</v>
      </c>
      <c r="L29" s="72">
        <v>657.5</v>
      </c>
      <c r="M29" s="72">
        <v>645.5</v>
      </c>
      <c r="N29" s="72">
        <v>671.5</v>
      </c>
      <c r="O29" s="72">
        <v>688</v>
      </c>
      <c r="P29" s="72">
        <v>658</v>
      </c>
      <c r="Q29" s="72">
        <v>649</v>
      </c>
      <c r="R29" s="72">
        <v>642.5</v>
      </c>
      <c r="S29" s="72">
        <v>618.5</v>
      </c>
      <c r="T29" s="72">
        <v>638.5</v>
      </c>
      <c r="U29" s="72">
        <v>631.5</v>
      </c>
      <c r="V29" s="72">
        <v>609.5</v>
      </c>
      <c r="W29" s="72">
        <v>618</v>
      </c>
      <c r="X29" s="72">
        <v>615.5</v>
      </c>
      <c r="Y29" s="72">
        <v>611</v>
      </c>
      <c r="Z29" s="73"/>
      <c r="AA29" s="74">
        <f>SUM(B29:Z29)</f>
        <v>14296</v>
      </c>
    </row>
    <row r="30" spans="1:27" ht="24.95" customHeight="1" x14ac:dyDescent="0.2">
      <c r="A30" s="75" t="s">
        <v>24</v>
      </c>
      <c r="B30" s="76">
        <v>4558.0280000000002</v>
      </c>
      <c r="C30" s="77">
        <v>4437.4889999999996</v>
      </c>
      <c r="D30" s="77">
        <v>4314.299</v>
      </c>
      <c r="E30" s="77">
        <v>4265.2730000000001</v>
      </c>
      <c r="F30" s="77">
        <v>4270.7759999999998</v>
      </c>
      <c r="G30" s="77">
        <v>4416.1379999999999</v>
      </c>
      <c r="H30" s="77">
        <v>4743.0709999999999</v>
      </c>
      <c r="I30" s="77">
        <v>5141.8940000000002</v>
      </c>
      <c r="J30" s="77">
        <v>5602.8829999999998</v>
      </c>
      <c r="K30" s="77">
        <v>5928.8649999999998</v>
      </c>
      <c r="L30" s="77">
        <v>6489.518</v>
      </c>
      <c r="M30" s="77">
        <v>6357.7740000000003</v>
      </c>
      <c r="N30" s="77">
        <v>6182.7479999999996</v>
      </c>
      <c r="O30" s="77">
        <v>5857.1750000000002</v>
      </c>
      <c r="P30" s="77">
        <v>5695.8329999999996</v>
      </c>
      <c r="Q30" s="77">
        <v>5598.5169999999998</v>
      </c>
      <c r="R30" s="77">
        <v>5679.6620000000003</v>
      </c>
      <c r="S30" s="77">
        <v>6187.7950000000001</v>
      </c>
      <c r="T30" s="77">
        <v>6546.7060000000001</v>
      </c>
      <c r="U30" s="77">
        <v>6587.8940000000002</v>
      </c>
      <c r="V30" s="77">
        <v>6267.7879999999996</v>
      </c>
      <c r="W30" s="77">
        <v>5930.7030000000004</v>
      </c>
      <c r="X30" s="77">
        <v>5558.1639999999998</v>
      </c>
      <c r="Y30" s="77">
        <v>5114.8869999999997</v>
      </c>
      <c r="Z30" s="78"/>
      <c r="AA30" s="79">
        <f>SUM(B30:Z30)</f>
        <v>131733.87999999998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5091.0280000000002</v>
      </c>
      <c r="C32" s="62">
        <f t="shared" ref="C32:Z32" si="4">IF(LEN(C$2)&gt;0,SUM(C29:C31),"")</f>
        <v>4938.4889999999996</v>
      </c>
      <c r="D32" s="62">
        <f t="shared" si="4"/>
        <v>4781.799</v>
      </c>
      <c r="E32" s="62">
        <f t="shared" si="4"/>
        <v>4726.7730000000001</v>
      </c>
      <c r="F32" s="62">
        <f t="shared" si="4"/>
        <v>4735.2759999999998</v>
      </c>
      <c r="G32" s="62">
        <f t="shared" si="4"/>
        <v>4894.1379999999999</v>
      </c>
      <c r="H32" s="62">
        <f t="shared" si="4"/>
        <v>5285.0709999999999</v>
      </c>
      <c r="I32" s="62">
        <f t="shared" si="4"/>
        <v>5733.3940000000002</v>
      </c>
      <c r="J32" s="62">
        <f t="shared" si="4"/>
        <v>6236.3829999999998</v>
      </c>
      <c r="K32" s="62">
        <f t="shared" si="4"/>
        <v>6597.8649999999998</v>
      </c>
      <c r="L32" s="62">
        <f t="shared" si="4"/>
        <v>7147.018</v>
      </c>
      <c r="M32" s="62">
        <f t="shared" si="4"/>
        <v>7003.2740000000003</v>
      </c>
      <c r="N32" s="62">
        <f t="shared" si="4"/>
        <v>6854.2479999999996</v>
      </c>
      <c r="O32" s="62">
        <f t="shared" si="4"/>
        <v>6545.1750000000002</v>
      </c>
      <c r="P32" s="62">
        <f t="shared" si="4"/>
        <v>6353.8329999999996</v>
      </c>
      <c r="Q32" s="62">
        <f t="shared" si="4"/>
        <v>6247.5169999999998</v>
      </c>
      <c r="R32" s="62">
        <f t="shared" si="4"/>
        <v>6322.1620000000003</v>
      </c>
      <c r="S32" s="62">
        <f t="shared" si="4"/>
        <v>6806.2950000000001</v>
      </c>
      <c r="T32" s="62">
        <f t="shared" si="4"/>
        <v>7185.2060000000001</v>
      </c>
      <c r="U32" s="62">
        <f t="shared" si="4"/>
        <v>7219.3940000000002</v>
      </c>
      <c r="V32" s="62">
        <f t="shared" si="4"/>
        <v>6877.2879999999996</v>
      </c>
      <c r="W32" s="62">
        <f t="shared" si="4"/>
        <v>6548.7030000000004</v>
      </c>
      <c r="X32" s="62">
        <f t="shared" si="4"/>
        <v>6173.6639999999998</v>
      </c>
      <c r="Y32" s="62">
        <f t="shared" si="4"/>
        <v>5725.8869999999997</v>
      </c>
      <c r="Z32" s="63" t="str">
        <f t="shared" si="4"/>
        <v/>
      </c>
      <c r="AA32" s="64">
        <f>SUM(AA29:AA31)</f>
        <v>146029.87999999998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235</v>
      </c>
      <c r="C35" s="95">
        <v>236</v>
      </c>
      <c r="D35" s="95">
        <v>240</v>
      </c>
      <c r="E35" s="95">
        <v>250</v>
      </c>
      <c r="F35" s="95">
        <v>250</v>
      </c>
      <c r="G35" s="95">
        <v>221</v>
      </c>
      <c r="H35" s="95">
        <v>250</v>
      </c>
      <c r="I35" s="95">
        <v>250</v>
      </c>
      <c r="J35" s="95">
        <v>250</v>
      </c>
      <c r="K35" s="95">
        <v>250</v>
      </c>
      <c r="L35" s="95">
        <v>250</v>
      </c>
      <c r="M35" s="95">
        <v>250</v>
      </c>
      <c r="N35" s="95">
        <v>250</v>
      </c>
      <c r="O35" s="95">
        <v>250</v>
      </c>
      <c r="P35" s="95">
        <v>250</v>
      </c>
      <c r="Q35" s="95">
        <v>250</v>
      </c>
      <c r="R35" s="95">
        <v>254</v>
      </c>
      <c r="S35" s="95">
        <v>211</v>
      </c>
      <c r="T35" s="95">
        <v>211</v>
      </c>
      <c r="U35" s="95">
        <v>212</v>
      </c>
      <c r="V35" s="95">
        <v>212</v>
      </c>
      <c r="W35" s="95">
        <v>250</v>
      </c>
      <c r="X35" s="95">
        <v>250</v>
      </c>
      <c r="Y35" s="95">
        <v>250</v>
      </c>
      <c r="Z35" s="96"/>
      <c r="AA35" s="74">
        <f t="shared" ref="AA35:AA40" si="5">SUM(B35:Z35)</f>
        <v>5782</v>
      </c>
    </row>
    <row r="36" spans="1:27" ht="24.95" customHeight="1" x14ac:dyDescent="0.2">
      <c r="A36" s="97" t="s">
        <v>42</v>
      </c>
      <c r="B36" s="98">
        <v>287</v>
      </c>
      <c r="C36" s="99">
        <v>245</v>
      </c>
      <c r="D36" s="99">
        <v>245</v>
      </c>
      <c r="E36" s="99">
        <v>245</v>
      </c>
      <c r="F36" s="99">
        <v>245</v>
      </c>
      <c r="G36" s="99">
        <v>245</v>
      </c>
      <c r="H36" s="99">
        <v>335</v>
      </c>
      <c r="I36" s="99">
        <v>393</v>
      </c>
      <c r="J36" s="99">
        <v>395</v>
      </c>
      <c r="K36" s="99">
        <v>400</v>
      </c>
      <c r="L36" s="99">
        <v>400</v>
      </c>
      <c r="M36" s="99">
        <v>400</v>
      </c>
      <c r="N36" s="99">
        <v>400</v>
      </c>
      <c r="O36" s="99">
        <v>400</v>
      </c>
      <c r="P36" s="99">
        <v>400</v>
      </c>
      <c r="Q36" s="99">
        <v>400</v>
      </c>
      <c r="R36" s="99">
        <v>400</v>
      </c>
      <c r="S36" s="99">
        <v>400</v>
      </c>
      <c r="T36" s="99">
        <v>400</v>
      </c>
      <c r="U36" s="99">
        <v>400</v>
      </c>
      <c r="V36" s="99">
        <v>400</v>
      </c>
      <c r="W36" s="99">
        <v>432</v>
      </c>
      <c r="X36" s="99">
        <v>432</v>
      </c>
      <c r="Y36" s="99">
        <v>432</v>
      </c>
      <c r="Z36" s="100"/>
      <c r="AA36" s="79">
        <f t="shared" si="5"/>
        <v>8731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386.5</v>
      </c>
      <c r="H37" s="99">
        <v>1074.4000000000001</v>
      </c>
      <c r="I37" s="99">
        <v>1048</v>
      </c>
      <c r="J37" s="99">
        <v>991</v>
      </c>
      <c r="K37" s="99">
        <v>665.2</v>
      </c>
      <c r="L37" s="99">
        <v>357.8</v>
      </c>
      <c r="M37" s="99">
        <v>534.5</v>
      </c>
      <c r="N37" s="99">
        <v>752</v>
      </c>
      <c r="O37" s="99">
        <v>802</v>
      </c>
      <c r="P37" s="99">
        <v>594.20000000000005</v>
      </c>
      <c r="Q37" s="99">
        <v>750.4</v>
      </c>
      <c r="R37" s="99">
        <v>1049</v>
      </c>
      <c r="S37" s="99">
        <v>1037</v>
      </c>
      <c r="T37" s="99">
        <v>1070</v>
      </c>
      <c r="U37" s="99">
        <v>1096</v>
      </c>
      <c r="V37" s="99">
        <v>698.6</v>
      </c>
      <c r="W37" s="99">
        <v>887.4</v>
      </c>
      <c r="X37" s="99">
        <v>929</v>
      </c>
      <c r="Y37" s="99">
        <v>966</v>
      </c>
      <c r="Z37" s="100"/>
      <c r="AA37" s="79">
        <f t="shared" si="5"/>
        <v>15689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522</v>
      </c>
      <c r="C40" s="88">
        <f t="shared" ref="C40:Z40" si="6">IF(LEN(C$2)&gt;0,SUM(C35:C39),"")</f>
        <v>481</v>
      </c>
      <c r="D40" s="88">
        <f t="shared" si="6"/>
        <v>485</v>
      </c>
      <c r="E40" s="88">
        <f t="shared" si="6"/>
        <v>495</v>
      </c>
      <c r="F40" s="88">
        <f t="shared" si="6"/>
        <v>495</v>
      </c>
      <c r="G40" s="88">
        <f t="shared" si="6"/>
        <v>852.5</v>
      </c>
      <c r="H40" s="88">
        <f t="shared" si="6"/>
        <v>1659.4</v>
      </c>
      <c r="I40" s="88">
        <f t="shared" si="6"/>
        <v>1691</v>
      </c>
      <c r="J40" s="88">
        <f t="shared" si="6"/>
        <v>1636</v>
      </c>
      <c r="K40" s="88">
        <f t="shared" si="6"/>
        <v>1315.2</v>
      </c>
      <c r="L40" s="88">
        <f t="shared" si="6"/>
        <v>1007.8</v>
      </c>
      <c r="M40" s="88">
        <f t="shared" si="6"/>
        <v>1184.5</v>
      </c>
      <c r="N40" s="88">
        <f t="shared" si="6"/>
        <v>1402</v>
      </c>
      <c r="O40" s="88">
        <f t="shared" si="6"/>
        <v>1452</v>
      </c>
      <c r="P40" s="88">
        <f t="shared" si="6"/>
        <v>1244.2</v>
      </c>
      <c r="Q40" s="88">
        <f t="shared" si="6"/>
        <v>1400.4</v>
      </c>
      <c r="R40" s="88">
        <f t="shared" si="6"/>
        <v>1703</v>
      </c>
      <c r="S40" s="88">
        <f t="shared" si="6"/>
        <v>1648</v>
      </c>
      <c r="T40" s="88">
        <f t="shared" si="6"/>
        <v>1681</v>
      </c>
      <c r="U40" s="88">
        <f t="shared" si="6"/>
        <v>1708</v>
      </c>
      <c r="V40" s="88">
        <f t="shared" si="6"/>
        <v>1310.5999999999999</v>
      </c>
      <c r="W40" s="88">
        <f t="shared" si="6"/>
        <v>1569.4</v>
      </c>
      <c r="X40" s="88">
        <f t="shared" si="6"/>
        <v>1611</v>
      </c>
      <c r="Y40" s="88">
        <f t="shared" si="6"/>
        <v>1648</v>
      </c>
      <c r="Z40" s="89" t="str">
        <f t="shared" si="6"/>
        <v/>
      </c>
      <c r="AA40" s="90">
        <f t="shared" si="5"/>
        <v>30202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386.5</v>
      </c>
      <c r="H45" s="99">
        <v>1074.4000000000001</v>
      </c>
      <c r="I45" s="99">
        <v>1048</v>
      </c>
      <c r="J45" s="99">
        <v>991</v>
      </c>
      <c r="K45" s="99">
        <v>665.2</v>
      </c>
      <c r="L45" s="99">
        <v>357.8</v>
      </c>
      <c r="M45" s="99">
        <v>534.5</v>
      </c>
      <c r="N45" s="99">
        <v>752</v>
      </c>
      <c r="O45" s="99">
        <v>802</v>
      </c>
      <c r="P45" s="99">
        <v>594.20000000000005</v>
      </c>
      <c r="Q45" s="99">
        <v>750.4</v>
      </c>
      <c r="R45" s="99">
        <v>1049</v>
      </c>
      <c r="S45" s="99">
        <v>1037</v>
      </c>
      <c r="T45" s="99">
        <v>1070</v>
      </c>
      <c r="U45" s="99">
        <v>1096</v>
      </c>
      <c r="V45" s="99">
        <v>698.6</v>
      </c>
      <c r="W45" s="99">
        <v>887.4</v>
      </c>
      <c r="X45" s="99">
        <v>929</v>
      </c>
      <c r="Y45" s="99">
        <v>966</v>
      </c>
      <c r="Z45" s="100"/>
      <c r="AA45" s="79">
        <f t="shared" si="7"/>
        <v>15689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115</v>
      </c>
      <c r="C48" s="99">
        <v>101</v>
      </c>
      <c r="D48" s="99">
        <v>92</v>
      </c>
      <c r="E48" s="99">
        <v>89</v>
      </c>
      <c r="F48" s="99">
        <v>92</v>
      </c>
      <c r="G48" s="99">
        <v>68</v>
      </c>
      <c r="H48" s="99">
        <v>27.5</v>
      </c>
      <c r="I48" s="99">
        <v>12</v>
      </c>
      <c r="J48" s="99">
        <v>85.5</v>
      </c>
      <c r="K48" s="99">
        <v>69</v>
      </c>
      <c r="L48" s="99">
        <v>37</v>
      </c>
      <c r="M48" s="99">
        <v>58.5</v>
      </c>
      <c r="N48" s="99">
        <v>66.5</v>
      </c>
      <c r="O48" s="99">
        <v>69.5</v>
      </c>
      <c r="P48" s="99">
        <v>51</v>
      </c>
      <c r="Q48" s="99">
        <v>50.5</v>
      </c>
      <c r="R48" s="99">
        <v>32.5</v>
      </c>
      <c r="S48" s="99">
        <v>4</v>
      </c>
      <c r="T48" s="99">
        <v>1</v>
      </c>
      <c r="U48" s="99"/>
      <c r="V48" s="99"/>
      <c r="W48" s="99">
        <v>16.5</v>
      </c>
      <c r="X48" s="99"/>
      <c r="Y48" s="99">
        <v>25</v>
      </c>
      <c r="Z48" s="100"/>
      <c r="AA48" s="79">
        <f t="shared" si="7"/>
        <v>1163</v>
      </c>
    </row>
    <row r="49" spans="1:27" ht="30" customHeight="1" thickBot="1" x14ac:dyDescent="0.25">
      <c r="A49" s="86" t="s">
        <v>49</v>
      </c>
      <c r="B49" s="87">
        <f>IF(LEN(B$2)&gt;0,SUM(B43:B48),"")</f>
        <v>115</v>
      </c>
      <c r="C49" s="88">
        <f t="shared" ref="C49:Z49" si="8">IF(LEN(C$2)&gt;0,SUM(C43:C48),"")</f>
        <v>101</v>
      </c>
      <c r="D49" s="88">
        <f t="shared" si="8"/>
        <v>92</v>
      </c>
      <c r="E49" s="88">
        <f t="shared" si="8"/>
        <v>89</v>
      </c>
      <c r="F49" s="88">
        <f t="shared" si="8"/>
        <v>92</v>
      </c>
      <c r="G49" s="88">
        <f t="shared" si="8"/>
        <v>454.5</v>
      </c>
      <c r="H49" s="88">
        <f t="shared" si="8"/>
        <v>1101.9000000000001</v>
      </c>
      <c r="I49" s="88">
        <f t="shared" si="8"/>
        <v>1060</v>
      </c>
      <c r="J49" s="88">
        <f t="shared" si="8"/>
        <v>1076.5</v>
      </c>
      <c r="K49" s="88">
        <f t="shared" si="8"/>
        <v>734.2</v>
      </c>
      <c r="L49" s="88">
        <f t="shared" si="8"/>
        <v>394.8</v>
      </c>
      <c r="M49" s="88">
        <f t="shared" si="8"/>
        <v>593</v>
      </c>
      <c r="N49" s="88">
        <f t="shared" si="8"/>
        <v>818.5</v>
      </c>
      <c r="O49" s="88">
        <f t="shared" si="8"/>
        <v>871.5</v>
      </c>
      <c r="P49" s="88">
        <f t="shared" si="8"/>
        <v>645.20000000000005</v>
      </c>
      <c r="Q49" s="88">
        <f t="shared" si="8"/>
        <v>800.9</v>
      </c>
      <c r="R49" s="88">
        <f t="shared" si="8"/>
        <v>1081.5</v>
      </c>
      <c r="S49" s="88">
        <f t="shared" si="8"/>
        <v>1041</v>
      </c>
      <c r="T49" s="88">
        <f t="shared" si="8"/>
        <v>1071</v>
      </c>
      <c r="U49" s="88">
        <f t="shared" si="8"/>
        <v>1096</v>
      </c>
      <c r="V49" s="88">
        <f t="shared" si="8"/>
        <v>698.6</v>
      </c>
      <c r="W49" s="88">
        <f t="shared" si="8"/>
        <v>903.9</v>
      </c>
      <c r="X49" s="88">
        <f t="shared" si="8"/>
        <v>929</v>
      </c>
      <c r="Y49" s="88">
        <f t="shared" si="8"/>
        <v>991</v>
      </c>
      <c r="Z49" s="89" t="str">
        <f t="shared" si="8"/>
        <v/>
      </c>
      <c r="AA49" s="90">
        <f t="shared" si="7"/>
        <v>16852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5091.0280000000002</v>
      </c>
      <c r="C52" s="88">
        <f t="shared" ref="C52:Z52" si="10">IF(LEN(C$2)&gt;0,SUM(C10:C15)+C26+C40,"")</f>
        <v>4938.4889999999996</v>
      </c>
      <c r="D52" s="88">
        <f t="shared" si="10"/>
        <v>4781.799</v>
      </c>
      <c r="E52" s="88">
        <f t="shared" si="10"/>
        <v>4726.7730000000001</v>
      </c>
      <c r="F52" s="88">
        <f t="shared" si="10"/>
        <v>4735.2759999999998</v>
      </c>
      <c r="G52" s="88">
        <f t="shared" si="10"/>
        <v>5280.6380000000008</v>
      </c>
      <c r="H52" s="88">
        <f t="shared" si="10"/>
        <v>6359.4709999999995</v>
      </c>
      <c r="I52" s="88">
        <f t="shared" si="10"/>
        <v>6781.3940000000002</v>
      </c>
      <c r="J52" s="88">
        <f t="shared" si="10"/>
        <v>7227.3829999999998</v>
      </c>
      <c r="K52" s="88">
        <f t="shared" si="10"/>
        <v>7263.0649999999996</v>
      </c>
      <c r="L52" s="88">
        <f t="shared" si="10"/>
        <v>7504.8180000000002</v>
      </c>
      <c r="M52" s="88">
        <f t="shared" si="10"/>
        <v>7537.7740000000003</v>
      </c>
      <c r="N52" s="88">
        <f t="shared" si="10"/>
        <v>7606.2479999999996</v>
      </c>
      <c r="O52" s="88">
        <f t="shared" si="10"/>
        <v>7347.1749999999993</v>
      </c>
      <c r="P52" s="88">
        <f t="shared" si="10"/>
        <v>6948.0329999999994</v>
      </c>
      <c r="Q52" s="88">
        <f t="shared" si="10"/>
        <v>6997.9169999999995</v>
      </c>
      <c r="R52" s="88">
        <f t="shared" si="10"/>
        <v>7371.1619999999994</v>
      </c>
      <c r="S52" s="88">
        <f t="shared" si="10"/>
        <v>7843.2950000000001</v>
      </c>
      <c r="T52" s="88">
        <f t="shared" si="10"/>
        <v>8255.2059999999983</v>
      </c>
      <c r="U52" s="88">
        <f t="shared" si="10"/>
        <v>8315.3940000000002</v>
      </c>
      <c r="V52" s="88">
        <f t="shared" si="10"/>
        <v>7575.887999999999</v>
      </c>
      <c r="W52" s="88">
        <f t="shared" si="10"/>
        <v>7436.1029999999992</v>
      </c>
      <c r="X52" s="88">
        <f t="shared" si="10"/>
        <v>7102.6640000000007</v>
      </c>
      <c r="Y52" s="88">
        <f t="shared" si="10"/>
        <v>6691.8869999999988</v>
      </c>
      <c r="Z52" s="89" t="str">
        <f t="shared" si="10"/>
        <v/>
      </c>
      <c r="AA52" s="104">
        <f>SUM(B52:Z52)</f>
        <v>161718.87999999998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-796.2</v>
      </c>
      <c r="C4" s="18">
        <v>-1019.8</v>
      </c>
      <c r="D4" s="18">
        <v>-877.6</v>
      </c>
      <c r="E4" s="18">
        <v>-621.4</v>
      </c>
      <c r="F4" s="18">
        <v>-305.60000000000002</v>
      </c>
      <c r="G4" s="18">
        <v>386.5</v>
      </c>
      <c r="H4" s="18">
        <v>1074.4000000000001</v>
      </c>
      <c r="I4" s="18">
        <v>1048</v>
      </c>
      <c r="J4" s="18">
        <v>991</v>
      </c>
      <c r="K4" s="18">
        <v>665.2</v>
      </c>
      <c r="L4" s="18">
        <v>357.8</v>
      </c>
      <c r="M4" s="18">
        <v>534.5</v>
      </c>
      <c r="N4" s="18">
        <v>752</v>
      </c>
      <c r="O4" s="18">
        <v>802</v>
      </c>
      <c r="P4" s="18">
        <v>594.20000000000005</v>
      </c>
      <c r="Q4" s="18">
        <v>750.4</v>
      </c>
      <c r="R4" s="18">
        <v>1049</v>
      </c>
      <c r="S4" s="18">
        <v>1037</v>
      </c>
      <c r="T4" s="18">
        <v>1070</v>
      </c>
      <c r="U4" s="18">
        <v>1096</v>
      </c>
      <c r="V4" s="18">
        <v>698.6</v>
      </c>
      <c r="W4" s="18">
        <v>887.4</v>
      </c>
      <c r="X4" s="18">
        <v>929</v>
      </c>
      <c r="Y4" s="18">
        <v>966</v>
      </c>
      <c r="Z4" s="19"/>
      <c r="AA4" s="111">
        <f>SUM(B4:Z4)</f>
        <v>12068.4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113.36</v>
      </c>
      <c r="C7" s="117">
        <v>107.63</v>
      </c>
      <c r="D7" s="117">
        <v>106.26</v>
      </c>
      <c r="E7" s="117">
        <v>102.45</v>
      </c>
      <c r="F7" s="117">
        <v>106</v>
      </c>
      <c r="G7" s="117">
        <v>118.79</v>
      </c>
      <c r="H7" s="117">
        <v>140.26</v>
      </c>
      <c r="I7" s="117">
        <v>132.52000000000001</v>
      </c>
      <c r="J7" s="117">
        <v>132.59</v>
      </c>
      <c r="K7" s="117">
        <v>108.51</v>
      </c>
      <c r="L7" s="117">
        <v>46.34</v>
      </c>
      <c r="M7" s="117">
        <v>66.099999999999994</v>
      </c>
      <c r="N7" s="117">
        <v>69.989999999999995</v>
      </c>
      <c r="O7" s="117">
        <v>49.39</v>
      </c>
      <c r="P7" s="117">
        <v>83.52</v>
      </c>
      <c r="Q7" s="117">
        <v>118.71</v>
      </c>
      <c r="R7" s="117">
        <v>131.69</v>
      </c>
      <c r="S7" s="117">
        <v>136.82</v>
      </c>
      <c r="T7" s="117">
        <v>138.03</v>
      </c>
      <c r="U7" s="117">
        <v>170.01</v>
      </c>
      <c r="V7" s="117">
        <v>178.86</v>
      </c>
      <c r="W7" s="117">
        <v>172.65</v>
      </c>
      <c r="X7" s="117">
        <v>157.02000000000001</v>
      </c>
      <c r="Y7" s="117">
        <v>114</v>
      </c>
      <c r="Z7" s="118"/>
      <c r="AA7" s="119">
        <f>IF(SUM(B7:Z7)&lt;&gt;0,AVERAGEIF(B7:Z7,"&lt;&gt;"""),"")</f>
        <v>116.72916666666667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796.2</v>
      </c>
      <c r="C13" s="129">
        <v>1019.8</v>
      </c>
      <c r="D13" s="129">
        <v>877.6</v>
      </c>
      <c r="E13" s="129">
        <v>621.4</v>
      </c>
      <c r="F13" s="129">
        <v>305.60000000000002</v>
      </c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3620.6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796.2</v>
      </c>
      <c r="C16" s="135">
        <f t="shared" si="1"/>
        <v>1019.8</v>
      </c>
      <c r="D16" s="135">
        <f t="shared" si="1"/>
        <v>877.6</v>
      </c>
      <c r="E16" s="135">
        <f t="shared" si="1"/>
        <v>621.4</v>
      </c>
      <c r="F16" s="135">
        <f t="shared" si="1"/>
        <v>305.60000000000002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3620.6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386.5</v>
      </c>
      <c r="H21" s="129">
        <v>1074.4000000000001</v>
      </c>
      <c r="I21" s="129">
        <v>1048</v>
      </c>
      <c r="J21" s="129">
        <v>991</v>
      </c>
      <c r="K21" s="129">
        <v>665.2</v>
      </c>
      <c r="L21" s="129">
        <v>357.8</v>
      </c>
      <c r="M21" s="129">
        <v>534.5</v>
      </c>
      <c r="N21" s="129">
        <v>752</v>
      </c>
      <c r="O21" s="129">
        <v>802</v>
      </c>
      <c r="P21" s="129">
        <v>594.20000000000005</v>
      </c>
      <c r="Q21" s="129">
        <v>750.4</v>
      </c>
      <c r="R21" s="129">
        <v>1049</v>
      </c>
      <c r="S21" s="129">
        <v>1037</v>
      </c>
      <c r="T21" s="129">
        <v>1070</v>
      </c>
      <c r="U21" s="129">
        <v>1096</v>
      </c>
      <c r="V21" s="129">
        <v>698.6</v>
      </c>
      <c r="W21" s="129">
        <v>887.4</v>
      </c>
      <c r="X21" s="129">
        <v>929</v>
      </c>
      <c r="Y21" s="130">
        <v>966</v>
      </c>
      <c r="Z21" s="131"/>
      <c r="AA21" s="132">
        <f t="shared" si="2"/>
        <v>15689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386.5</v>
      </c>
      <c r="H24" s="135">
        <f t="shared" si="3"/>
        <v>1074.4000000000001</v>
      </c>
      <c r="I24" s="135">
        <f t="shared" si="3"/>
        <v>1048</v>
      </c>
      <c r="J24" s="135">
        <f t="shared" si="3"/>
        <v>991</v>
      </c>
      <c r="K24" s="135">
        <f t="shared" si="3"/>
        <v>665.2</v>
      </c>
      <c r="L24" s="135">
        <f t="shared" si="3"/>
        <v>357.8</v>
      </c>
      <c r="M24" s="135">
        <f t="shared" si="3"/>
        <v>534.5</v>
      </c>
      <c r="N24" s="135">
        <f t="shared" si="3"/>
        <v>752</v>
      </c>
      <c r="O24" s="135">
        <f t="shared" si="3"/>
        <v>802</v>
      </c>
      <c r="P24" s="135">
        <f t="shared" si="3"/>
        <v>594.20000000000005</v>
      </c>
      <c r="Q24" s="135">
        <f t="shared" si="3"/>
        <v>750.4</v>
      </c>
      <c r="R24" s="135">
        <f t="shared" si="3"/>
        <v>1049</v>
      </c>
      <c r="S24" s="135">
        <f t="shared" si="3"/>
        <v>1037</v>
      </c>
      <c r="T24" s="135">
        <f t="shared" si="3"/>
        <v>1070</v>
      </c>
      <c r="U24" s="135">
        <f t="shared" si="3"/>
        <v>1096</v>
      </c>
      <c r="V24" s="135">
        <f t="shared" si="3"/>
        <v>698.6</v>
      </c>
      <c r="W24" s="135">
        <f t="shared" si="3"/>
        <v>887.4</v>
      </c>
      <c r="X24" s="135">
        <f t="shared" si="3"/>
        <v>929</v>
      </c>
      <c r="Y24" s="135">
        <f t="shared" si="3"/>
        <v>966</v>
      </c>
      <c r="Z24" s="136" t="str">
        <f t="shared" si="3"/>
        <v/>
      </c>
      <c r="AA24" s="90">
        <f t="shared" si="2"/>
        <v>15689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2025-03-02T12:09:29Z</dcterms:created>
  <dcterms:modified xsi:type="dcterms:W3CDTF">2025-03-02T12:09:31Z</dcterms:modified>
</cp:coreProperties>
</file>