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<sst xmlns="http://schemas.openxmlformats.org/spreadsheetml/2006/main" count="119" uniqueCount="54">
  <si>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06/06/2025 23:25:51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</si>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</sst>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36B-4FA9-9749-FEBB461A28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2.7</c:v>
                </c:pt>
                <c:pt idx="12">
                  <c:v>4</c:v>
                </c:pt>
                <c:pt idx="13">
                  <c:v>4</c:v>
                </c:pt>
                <c:pt idx="15">
                  <c:v>4</c:v>
                </c:pt>
                <c:pt idx="16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6B-4FA9-9749-FEBB461A28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1.0329999999999999</c:v>
                </c:pt>
                <c:pt idx="11">
                  <c:v>2</c:v>
                </c:pt>
                <c:pt idx="19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6B-4FA9-9749-FEBB461A28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2.0510000000000002</c:v>
                </c:pt>
                <c:pt idx="11">
                  <c:v>2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6B-4FA9-9749-FEBB461A28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36B-4FA9-9749-FEBB461A28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6B-4FA9-9749-FEBB461A28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4">
                  <c:v>20</c:v>
                </c:pt>
                <c:pt idx="1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6B-4FA9-9749-FEBB461A28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36B-4FA9-9749-FEBB461A28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6B-4FA9-9749-FEBB461A28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39.996000000000002</c:v>
                </c:pt>
                <c:pt idx="1">
                  <c:v>133.25900000000001</c:v>
                </c:pt>
                <c:pt idx="2">
                  <c:v>116.455</c:v>
                </c:pt>
                <c:pt idx="3">
                  <c:v>39.308999999999997</c:v>
                </c:pt>
                <c:pt idx="17">
                  <c:v>67.95</c:v>
                </c:pt>
                <c:pt idx="20">
                  <c:v>1</c:v>
                </c:pt>
                <c:pt idx="21">
                  <c:v>49.438000000000002</c:v>
                </c:pt>
                <c:pt idx="23">
                  <c:v>23.158999999999999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6B-4FA9-9749-FEBB461A28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89</c:v>
                </c:pt>
                <c:pt idx="1">
                  <c:v>0</c:v>
                </c:pt>
                <c:pt idx="2">
                  <c:v>0</c:v>
                </c:pt>
                <c:pt idx="3">
                  <c:v>161.1</c:v>
                </c:pt>
                <c:pt idx="4">
                  <c:v>185.8</c:v>
                </c:pt>
                <c:pt idx="5">
                  <c:v>174.4</c:v>
                </c:pt>
                <c:pt idx="6">
                  <c:v>119.4</c:v>
                </c:pt>
                <c:pt idx="7">
                  <c:v>134.4</c:v>
                </c:pt>
                <c:pt idx="8">
                  <c:v>117.3</c:v>
                </c:pt>
                <c:pt idx="9">
                  <c:v>109.5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2.5</c:v>
                </c:pt>
                <c:pt idx="16">
                  <c:v>0</c:v>
                </c:pt>
                <c:pt idx="17">
                  <c:v>47.3</c:v>
                </c:pt>
                <c:pt idx="18">
                  <c:v>10.199999999999999</c:v>
                </c:pt>
                <c:pt idx="19">
                  <c:v>93.6</c:v>
                </c:pt>
                <c:pt idx="20">
                  <c:v>0</c:v>
                </c:pt>
                <c:pt idx="21">
                  <c:v>0</c:v>
                </c:pt>
                <c:pt idx="22">
                  <c:v>113.2</c:v>
                </c:pt>
                <c:pt idx="23">
                  <c:v>54.8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6B-4FA9-9749-FEBB461A28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1.5290000000000001</c:v>
                </c:pt>
                <c:pt idx="1">
                  <c:v>0.67400000000000004</c:v>
                </c:pt>
                <c:pt idx="2">
                  <c:v>0.70100000000000007</c:v>
                </c:pt>
                <c:pt idx="3">
                  <c:v>0.43</c:v>
                </c:pt>
                <c:pt idx="4">
                  <c:v>0.41899999999999998</c:v>
                </c:pt>
                <c:pt idx="5">
                  <c:v>0.315</c:v>
                </c:pt>
                <c:pt idx="6">
                  <c:v>0.219</c:v>
                </c:pt>
                <c:pt idx="7">
                  <c:v>1.165</c:v>
                </c:pt>
                <c:pt idx="8">
                  <c:v>0.55500000000000005</c:v>
                </c:pt>
                <c:pt idx="9">
                  <c:v>37.137</c:v>
                </c:pt>
                <c:pt idx="10">
                  <c:v>112.21299999999999</c:v>
                </c:pt>
                <c:pt idx="11">
                  <c:v>66.768000000000001</c:v>
                </c:pt>
                <c:pt idx="12">
                  <c:v>58.36</c:v>
                </c:pt>
                <c:pt idx="13">
                  <c:v>27.222000000000001</c:v>
                </c:pt>
                <c:pt idx="14">
                  <c:v>28.82</c:v>
                </c:pt>
                <c:pt idx="15">
                  <c:v>20.113</c:v>
                </c:pt>
                <c:pt idx="16">
                  <c:v>15.358999999999998</c:v>
                </c:pt>
                <c:pt idx="17">
                  <c:v>11.782</c:v>
                </c:pt>
                <c:pt idx="18">
                  <c:v>9.86</c:v>
                </c:pt>
                <c:pt idx="19">
                  <c:v>2.67</c:v>
                </c:pt>
                <c:pt idx="20">
                  <c:v>3.9670000000000001</c:v>
                </c:pt>
                <c:pt idx="21">
                  <c:v>7.7720000000000002</c:v>
                </c:pt>
                <c:pt idx="22">
                  <c:v>0.14499999999999999</c:v>
                </c:pt>
                <c:pt idx="23">
                  <c:v>0.56599999999999995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6B-4FA9-9749-FEBB461A28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6B-4FA9-9749-FEBB461A28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6B-4FA9-9749-FEBB461A2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106</c:v>
                </c:pt>
                <c:pt idx="1">
                  <c:v>101.98</c:v>
                </c:pt>
                <c:pt idx="2">
                  <c:v>99.19</c:v>
                </c:pt>
                <c:pt idx="3">
                  <c:v>91.98</c:v>
                </c:pt>
                <c:pt idx="4">
                  <c:v>84.55</c:v>
                </c:pt>
                <c:pt idx="5">
                  <c:v>84.62</c:v>
                </c:pt>
                <c:pt idx="6">
                  <c:v>80.88</c:v>
                </c:pt>
                <c:pt idx="7">
                  <c:v>80.88</c:v>
                </c:pt>
                <c:pt idx="8">
                  <c:v>73.319999999999993</c:v>
                </c:pt>
                <c:pt idx="9">
                  <c:v>58.64</c:v>
                </c:pt>
                <c:pt idx="10">
                  <c:v>36.700000000000003</c:v>
                </c:pt>
                <c:pt idx="11">
                  <c:v>25.71</c:v>
                </c:pt>
                <c:pt idx="12">
                  <c:v>21.1</c:v>
                </c:pt>
                <c:pt idx="13">
                  <c:v>17.010000000000002</c:v>
                </c:pt>
                <c:pt idx="14">
                  <c:v>12.97</c:v>
                </c:pt>
                <c:pt idx="15">
                  <c:v>12.56</c:v>
                </c:pt>
                <c:pt idx="16">
                  <c:v>24.69</c:v>
                </c:pt>
                <c:pt idx="17">
                  <c:v>91.39</c:v>
                </c:pt>
                <c:pt idx="18">
                  <c:v>141.53</c:v>
                </c:pt>
                <c:pt idx="19">
                  <c:v>187.64</c:v>
                </c:pt>
                <c:pt idx="20">
                  <c:v>172.92</c:v>
                </c:pt>
                <c:pt idx="21">
                  <c:v>152.76</c:v>
                </c:pt>
                <c:pt idx="22">
                  <c:v>126.94</c:v>
                </c:pt>
                <c:pt idx="23">
                  <c:v>123.17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6B-4FA9-9749-FEBB461A2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F2E-413A-9AF6-8CCC6AB5C8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F2E-413A-9AF6-8CCC6AB5C8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6</c:v>
                </c:pt>
                <c:pt idx="5">
                  <c:v>6</c:v>
                </c:pt>
                <c:pt idx="11">
                  <c:v>21.859000000000002</c:v>
                </c:pt>
                <c:pt idx="12">
                  <c:v>8.9700000000000006</c:v>
                </c:pt>
                <c:pt idx="13">
                  <c:v>8.7729999999999997</c:v>
                </c:pt>
                <c:pt idx="14">
                  <c:v>9.7680000000000007</c:v>
                </c:pt>
                <c:pt idx="16">
                  <c:v>2</c:v>
                </c:pt>
                <c:pt idx="2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2E-413A-9AF6-8CCC6AB5C8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72.177000000000007</c:v>
                </c:pt>
                <c:pt idx="1">
                  <c:v>58.396999999999998</c:v>
                </c:pt>
                <c:pt idx="2">
                  <c:v>41.746000000000002</c:v>
                </c:pt>
                <c:pt idx="3">
                  <c:v>128.75700000000001</c:v>
                </c:pt>
                <c:pt idx="4">
                  <c:v>106.462</c:v>
                </c:pt>
                <c:pt idx="5">
                  <c:v>97.344999999999999</c:v>
                </c:pt>
                <c:pt idx="6">
                  <c:v>65.672000000000011</c:v>
                </c:pt>
                <c:pt idx="7">
                  <c:v>56.582999999999998</c:v>
                </c:pt>
                <c:pt idx="8">
                  <c:v>68.240000000000009</c:v>
                </c:pt>
                <c:pt idx="9">
                  <c:v>77.253</c:v>
                </c:pt>
                <c:pt idx="11">
                  <c:v>33.011000000000003</c:v>
                </c:pt>
                <c:pt idx="12">
                  <c:v>15.385999999999999</c:v>
                </c:pt>
                <c:pt idx="13">
                  <c:v>15.756</c:v>
                </c:pt>
                <c:pt idx="14">
                  <c:v>16.855</c:v>
                </c:pt>
                <c:pt idx="15">
                  <c:v>16.616</c:v>
                </c:pt>
                <c:pt idx="16">
                  <c:v>0.875</c:v>
                </c:pt>
                <c:pt idx="17">
                  <c:v>76.992000000000004</c:v>
                </c:pt>
                <c:pt idx="18">
                  <c:v>20.059000000000001</c:v>
                </c:pt>
                <c:pt idx="19">
                  <c:v>73.182000000000002</c:v>
                </c:pt>
                <c:pt idx="22">
                  <c:v>61.771999999999998</c:v>
                </c:pt>
                <c:pt idx="23">
                  <c:v>27.077000000000002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2E-413A-9AF6-8CCC6AB5C8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F2E-413A-9AF6-8CCC6AB5C8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F2E-413A-9AF6-8CCC6AB5C8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7.1999999999999995E-2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2E-413A-9AF6-8CCC6AB5C8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F2E-413A-9AF6-8CCC6AB5C8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F2E-413A-9AF6-8CCC6AB5C8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4">
                  <c:v>2</c:v>
                </c:pt>
                <c:pt idx="1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2E-413A-9AF6-8CCC6AB5C8E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12.2</c:v>
                </c:pt>
                <c:pt idx="2">
                  <c:v>11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115.3</c:v>
                </c:pt>
                <c:pt idx="11">
                  <c:v>18.600000000000001</c:v>
                </c:pt>
                <c:pt idx="12">
                  <c:v>39</c:v>
                </c:pt>
                <c:pt idx="13">
                  <c:v>6.7</c:v>
                </c:pt>
                <c:pt idx="14">
                  <c:v>20.2</c:v>
                </c:pt>
                <c:pt idx="15">
                  <c:v>0</c:v>
                </c:pt>
                <c:pt idx="16">
                  <c:v>4.5999999999999996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4.8</c:v>
                </c:pt>
                <c:pt idx="21">
                  <c:v>53.2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2E-413A-9AF6-8CCC6AB5C8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57.353000000000002</c:v>
                </c:pt>
                <c:pt idx="1">
                  <c:v>62.359000000000002</c:v>
                </c:pt>
                <c:pt idx="2">
                  <c:v>61.361999999999995</c:v>
                </c:pt>
                <c:pt idx="3">
                  <c:v>71.075000000000003</c:v>
                </c:pt>
                <c:pt idx="4">
                  <c:v>73.75500000000001</c:v>
                </c:pt>
                <c:pt idx="5">
                  <c:v>71.412999999999997</c:v>
                </c:pt>
                <c:pt idx="6">
                  <c:v>54.958999999999996</c:v>
                </c:pt>
                <c:pt idx="7">
                  <c:v>79.983000000000004</c:v>
                </c:pt>
                <c:pt idx="8">
                  <c:v>50.658000000000001</c:v>
                </c:pt>
                <c:pt idx="9">
                  <c:v>70.344999999999999</c:v>
                </c:pt>
                <c:pt idx="15">
                  <c:v>28</c:v>
                </c:pt>
                <c:pt idx="16">
                  <c:v>9.3000000000000007</c:v>
                </c:pt>
                <c:pt idx="17">
                  <c:v>50.03</c:v>
                </c:pt>
                <c:pt idx="18">
                  <c:v>1.2E-2</c:v>
                </c:pt>
                <c:pt idx="19">
                  <c:v>50.052</c:v>
                </c:pt>
                <c:pt idx="20">
                  <c:v>0.151</c:v>
                </c:pt>
                <c:pt idx="21">
                  <c:v>5.3999999999999999E-2</c:v>
                </c:pt>
                <c:pt idx="22">
                  <c:v>51.582000000000001</c:v>
                </c:pt>
                <c:pt idx="23">
                  <c:v>51.421999999999997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2E-413A-9AF6-8CCC6AB5C8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F2E-413A-9AF6-8CCC6AB5C8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F2E-413A-9AF6-8CCC6AB5C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106</c:v>
                </c:pt>
                <c:pt idx="1">
                  <c:v>101.98</c:v>
                </c:pt>
                <c:pt idx="2">
                  <c:v>99.19</c:v>
                </c:pt>
                <c:pt idx="3">
                  <c:v>91.98</c:v>
                </c:pt>
                <c:pt idx="4">
                  <c:v>84.55</c:v>
                </c:pt>
                <c:pt idx="5">
                  <c:v>84.62</c:v>
                </c:pt>
                <c:pt idx="6">
                  <c:v>80.88</c:v>
                </c:pt>
                <c:pt idx="7">
                  <c:v>80.88</c:v>
                </c:pt>
                <c:pt idx="8">
                  <c:v>73.319999999999993</c:v>
                </c:pt>
                <c:pt idx="9">
                  <c:v>58.64</c:v>
                </c:pt>
                <c:pt idx="10">
                  <c:v>36.700000000000003</c:v>
                </c:pt>
                <c:pt idx="11">
                  <c:v>25.71</c:v>
                </c:pt>
                <c:pt idx="12">
                  <c:v>21.1</c:v>
                </c:pt>
                <c:pt idx="13">
                  <c:v>17.010000000000002</c:v>
                </c:pt>
                <c:pt idx="14">
                  <c:v>12.97</c:v>
                </c:pt>
                <c:pt idx="15">
                  <c:v>12.56</c:v>
                </c:pt>
                <c:pt idx="16">
                  <c:v>24.69</c:v>
                </c:pt>
                <c:pt idx="17">
                  <c:v>91.39</c:v>
                </c:pt>
                <c:pt idx="18">
                  <c:v>141.53</c:v>
                </c:pt>
                <c:pt idx="19">
                  <c:v>187.64</c:v>
                </c:pt>
                <c:pt idx="20">
                  <c:v>172.92</c:v>
                </c:pt>
                <c:pt idx="21">
                  <c:v>152.76</c:v>
                </c:pt>
                <c:pt idx="22">
                  <c:v>126.94</c:v>
                </c:pt>
                <c:pt idx="23">
                  <c:v>123.17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2E-413A-9AF6-8CCC6AB5C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796875" defaultRowHeight="16" customHeight="1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45815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130.52500000000001</v>
      </c>
      <c r="C4" s="18">
        <v>133.93299999999999</v>
      </c>
      <c r="D4" s="18">
        <v>117.15600000000001</v>
      </c>
      <c r="E4" s="18">
        <v>200.839</v>
      </c>
      <c r="F4" s="18">
        <v>186.21900000000002</v>
      </c>
      <c r="G4" s="18">
        <v>174.715</v>
      </c>
      <c r="H4" s="18">
        <v>120.619</v>
      </c>
      <c r="I4" s="18">
        <v>136.565</v>
      </c>
      <c r="J4" s="18">
        <v>118.85499999999999</v>
      </c>
      <c r="K4" s="18">
        <v>147.637</v>
      </c>
      <c r="L4" s="18">
        <v>115.297</v>
      </c>
      <c r="M4" s="18">
        <v>73.468000000000004</v>
      </c>
      <c r="N4" s="18">
        <v>63.36</v>
      </c>
      <c r="O4" s="18">
        <v>31.221999999999998</v>
      </c>
      <c r="P4" s="18">
        <v>48.82</v>
      </c>
      <c r="Q4" s="18">
        <v>66.613</v>
      </c>
      <c r="R4" s="18">
        <v>16.759</v>
      </c>
      <c r="S4" s="18">
        <v>127.032</v>
      </c>
      <c r="T4" s="18">
        <v>20.059999999999999</v>
      </c>
      <c r="U4" s="18">
        <v>123.26999999999998</v>
      </c>
      <c r="V4" s="18">
        <v>4.9670000000000005</v>
      </c>
      <c r="W4" s="18">
        <v>57.21</v>
      </c>
      <c r="X4" s="18">
        <v>113.345</v>
      </c>
      <c r="Y4" s="18">
        <v>78.525000000000006</v>
      </c>
      <c r="Z4" s="19"/>
      <c r="AA4" s="20">
        <f>SUM(B4:Z4)</f>
        <v>2407.011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106</v>
      </c>
      <c r="C7" s="28">
        <v>101.98</v>
      </c>
      <c r="D7" s="28">
        <v>99.19</v>
      </c>
      <c r="E7" s="28">
        <v>91.98</v>
      </c>
      <c r="F7" s="28">
        <v>84.55</v>
      </c>
      <c r="G7" s="28">
        <v>84.62</v>
      </c>
      <c r="H7" s="28">
        <v>80.88</v>
      </c>
      <c r="I7" s="28">
        <v>80.88</v>
      </c>
      <c r="J7" s="28">
        <v>73.319999999999993</v>
      </c>
      <c r="K7" s="28">
        <v>58.64</v>
      </c>
      <c r="L7" s="28">
        <v>36.700000000000003</v>
      </c>
      <c r="M7" s="28">
        <v>25.71</v>
      </c>
      <c r="N7" s="28">
        <v>21.1</v>
      </c>
      <c r="O7" s="28">
        <v>17.010000000000002</v>
      </c>
      <c r="P7" s="28">
        <v>12.97</v>
      </c>
      <c r="Q7" s="28">
        <v>12.56</v>
      </c>
      <c r="R7" s="28">
        <v>24.69</v>
      </c>
      <c r="S7" s="28">
        <v>91.39</v>
      </c>
      <c r="T7" s="28">
        <v>141.53</v>
      </c>
      <c r="U7" s="28">
        <v>187.64</v>
      </c>
      <c r="V7" s="28">
        <v>172.92</v>
      </c>
      <c r="W7" s="28">
        <v>152.76</v>
      </c>
      <c r="X7" s="28">
        <v>126.94</v>
      </c>
      <c r="Y7" s="28">
        <v>123.17</v>
      </c>
      <c r="Z7" s="29"/>
      <c r="AA7" s="30">
        <f>IF(SUM(B7:Z7)&lt;&gt;0,AVERAGEIF(B7:Z7,"&lt;&gt;"""),"")</f>
        <v>83.713750000000019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>
        <v>39.996000000000002</v>
      </c>
      <c r="C12" s="52">
        <v>133.25900000000001</v>
      </c>
      <c r="D12" s="52">
        <v>116.455</v>
      </c>
      <c r="E12" s="52">
        <v>39.308999999999997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67.95</v>
      </c>
      <c r="T12" s="52"/>
      <c r="U12" s="52"/>
      <c r="V12" s="52">
        <v>1</v>
      </c>
      <c r="W12" s="52">
        <v>49.438000000000002</v>
      </c>
      <c r="X12" s="52"/>
      <c r="Y12" s="52">
        <v>23.158999999999999</v>
      </c>
      <c r="Z12" s="53"/>
      <c r="AA12" s="54">
        <f t="shared" si="0"/>
        <v>470.56599999999997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1.5290000000000001</v>
      </c>
      <c r="C14" s="57">
        <v>0.67400000000000004</v>
      </c>
      <c r="D14" s="57">
        <v>0.70100000000000007</v>
      </c>
      <c r="E14" s="57">
        <v>0.43</v>
      </c>
      <c r="F14" s="57">
        <v>0.41899999999999998</v>
      </c>
      <c r="G14" s="57">
        <v>0.315</v>
      </c>
      <c r="H14" s="57">
        <v>0.219</v>
      </c>
      <c r="I14" s="57">
        <v>1.165</v>
      </c>
      <c r="J14" s="57">
        <v>0.55500000000000005</v>
      </c>
      <c r="K14" s="57">
        <v>37.137</v>
      </c>
      <c r="L14" s="57">
        <v>112.21299999999999</v>
      </c>
      <c r="M14" s="57">
        <v>66.768000000000001</v>
      </c>
      <c r="N14" s="57">
        <v>58.36</v>
      </c>
      <c r="O14" s="57">
        <v>27.222000000000001</v>
      </c>
      <c r="P14" s="57">
        <v>28.82</v>
      </c>
      <c r="Q14" s="57">
        <v>20.113</v>
      </c>
      <c r="R14" s="57">
        <v>15.358999999999998</v>
      </c>
      <c r="S14" s="57">
        <v>11.782</v>
      </c>
      <c r="T14" s="57">
        <v>9.86</v>
      </c>
      <c r="U14" s="57">
        <v>2.67</v>
      </c>
      <c r="V14" s="57">
        <v>3.9670000000000001</v>
      </c>
      <c r="W14" s="57">
        <v>7.7720000000000002</v>
      </c>
      <c r="X14" s="57">
        <v>0.14499999999999999</v>
      </c>
      <c r="Y14" s="57">
        <v>0.56599999999999995</v>
      </c>
      <c r="Z14" s="58"/>
      <c r="AA14" s="59">
        <f t="shared" si="0"/>
        <v>408.76099999999991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 t="shared" ref="B16:Z16" si="1">IF(LEN(B$2)&gt;0,SUM(B10:B15),"")</f>
        <v>41.525000000000006</v>
      </c>
      <c r="C16" s="62">
        <f t="shared" si="1"/>
        <v>133.93300000000002</v>
      </c>
      <c r="D16" s="62">
        <f t="shared" si="1"/>
        <v>117.15599999999999</v>
      </c>
      <c r="E16" s="62">
        <f t="shared" si="1"/>
        <v>39.738999999999997</v>
      </c>
      <c r="F16" s="62">
        <f t="shared" si="1"/>
        <v>0.41899999999999998</v>
      </c>
      <c r="G16" s="62">
        <f t="shared" si="1"/>
        <v>0.315</v>
      </c>
      <c r="H16" s="62">
        <f t="shared" si="1"/>
        <v>0.219</v>
      </c>
      <c r="I16" s="62">
        <f t="shared" si="1"/>
        <v>1.165</v>
      </c>
      <c r="J16" s="62">
        <f t="shared" si="1"/>
        <v>0.55500000000000005</v>
      </c>
      <c r="K16" s="62">
        <f t="shared" si="1"/>
        <v>37.137</v>
      </c>
      <c r="L16" s="62">
        <f t="shared" si="1"/>
        <v>112.21299999999999</v>
      </c>
      <c r="M16" s="62">
        <f t="shared" si="1"/>
        <v>66.768000000000001</v>
      </c>
      <c r="N16" s="62">
        <f t="shared" si="1"/>
        <v>58.36</v>
      </c>
      <c r="O16" s="62">
        <f t="shared" si="1"/>
        <v>27.222000000000001</v>
      </c>
      <c r="P16" s="62">
        <f t="shared" si="1"/>
        <v>28.82</v>
      </c>
      <c r="Q16" s="62">
        <f t="shared" si="1"/>
        <v>20.113</v>
      </c>
      <c r="R16" s="62">
        <f t="shared" si="1"/>
        <v>15.358999999999998</v>
      </c>
      <c r="S16" s="62">
        <f t="shared" si="1"/>
        <v>79.731999999999999</v>
      </c>
      <c r="T16" s="62">
        <f t="shared" si="1"/>
        <v>9.86</v>
      </c>
      <c r="U16" s="62">
        <f t="shared" si="1"/>
        <v>2.67</v>
      </c>
      <c r="V16" s="62">
        <f t="shared" si="1"/>
        <v>4.9670000000000005</v>
      </c>
      <c r="W16" s="62">
        <f t="shared" si="1"/>
        <v>57.21</v>
      </c>
      <c r="X16" s="62">
        <f t="shared" si="1"/>
        <v>0.14499999999999999</v>
      </c>
      <c r="Y16" s="62">
        <f t="shared" si="1"/>
        <v>23.724999999999998</v>
      </c>
      <c r="Z16" s="63" t="str">
        <f t="shared" si="1"/>
        <v/>
      </c>
      <c r="AA16" s="64">
        <f>SUM(AA10:AA15)</f>
        <v>879.32699999999988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2.7</v>
      </c>
      <c r="N19" s="72">
        <v>4</v>
      </c>
      <c r="O19" s="72">
        <v>4</v>
      </c>
      <c r="P19" s="72"/>
      <c r="Q19" s="72">
        <v>4</v>
      </c>
      <c r="R19" s="72">
        <v>1.4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16.099999999999998</v>
      </c>
    </row>
    <row r="20" spans="1:27" ht="25" customHeight="1" x14ac:dyDescent="0.3">
      <c r="A20" s="75" t="s">
        <v>15</v>
      </c>
      <c r="B20" s="76"/>
      <c r="C20" s="77"/>
      <c r="D20" s="77"/>
      <c r="E20" s="77"/>
      <c r="F20" s="77"/>
      <c r="G20" s="77"/>
      <c r="H20" s="77">
        <v>1</v>
      </c>
      <c r="I20" s="77">
        <v>1</v>
      </c>
      <c r="J20" s="77">
        <v>1</v>
      </c>
      <c r="K20" s="77">
        <v>1</v>
      </c>
      <c r="L20" s="77">
        <v>1.0329999999999999</v>
      </c>
      <c r="M20" s="77">
        <v>2</v>
      </c>
      <c r="N20" s="77"/>
      <c r="O20" s="77"/>
      <c r="P20" s="77"/>
      <c r="Q20" s="77"/>
      <c r="R20" s="77"/>
      <c r="S20" s="77"/>
      <c r="T20" s="77"/>
      <c r="U20" s="77">
        <v>27</v>
      </c>
      <c r="V20" s="77"/>
      <c r="W20" s="77"/>
      <c r="X20" s="77"/>
      <c r="Y20" s="77"/>
      <c r="Z20" s="78"/>
      <c r="AA20" s="79">
        <f t="shared" si="2"/>
        <v>34.033000000000001</v>
      </c>
    </row>
    <row r="21" spans="1:27" ht="25" customHeight="1" x14ac:dyDescent="0.3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2.0510000000000002</v>
      </c>
      <c r="M21" s="81">
        <v>2</v>
      </c>
      <c r="N21" s="81">
        <v>1</v>
      </c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5.0510000000000002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20</v>
      </c>
      <c r="Q22" s="81">
        <v>40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1</v>
      </c>
      <c r="I26" s="88">
        <f t="shared" si="3"/>
        <v>1</v>
      </c>
      <c r="J26" s="88">
        <f t="shared" si="3"/>
        <v>1</v>
      </c>
      <c r="K26" s="88">
        <f t="shared" si="3"/>
        <v>1</v>
      </c>
      <c r="L26" s="88">
        <f t="shared" si="3"/>
        <v>3.0840000000000001</v>
      </c>
      <c r="M26" s="88">
        <f t="shared" si="3"/>
        <v>6.7</v>
      </c>
      <c r="N26" s="88">
        <f t="shared" si="3"/>
        <v>5</v>
      </c>
      <c r="O26" s="88">
        <f t="shared" si="3"/>
        <v>4</v>
      </c>
      <c r="P26" s="88">
        <f t="shared" si="3"/>
        <v>20</v>
      </c>
      <c r="Q26" s="88">
        <f t="shared" si="3"/>
        <v>44</v>
      </c>
      <c r="R26" s="88">
        <f t="shared" si="3"/>
        <v>1.4</v>
      </c>
      <c r="S26" s="88">
        <f t="shared" si="3"/>
        <v>0</v>
      </c>
      <c r="T26" s="88">
        <f t="shared" si="3"/>
        <v>0</v>
      </c>
      <c r="U26" s="88">
        <f t="shared" si="3"/>
        <v>27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115.184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41.524999999999999</v>
      </c>
      <c r="C30" s="77">
        <v>133.93299999999999</v>
      </c>
      <c r="D30" s="77">
        <v>117.15600000000001</v>
      </c>
      <c r="E30" s="77">
        <v>39.738999999999997</v>
      </c>
      <c r="F30" s="77">
        <v>0.41899999999999998</v>
      </c>
      <c r="G30" s="77">
        <v>0.315</v>
      </c>
      <c r="H30" s="77">
        <v>1.2190000000000001</v>
      </c>
      <c r="I30" s="77">
        <v>2.165</v>
      </c>
      <c r="J30" s="77">
        <v>1.5549999999999999</v>
      </c>
      <c r="K30" s="77">
        <v>38.137</v>
      </c>
      <c r="L30" s="77">
        <v>115.297</v>
      </c>
      <c r="M30" s="77">
        <v>73.468000000000004</v>
      </c>
      <c r="N30" s="77">
        <v>63.36</v>
      </c>
      <c r="O30" s="77">
        <v>31.222000000000001</v>
      </c>
      <c r="P30" s="77">
        <v>48.82</v>
      </c>
      <c r="Q30" s="77">
        <v>64.113</v>
      </c>
      <c r="R30" s="77">
        <v>16.759</v>
      </c>
      <c r="S30" s="77">
        <v>79.731999999999999</v>
      </c>
      <c r="T30" s="77">
        <v>9.86</v>
      </c>
      <c r="U30" s="77">
        <v>29.67</v>
      </c>
      <c r="V30" s="77">
        <v>4.9669999999999996</v>
      </c>
      <c r="W30" s="77">
        <v>57.21</v>
      </c>
      <c r="X30" s="77">
        <v>0.14499999999999999</v>
      </c>
      <c r="Y30" s="77">
        <v>23.725000000000001</v>
      </c>
      <c r="Z30" s="78"/>
      <c r="AA30" s="79">
        <f>SUM(B30:Z30)</f>
        <v>994.51099999999997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26</v>
      </c>
      <c r="B32" s="61">
        <f>IF(LEN(B$2)&gt;0,SUM(B29:B31),"")</f>
        <v>41.524999999999999</v>
      </c>
      <c r="C32" s="62">
        <f t="shared" ref="C32:Z32" si="4">IF(LEN(C$2)&gt;0,SUM(C29:C31),"")</f>
        <v>133.93299999999999</v>
      </c>
      <c r="D32" s="62">
        <f t="shared" si="4"/>
        <v>117.15600000000001</v>
      </c>
      <c r="E32" s="62">
        <f t="shared" si="4"/>
        <v>39.738999999999997</v>
      </c>
      <c r="F32" s="62">
        <f t="shared" si="4"/>
        <v>0.41899999999999998</v>
      </c>
      <c r="G32" s="62">
        <f t="shared" si="4"/>
        <v>0.315</v>
      </c>
      <c r="H32" s="62">
        <f t="shared" si="4"/>
        <v>1.2190000000000001</v>
      </c>
      <c r="I32" s="62">
        <f t="shared" si="4"/>
        <v>2.165</v>
      </c>
      <c r="J32" s="62">
        <f t="shared" si="4"/>
        <v>1.5549999999999999</v>
      </c>
      <c r="K32" s="62">
        <f t="shared" si="4"/>
        <v>38.137</v>
      </c>
      <c r="L32" s="62">
        <f t="shared" si="4"/>
        <v>115.297</v>
      </c>
      <c r="M32" s="62">
        <f t="shared" si="4"/>
        <v>73.468000000000004</v>
      </c>
      <c r="N32" s="62">
        <f t="shared" si="4"/>
        <v>63.36</v>
      </c>
      <c r="O32" s="62">
        <f t="shared" si="4"/>
        <v>31.222000000000001</v>
      </c>
      <c r="P32" s="62">
        <f t="shared" si="4"/>
        <v>48.82</v>
      </c>
      <c r="Q32" s="62">
        <f t="shared" si="4"/>
        <v>64.113</v>
      </c>
      <c r="R32" s="62">
        <f t="shared" si="4"/>
        <v>16.759</v>
      </c>
      <c r="S32" s="62">
        <f t="shared" si="4"/>
        <v>79.731999999999999</v>
      </c>
      <c r="T32" s="62">
        <f t="shared" si="4"/>
        <v>9.86</v>
      </c>
      <c r="U32" s="62">
        <f t="shared" si="4"/>
        <v>29.67</v>
      </c>
      <c r="V32" s="62">
        <f t="shared" si="4"/>
        <v>4.9669999999999996</v>
      </c>
      <c r="W32" s="62">
        <f t="shared" si="4"/>
        <v>57.21</v>
      </c>
      <c r="X32" s="62">
        <f t="shared" si="4"/>
        <v>0.14499999999999999</v>
      </c>
      <c r="Y32" s="62">
        <f t="shared" si="4"/>
        <v>23.725000000000001</v>
      </c>
      <c r="Z32" s="63" t="str">
        <f t="shared" si="4"/>
        <v/>
      </c>
      <c r="AA32" s="64">
        <f>SUM(AA29:AA31)</f>
        <v>994.51099999999997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30</v>
      </c>
      <c r="B37" s="98">
        <v>89</v>
      </c>
      <c r="C37" s="99"/>
      <c r="D37" s="99"/>
      <c r="E37" s="99">
        <v>161.1</v>
      </c>
      <c r="F37" s="99">
        <v>185.8</v>
      </c>
      <c r="G37" s="99">
        <v>174.4</v>
      </c>
      <c r="H37" s="99">
        <v>119.4</v>
      </c>
      <c r="I37" s="99">
        <v>134.4</v>
      </c>
      <c r="J37" s="99">
        <v>117.3</v>
      </c>
      <c r="K37" s="99">
        <v>109.5</v>
      </c>
      <c r="L37" s="99"/>
      <c r="M37" s="99"/>
      <c r="N37" s="99"/>
      <c r="O37" s="99"/>
      <c r="P37" s="99"/>
      <c r="Q37" s="99">
        <v>2.5</v>
      </c>
      <c r="R37" s="99"/>
      <c r="S37" s="99">
        <v>47.3</v>
      </c>
      <c r="T37" s="99">
        <v>10.199999999999999</v>
      </c>
      <c r="U37" s="99">
        <v>93.6</v>
      </c>
      <c r="V37" s="99"/>
      <c r="W37" s="99"/>
      <c r="X37" s="99">
        <v>113.2</v>
      </c>
      <c r="Y37" s="99">
        <v>54.8</v>
      </c>
      <c r="Z37" s="100"/>
      <c r="AA37" s="79">
        <f t="shared" si="5"/>
        <v>1412.4999999999998</v>
      </c>
    </row>
    <row r="38" spans="1:27" ht="25" customHeight="1" x14ac:dyDescent="0.3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33</v>
      </c>
      <c r="B40" s="87">
        <f t="shared" ref="B40:Z40" si="6">IF(LEN(B$2)&gt;0,SUM(B35:B39),"")</f>
        <v>89</v>
      </c>
      <c r="C40" s="88">
        <f t="shared" si="6"/>
        <v>0</v>
      </c>
      <c r="D40" s="88">
        <f t="shared" si="6"/>
        <v>0</v>
      </c>
      <c r="E40" s="88">
        <f t="shared" si="6"/>
        <v>161.1</v>
      </c>
      <c r="F40" s="88">
        <f t="shared" si="6"/>
        <v>185.8</v>
      </c>
      <c r="G40" s="88">
        <f t="shared" si="6"/>
        <v>174.4</v>
      </c>
      <c r="H40" s="88">
        <f t="shared" si="6"/>
        <v>119.4</v>
      </c>
      <c r="I40" s="88">
        <f t="shared" si="6"/>
        <v>134.4</v>
      </c>
      <c r="J40" s="88">
        <f t="shared" si="6"/>
        <v>117.3</v>
      </c>
      <c r="K40" s="88">
        <f t="shared" si="6"/>
        <v>109.5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2.5</v>
      </c>
      <c r="R40" s="88">
        <f t="shared" si="6"/>
        <v>0</v>
      </c>
      <c r="S40" s="88">
        <f t="shared" si="6"/>
        <v>47.3</v>
      </c>
      <c r="T40" s="88">
        <f t="shared" si="6"/>
        <v>10.199999999999999</v>
      </c>
      <c r="U40" s="88">
        <f t="shared" si="6"/>
        <v>93.6</v>
      </c>
      <c r="V40" s="88">
        <f t="shared" si="6"/>
        <v>0</v>
      </c>
      <c r="W40" s="88">
        <f t="shared" si="6"/>
        <v>0</v>
      </c>
      <c r="X40" s="88">
        <f t="shared" si="6"/>
        <v>113.2</v>
      </c>
      <c r="Y40" s="88">
        <f t="shared" si="6"/>
        <v>54.8</v>
      </c>
      <c r="Z40" s="89" t="str">
        <f t="shared" si="6"/>
        <v/>
      </c>
      <c r="AA40" s="90">
        <f t="shared" si="5"/>
        <v>1412.4999999999998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30</v>
      </c>
      <c r="B45" s="98">
        <v>89</v>
      </c>
      <c r="C45" s="99"/>
      <c r="D45" s="99"/>
      <c r="E45" s="99">
        <v>161.1</v>
      </c>
      <c r="F45" s="99">
        <v>185.8</v>
      </c>
      <c r="G45" s="99">
        <v>174.4</v>
      </c>
      <c r="H45" s="99">
        <v>119.4</v>
      </c>
      <c r="I45" s="99">
        <v>134.4</v>
      </c>
      <c r="J45" s="99">
        <v>117.3</v>
      </c>
      <c r="K45" s="99">
        <v>109.5</v>
      </c>
      <c r="L45" s="99"/>
      <c r="M45" s="99"/>
      <c r="N45" s="99"/>
      <c r="O45" s="99"/>
      <c r="P45" s="99"/>
      <c r="Q45" s="99">
        <v>2.5</v>
      </c>
      <c r="R45" s="99"/>
      <c r="S45" s="99">
        <v>47.3</v>
      </c>
      <c r="T45" s="99">
        <v>10.199999999999999</v>
      </c>
      <c r="U45" s="99">
        <v>93.6</v>
      </c>
      <c r="V45" s="99"/>
      <c r="W45" s="99"/>
      <c r="X45" s="99">
        <v>113.2</v>
      </c>
      <c r="Y45" s="99">
        <v>54.8</v>
      </c>
      <c r="Z45" s="100"/>
      <c r="AA45" s="79">
        <f t="shared" si="7"/>
        <v>1412.4999999999998</v>
      </c>
    </row>
    <row r="46" spans="1:27" ht="25" customHeight="1" x14ac:dyDescent="0.3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36</v>
      </c>
      <c r="B49" s="87">
        <f>IF(LEN(B$2)&gt;0,SUM(B43:B48),"")</f>
        <v>89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161.1</v>
      </c>
      <c r="F49" s="88">
        <f t="shared" si="8"/>
        <v>185.8</v>
      </c>
      <c r="G49" s="88">
        <f t="shared" si="8"/>
        <v>174.4</v>
      </c>
      <c r="H49" s="88">
        <f t="shared" si="8"/>
        <v>119.4</v>
      </c>
      <c r="I49" s="88">
        <f t="shared" si="8"/>
        <v>134.4</v>
      </c>
      <c r="J49" s="88">
        <f t="shared" si="8"/>
        <v>117.3</v>
      </c>
      <c r="K49" s="88">
        <f t="shared" si="8"/>
        <v>109.5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2.5</v>
      </c>
      <c r="R49" s="88">
        <f t="shared" si="8"/>
        <v>0</v>
      </c>
      <c r="S49" s="88">
        <f t="shared" si="8"/>
        <v>47.3</v>
      </c>
      <c r="T49" s="88">
        <f t="shared" si="8"/>
        <v>10.199999999999999</v>
      </c>
      <c r="U49" s="88">
        <f t="shared" si="8"/>
        <v>93.6</v>
      </c>
      <c r="V49" s="88">
        <f t="shared" si="8"/>
        <v>0</v>
      </c>
      <c r="W49" s="88">
        <f t="shared" si="8"/>
        <v>0</v>
      </c>
      <c r="X49" s="88">
        <f t="shared" si="8"/>
        <v>113.2</v>
      </c>
      <c r="Y49" s="88">
        <f t="shared" si="8"/>
        <v>54.8</v>
      </c>
      <c r="Z49" s="89" t="str">
        <f t="shared" si="8"/>
        <v/>
      </c>
      <c r="AA49" s="90">
        <f t="shared" si="7"/>
        <v>1412.4999999999998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26</v>
      </c>
      <c r="B52" s="87">
        <f t="shared" ref="B52:Z52" si="10">IF(LEN(B$2)&gt;0,B16+B26+B40,"")</f>
        <v>130.52500000000001</v>
      </c>
      <c r="C52" s="88">
        <f t="shared" si="10"/>
        <v>133.93300000000002</v>
      </c>
      <c r="D52" s="88">
        <f t="shared" si="10"/>
        <v>117.15599999999999</v>
      </c>
      <c r="E52" s="88">
        <f t="shared" si="10"/>
        <v>200.839</v>
      </c>
      <c r="F52" s="88">
        <f t="shared" si="10"/>
        <v>186.21900000000002</v>
      </c>
      <c r="G52" s="88">
        <f t="shared" si="10"/>
        <v>174.715</v>
      </c>
      <c r="H52" s="88">
        <f t="shared" si="10"/>
        <v>120.619</v>
      </c>
      <c r="I52" s="88">
        <f t="shared" si="10"/>
        <v>136.565</v>
      </c>
      <c r="J52" s="88">
        <f t="shared" si="10"/>
        <v>118.855</v>
      </c>
      <c r="K52" s="88">
        <f t="shared" si="10"/>
        <v>147.637</v>
      </c>
      <c r="L52" s="88">
        <f t="shared" si="10"/>
        <v>115.297</v>
      </c>
      <c r="M52" s="88">
        <f t="shared" si="10"/>
        <v>73.468000000000004</v>
      </c>
      <c r="N52" s="88">
        <f t="shared" si="10"/>
        <v>63.36</v>
      </c>
      <c r="O52" s="88">
        <f t="shared" si="10"/>
        <v>31.222000000000001</v>
      </c>
      <c r="P52" s="88">
        <f t="shared" si="10"/>
        <v>48.82</v>
      </c>
      <c r="Q52" s="88">
        <f t="shared" si="10"/>
        <v>66.613</v>
      </c>
      <c r="R52" s="88">
        <f t="shared" si="10"/>
        <v>16.758999999999997</v>
      </c>
      <c r="S52" s="88">
        <f t="shared" si="10"/>
        <v>127.032</v>
      </c>
      <c r="T52" s="88">
        <f t="shared" si="10"/>
        <v>20.059999999999999</v>
      </c>
      <c r="U52" s="88">
        <f t="shared" si="10"/>
        <v>123.27</v>
      </c>
      <c r="V52" s="88">
        <f t="shared" si="10"/>
        <v>4.9670000000000005</v>
      </c>
      <c r="W52" s="88">
        <f t="shared" si="10"/>
        <v>57.21</v>
      </c>
      <c r="X52" s="88">
        <f t="shared" si="10"/>
        <v>113.345</v>
      </c>
      <c r="Y52" s="88">
        <f t="shared" si="10"/>
        <v>78.524999999999991</v>
      </c>
      <c r="Z52" s="89" t="str">
        <f t="shared" si="10"/>
        <v/>
      </c>
      <c r="AA52" s="104">
        <f>SUM(B52:Z52)</f>
        <v>2407.011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45815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130.53</v>
      </c>
      <c r="C4" s="18">
        <v>133.95599999999999</v>
      </c>
      <c r="D4" s="18">
        <v>117.108</v>
      </c>
      <c r="E4" s="18">
        <v>200.83199999999999</v>
      </c>
      <c r="F4" s="18">
        <v>186.21699999999998</v>
      </c>
      <c r="G4" s="18">
        <v>174.75800000000001</v>
      </c>
      <c r="H4" s="18">
        <v>120.631</v>
      </c>
      <c r="I4" s="18">
        <v>136.566</v>
      </c>
      <c r="J4" s="18">
        <v>118.898</v>
      </c>
      <c r="K4" s="18">
        <v>147.67000000000002</v>
      </c>
      <c r="L4" s="18">
        <v>115.3</v>
      </c>
      <c r="M4" s="18">
        <v>73.47</v>
      </c>
      <c r="N4" s="18">
        <v>63.355999999999995</v>
      </c>
      <c r="O4" s="18">
        <v>31.228999999999999</v>
      </c>
      <c r="P4" s="18">
        <v>48.823</v>
      </c>
      <c r="Q4" s="18">
        <v>66.616</v>
      </c>
      <c r="R4" s="18">
        <v>16.774999999999999</v>
      </c>
      <c r="S4" s="18">
        <v>127.02200000000001</v>
      </c>
      <c r="T4" s="18">
        <v>20.071000000000002</v>
      </c>
      <c r="U4" s="18">
        <v>123.23400000000001</v>
      </c>
      <c r="V4" s="18">
        <v>4.9509999999999996</v>
      </c>
      <c r="W4" s="18">
        <v>57.254000000000005</v>
      </c>
      <c r="X4" s="18">
        <v>113.35400000000001</v>
      </c>
      <c r="Y4" s="18">
        <v>78.498999999999995</v>
      </c>
      <c r="Z4" s="19"/>
      <c r="AA4" s="20">
        <f>SUM(B4:Z4)</f>
        <v>2407.1199999999994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106</v>
      </c>
      <c r="C7" s="28">
        <v>101.98</v>
      </c>
      <c r="D7" s="28">
        <v>99.19</v>
      </c>
      <c r="E7" s="28">
        <v>91.98</v>
      </c>
      <c r="F7" s="28">
        <v>84.55</v>
      </c>
      <c r="G7" s="28">
        <v>84.62</v>
      </c>
      <c r="H7" s="28">
        <v>80.88</v>
      </c>
      <c r="I7" s="28">
        <v>80.88</v>
      </c>
      <c r="J7" s="28">
        <v>73.319999999999993</v>
      </c>
      <c r="K7" s="28">
        <v>58.64</v>
      </c>
      <c r="L7" s="28">
        <v>36.700000000000003</v>
      </c>
      <c r="M7" s="28">
        <v>25.71</v>
      </c>
      <c r="N7" s="28">
        <v>21.1</v>
      </c>
      <c r="O7" s="28">
        <v>17.010000000000002</v>
      </c>
      <c r="P7" s="28">
        <v>12.97</v>
      </c>
      <c r="Q7" s="28">
        <v>12.56</v>
      </c>
      <c r="R7" s="28">
        <v>24.69</v>
      </c>
      <c r="S7" s="28">
        <v>91.39</v>
      </c>
      <c r="T7" s="28">
        <v>141.53</v>
      </c>
      <c r="U7" s="28">
        <v>187.64</v>
      </c>
      <c r="V7" s="28">
        <v>172.92</v>
      </c>
      <c r="W7" s="28">
        <v>152.76</v>
      </c>
      <c r="X7" s="28">
        <v>126.94</v>
      </c>
      <c r="Y7" s="28">
        <v>123.17</v>
      </c>
      <c r="Z7" s="29"/>
      <c r="AA7" s="30">
        <f>IF(SUM(B7:Z7)&lt;&gt;0,AVERAGEIF(B7:Z7,"&lt;&gt;"""),"")</f>
        <v>83.713750000000019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2</v>
      </c>
      <c r="Q12" s="52">
        <v>22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24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57.353000000000002</v>
      </c>
      <c r="C14" s="57">
        <v>62.359000000000002</v>
      </c>
      <c r="D14" s="57">
        <v>61.361999999999995</v>
      </c>
      <c r="E14" s="57">
        <v>71.075000000000003</v>
      </c>
      <c r="F14" s="57">
        <v>73.75500000000001</v>
      </c>
      <c r="G14" s="57">
        <v>71.412999999999997</v>
      </c>
      <c r="H14" s="57">
        <v>54.958999999999996</v>
      </c>
      <c r="I14" s="57">
        <v>79.983000000000004</v>
      </c>
      <c r="J14" s="57">
        <v>50.658000000000001</v>
      </c>
      <c r="K14" s="57">
        <v>70.344999999999999</v>
      </c>
      <c r="L14" s="57"/>
      <c r="M14" s="57"/>
      <c r="N14" s="57"/>
      <c r="O14" s="57"/>
      <c r="P14" s="57"/>
      <c r="Q14" s="57">
        <v>28</v>
      </c>
      <c r="R14" s="57">
        <v>9.3000000000000007</v>
      </c>
      <c r="S14" s="57">
        <v>50.03</v>
      </c>
      <c r="T14" s="57">
        <v>1.2E-2</v>
      </c>
      <c r="U14" s="57">
        <v>50.052</v>
      </c>
      <c r="V14" s="57">
        <v>0.151</v>
      </c>
      <c r="W14" s="57">
        <v>5.3999999999999999E-2</v>
      </c>
      <c r="X14" s="57">
        <v>51.582000000000001</v>
      </c>
      <c r="Y14" s="57">
        <v>51.421999999999997</v>
      </c>
      <c r="Z14" s="58"/>
      <c r="AA14" s="59">
        <f t="shared" si="0"/>
        <v>893.8649999999999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>IF(LEN(B$2)&gt;0,SUM(B10:B15),"")</f>
        <v>57.353000000000002</v>
      </c>
      <c r="C16" s="62">
        <f t="shared" ref="C16:Z16" si="1">IF(LEN(C$2)&gt;0,SUM(C10:C15),"")</f>
        <v>62.359000000000002</v>
      </c>
      <c r="D16" s="62">
        <f t="shared" si="1"/>
        <v>61.361999999999995</v>
      </c>
      <c r="E16" s="62">
        <f t="shared" si="1"/>
        <v>71.075000000000003</v>
      </c>
      <c r="F16" s="62">
        <f t="shared" si="1"/>
        <v>73.75500000000001</v>
      </c>
      <c r="G16" s="62">
        <f t="shared" si="1"/>
        <v>71.412999999999997</v>
      </c>
      <c r="H16" s="62">
        <f t="shared" si="1"/>
        <v>54.958999999999996</v>
      </c>
      <c r="I16" s="62">
        <f t="shared" si="1"/>
        <v>79.983000000000004</v>
      </c>
      <c r="J16" s="62">
        <f t="shared" si="1"/>
        <v>50.658000000000001</v>
      </c>
      <c r="K16" s="62">
        <f t="shared" si="1"/>
        <v>70.344999999999999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2</v>
      </c>
      <c r="Q16" s="62">
        <f t="shared" si="1"/>
        <v>50</v>
      </c>
      <c r="R16" s="62">
        <f t="shared" si="1"/>
        <v>9.3000000000000007</v>
      </c>
      <c r="S16" s="62">
        <f t="shared" si="1"/>
        <v>50.03</v>
      </c>
      <c r="T16" s="62">
        <f t="shared" si="1"/>
        <v>1.2E-2</v>
      </c>
      <c r="U16" s="62">
        <f t="shared" si="1"/>
        <v>50.052</v>
      </c>
      <c r="V16" s="62">
        <f t="shared" si="1"/>
        <v>0.151</v>
      </c>
      <c r="W16" s="62">
        <f t="shared" si="1"/>
        <v>5.3999999999999999E-2</v>
      </c>
      <c r="X16" s="62">
        <f t="shared" si="1"/>
        <v>51.582000000000001</v>
      </c>
      <c r="Y16" s="62">
        <f t="shared" si="1"/>
        <v>51.421999999999997</v>
      </c>
      <c r="Z16" s="63" t="str">
        <f t="shared" si="1"/>
        <v/>
      </c>
      <c r="AA16" s="64">
        <f>SUM(AA10:AA15)</f>
        <v>917.8649999999999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>
        <v>1</v>
      </c>
      <c r="C20" s="77">
        <v>1</v>
      </c>
      <c r="D20" s="77">
        <v>3</v>
      </c>
      <c r="E20" s="77">
        <v>1</v>
      </c>
      <c r="F20" s="77">
        <v>6</v>
      </c>
      <c r="G20" s="77">
        <v>6</v>
      </c>
      <c r="H20" s="77"/>
      <c r="I20" s="77"/>
      <c r="J20" s="77"/>
      <c r="K20" s="77"/>
      <c r="L20" s="77"/>
      <c r="M20" s="77">
        <v>21.859000000000002</v>
      </c>
      <c r="N20" s="77">
        <v>8.9700000000000006</v>
      </c>
      <c r="O20" s="77">
        <v>8.7729999999999997</v>
      </c>
      <c r="P20" s="77">
        <v>9.7680000000000007</v>
      </c>
      <c r="Q20" s="77"/>
      <c r="R20" s="77">
        <v>2</v>
      </c>
      <c r="S20" s="77"/>
      <c r="T20" s="77"/>
      <c r="U20" s="77"/>
      <c r="V20" s="77"/>
      <c r="W20" s="77">
        <v>4</v>
      </c>
      <c r="X20" s="77"/>
      <c r="Y20" s="77"/>
      <c r="Z20" s="78"/>
      <c r="AA20" s="79">
        <f t="shared" si="2"/>
        <v>73.37</v>
      </c>
    </row>
    <row r="21" spans="1:27" ht="25" customHeight="1" x14ac:dyDescent="0.3">
      <c r="A21" s="75" t="s">
        <v>16</v>
      </c>
      <c r="B21" s="80">
        <v>72.177000000000007</v>
      </c>
      <c r="C21" s="81">
        <v>58.396999999999998</v>
      </c>
      <c r="D21" s="81">
        <v>41.746000000000002</v>
      </c>
      <c r="E21" s="81">
        <v>128.75700000000001</v>
      </c>
      <c r="F21" s="81">
        <v>106.462</v>
      </c>
      <c r="G21" s="81">
        <v>97.344999999999999</v>
      </c>
      <c r="H21" s="81">
        <v>65.672000000000011</v>
      </c>
      <c r="I21" s="81">
        <v>56.582999999999998</v>
      </c>
      <c r="J21" s="81">
        <v>68.240000000000009</v>
      </c>
      <c r="K21" s="81">
        <v>77.253</v>
      </c>
      <c r="L21" s="81"/>
      <c r="M21" s="81">
        <v>33.011000000000003</v>
      </c>
      <c r="N21" s="81">
        <v>15.385999999999999</v>
      </c>
      <c r="O21" s="81">
        <v>15.756</v>
      </c>
      <c r="P21" s="81">
        <v>16.855</v>
      </c>
      <c r="Q21" s="81">
        <v>16.616</v>
      </c>
      <c r="R21" s="81">
        <v>0.875</v>
      </c>
      <c r="S21" s="81">
        <v>76.992000000000004</v>
      </c>
      <c r="T21" s="81">
        <v>20.059000000000001</v>
      </c>
      <c r="U21" s="81">
        <v>73.182000000000002</v>
      </c>
      <c r="V21" s="81"/>
      <c r="W21" s="81"/>
      <c r="X21" s="81">
        <v>61.771999999999998</v>
      </c>
      <c r="Y21" s="81">
        <v>27.077000000000002</v>
      </c>
      <c r="Z21" s="78"/>
      <c r="AA21" s="79">
        <f t="shared" si="2"/>
        <v>1130.2129999999997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7.1999999999999995E-2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7.1999999999999995E-2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>IF(LEN(B$2)&gt;0,SUM(B19:B25),"")</f>
        <v>73.177000000000007</v>
      </c>
      <c r="C26" s="88">
        <f t="shared" ref="C26:Z26" si="3">IF(LEN(C$2)&gt;0,SUM(C19:C25),"")</f>
        <v>59.396999999999998</v>
      </c>
      <c r="D26" s="88">
        <f t="shared" si="3"/>
        <v>44.746000000000002</v>
      </c>
      <c r="E26" s="88">
        <f t="shared" si="3"/>
        <v>129.75700000000001</v>
      </c>
      <c r="F26" s="88">
        <f t="shared" si="3"/>
        <v>112.462</v>
      </c>
      <c r="G26" s="88">
        <f t="shared" si="3"/>
        <v>103.345</v>
      </c>
      <c r="H26" s="88">
        <f t="shared" si="3"/>
        <v>65.672000000000011</v>
      </c>
      <c r="I26" s="88">
        <f t="shared" si="3"/>
        <v>56.582999999999998</v>
      </c>
      <c r="J26" s="88">
        <f t="shared" si="3"/>
        <v>68.240000000000009</v>
      </c>
      <c r="K26" s="88">
        <f t="shared" si="3"/>
        <v>77.325000000000003</v>
      </c>
      <c r="L26" s="88">
        <f t="shared" si="3"/>
        <v>0</v>
      </c>
      <c r="M26" s="88">
        <f t="shared" si="3"/>
        <v>54.870000000000005</v>
      </c>
      <c r="N26" s="88">
        <f t="shared" si="3"/>
        <v>24.356000000000002</v>
      </c>
      <c r="O26" s="88">
        <f t="shared" si="3"/>
        <v>24.529</v>
      </c>
      <c r="P26" s="88">
        <f t="shared" si="3"/>
        <v>26.623000000000001</v>
      </c>
      <c r="Q26" s="88">
        <f t="shared" si="3"/>
        <v>16.616</v>
      </c>
      <c r="R26" s="88">
        <f t="shared" si="3"/>
        <v>2.875</v>
      </c>
      <c r="S26" s="88">
        <f t="shared" si="3"/>
        <v>76.992000000000004</v>
      </c>
      <c r="T26" s="88">
        <f t="shared" si="3"/>
        <v>20.059000000000001</v>
      </c>
      <c r="U26" s="88">
        <f t="shared" si="3"/>
        <v>73.182000000000002</v>
      </c>
      <c r="V26" s="88">
        <f t="shared" si="3"/>
        <v>0</v>
      </c>
      <c r="W26" s="88">
        <f t="shared" si="3"/>
        <v>4</v>
      </c>
      <c r="X26" s="88">
        <f t="shared" si="3"/>
        <v>61.771999999999998</v>
      </c>
      <c r="Y26" s="88">
        <f t="shared" si="3"/>
        <v>27.077000000000002</v>
      </c>
      <c r="Z26" s="89" t="str">
        <f t="shared" si="3"/>
        <v/>
      </c>
      <c r="AA26" s="90">
        <f>SUM(AA19:AA25)</f>
        <v>1203.6549999999995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130.53</v>
      </c>
      <c r="C30" s="77">
        <v>121.756</v>
      </c>
      <c r="D30" s="77">
        <v>106.108</v>
      </c>
      <c r="E30" s="77">
        <v>200.83199999999999</v>
      </c>
      <c r="F30" s="77">
        <v>186.21700000000001</v>
      </c>
      <c r="G30" s="77">
        <v>174.75800000000001</v>
      </c>
      <c r="H30" s="77">
        <v>120.631</v>
      </c>
      <c r="I30" s="77">
        <v>136.566</v>
      </c>
      <c r="J30" s="77">
        <v>118.898</v>
      </c>
      <c r="K30" s="77">
        <v>147.66999999999999</v>
      </c>
      <c r="L30" s="77"/>
      <c r="M30" s="77">
        <v>54.87</v>
      </c>
      <c r="N30" s="77">
        <v>24.356000000000002</v>
      </c>
      <c r="O30" s="77">
        <v>24.529</v>
      </c>
      <c r="P30" s="77">
        <v>28.623000000000001</v>
      </c>
      <c r="Q30" s="77">
        <v>66.616</v>
      </c>
      <c r="R30" s="77">
        <v>12.175000000000001</v>
      </c>
      <c r="S30" s="77">
        <v>127.02200000000001</v>
      </c>
      <c r="T30" s="77">
        <v>20.071000000000002</v>
      </c>
      <c r="U30" s="77">
        <v>123.23399999999999</v>
      </c>
      <c r="V30" s="77">
        <v>0.151</v>
      </c>
      <c r="W30" s="77">
        <v>4.0540000000000003</v>
      </c>
      <c r="X30" s="77">
        <v>113.354</v>
      </c>
      <c r="Y30" s="77">
        <v>78.498999999999995</v>
      </c>
      <c r="Z30" s="78"/>
      <c r="AA30" s="79">
        <f>SUM(B30:Z30)</f>
        <v>2121.52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39</v>
      </c>
      <c r="B32" s="61">
        <f>IF(LEN(B$2)&gt;0,SUM(B29:B31),"")</f>
        <v>130.53</v>
      </c>
      <c r="C32" s="62">
        <f t="shared" ref="C32:Z32" si="4">IF(LEN(C$2)&gt;0,SUM(C29:C31),"")</f>
        <v>121.756</v>
      </c>
      <c r="D32" s="62">
        <f t="shared" si="4"/>
        <v>106.108</v>
      </c>
      <c r="E32" s="62">
        <f t="shared" si="4"/>
        <v>200.83199999999999</v>
      </c>
      <c r="F32" s="62">
        <f t="shared" si="4"/>
        <v>186.21700000000001</v>
      </c>
      <c r="G32" s="62">
        <f t="shared" si="4"/>
        <v>174.75800000000001</v>
      </c>
      <c r="H32" s="62">
        <f t="shared" si="4"/>
        <v>120.631</v>
      </c>
      <c r="I32" s="62">
        <f t="shared" si="4"/>
        <v>136.566</v>
      </c>
      <c r="J32" s="62">
        <f t="shared" si="4"/>
        <v>118.898</v>
      </c>
      <c r="K32" s="62">
        <f t="shared" si="4"/>
        <v>147.66999999999999</v>
      </c>
      <c r="L32" s="62">
        <f t="shared" si="4"/>
        <v>0</v>
      </c>
      <c r="M32" s="62">
        <f t="shared" si="4"/>
        <v>54.87</v>
      </c>
      <c r="N32" s="62">
        <f t="shared" si="4"/>
        <v>24.356000000000002</v>
      </c>
      <c r="O32" s="62">
        <f t="shared" si="4"/>
        <v>24.529</v>
      </c>
      <c r="P32" s="62">
        <f t="shared" si="4"/>
        <v>28.623000000000001</v>
      </c>
      <c r="Q32" s="62">
        <f t="shared" si="4"/>
        <v>66.616</v>
      </c>
      <c r="R32" s="62">
        <f t="shared" si="4"/>
        <v>12.175000000000001</v>
      </c>
      <c r="S32" s="62">
        <f t="shared" si="4"/>
        <v>127.02200000000001</v>
      </c>
      <c r="T32" s="62">
        <f t="shared" si="4"/>
        <v>20.071000000000002</v>
      </c>
      <c r="U32" s="62">
        <f t="shared" si="4"/>
        <v>123.23399999999999</v>
      </c>
      <c r="V32" s="62">
        <f t="shared" si="4"/>
        <v>0.151</v>
      </c>
      <c r="W32" s="62">
        <f t="shared" si="4"/>
        <v>4.0540000000000003</v>
      </c>
      <c r="X32" s="62">
        <f t="shared" si="4"/>
        <v>113.354</v>
      </c>
      <c r="Y32" s="62">
        <f t="shared" si="4"/>
        <v>78.498999999999995</v>
      </c>
      <c r="Z32" s="63" t="str">
        <f t="shared" si="4"/>
        <v/>
      </c>
      <c r="AA32" s="64">
        <f>SUM(AA29:AA31)</f>
        <v>2121.52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43</v>
      </c>
      <c r="B37" s="98"/>
      <c r="C37" s="99">
        <v>12.2</v>
      </c>
      <c r="D37" s="99">
        <v>11</v>
      </c>
      <c r="E37" s="99"/>
      <c r="F37" s="99"/>
      <c r="G37" s="99"/>
      <c r="H37" s="99"/>
      <c r="I37" s="99"/>
      <c r="J37" s="99"/>
      <c r="K37" s="99"/>
      <c r="L37" s="99">
        <v>115.3</v>
      </c>
      <c r="M37" s="99">
        <v>18.600000000000001</v>
      </c>
      <c r="N37" s="99">
        <v>39</v>
      </c>
      <c r="O37" s="99">
        <v>6.7</v>
      </c>
      <c r="P37" s="99">
        <v>20.2</v>
      </c>
      <c r="Q37" s="99"/>
      <c r="R37" s="99">
        <v>4.5999999999999996</v>
      </c>
      <c r="S37" s="99"/>
      <c r="T37" s="99"/>
      <c r="U37" s="99"/>
      <c r="V37" s="99">
        <v>4.8</v>
      </c>
      <c r="W37" s="99">
        <v>53.2</v>
      </c>
      <c r="X37" s="99"/>
      <c r="Y37" s="99"/>
      <c r="Z37" s="100"/>
      <c r="AA37" s="79">
        <f t="shared" si="5"/>
        <v>285.59999999999997</v>
      </c>
    </row>
    <row r="38" spans="1:27" ht="25" customHeight="1" x14ac:dyDescent="0.3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12.2</v>
      </c>
      <c r="D40" s="88">
        <f t="shared" si="6"/>
        <v>11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115.3</v>
      </c>
      <c r="M40" s="88">
        <f t="shared" si="6"/>
        <v>18.600000000000001</v>
      </c>
      <c r="N40" s="88">
        <f t="shared" si="6"/>
        <v>39</v>
      </c>
      <c r="O40" s="88">
        <f t="shared" si="6"/>
        <v>6.7</v>
      </c>
      <c r="P40" s="88">
        <f t="shared" si="6"/>
        <v>20.2</v>
      </c>
      <c r="Q40" s="88">
        <f t="shared" si="6"/>
        <v>0</v>
      </c>
      <c r="R40" s="88">
        <f t="shared" si="6"/>
        <v>4.5999999999999996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4.8</v>
      </c>
      <c r="W40" s="88">
        <f t="shared" si="6"/>
        <v>53.2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285.59999999999997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43</v>
      </c>
      <c r="B45" s="98"/>
      <c r="C45" s="99">
        <v>12.2</v>
      </c>
      <c r="D45" s="99">
        <v>11</v>
      </c>
      <c r="E45" s="99"/>
      <c r="F45" s="99"/>
      <c r="G45" s="99"/>
      <c r="H45" s="99"/>
      <c r="I45" s="99"/>
      <c r="J45" s="99"/>
      <c r="K45" s="99"/>
      <c r="L45" s="99">
        <v>115.3</v>
      </c>
      <c r="M45" s="99">
        <v>18.600000000000001</v>
      </c>
      <c r="N45" s="99">
        <v>39</v>
      </c>
      <c r="O45" s="99">
        <v>6.7</v>
      </c>
      <c r="P45" s="99">
        <v>20.2</v>
      </c>
      <c r="Q45" s="99"/>
      <c r="R45" s="99">
        <v>4.5999999999999996</v>
      </c>
      <c r="S45" s="99"/>
      <c r="T45" s="99"/>
      <c r="U45" s="99"/>
      <c r="V45" s="99">
        <v>4.8</v>
      </c>
      <c r="W45" s="99">
        <v>53.2</v>
      </c>
      <c r="X45" s="99"/>
      <c r="Y45" s="99"/>
      <c r="Z45" s="100"/>
      <c r="AA45" s="79">
        <f t="shared" si="7"/>
        <v>285.59999999999997</v>
      </c>
    </row>
    <row r="46" spans="1:27" ht="25" customHeight="1" x14ac:dyDescent="0.3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12.2</v>
      </c>
      <c r="D49" s="88">
        <f t="shared" si="8"/>
        <v>11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115.3</v>
      </c>
      <c r="M49" s="88">
        <f t="shared" si="8"/>
        <v>18.600000000000001</v>
      </c>
      <c r="N49" s="88">
        <f t="shared" si="8"/>
        <v>39</v>
      </c>
      <c r="O49" s="88">
        <f t="shared" si="8"/>
        <v>6.7</v>
      </c>
      <c r="P49" s="88">
        <f t="shared" si="8"/>
        <v>20.2</v>
      </c>
      <c r="Q49" s="88">
        <f t="shared" si="8"/>
        <v>0</v>
      </c>
      <c r="R49" s="88">
        <f t="shared" si="8"/>
        <v>4.5999999999999996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4.8</v>
      </c>
      <c r="W49" s="88">
        <f t="shared" si="8"/>
        <v>53.2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285.59999999999997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39</v>
      </c>
      <c r="B52" s="87">
        <f>IF(LEN(B$2)&gt;0,SUM(B10:B15)+B26+B40,"")</f>
        <v>130.53</v>
      </c>
      <c r="C52" s="88">
        <f t="shared" ref="C52:Z52" si="10">IF(LEN(C$2)&gt;0,SUM(C10:C15)+C26+C40,"")</f>
        <v>133.95599999999999</v>
      </c>
      <c r="D52" s="88">
        <f t="shared" si="10"/>
        <v>117.108</v>
      </c>
      <c r="E52" s="88">
        <f t="shared" si="10"/>
        <v>200.83199999999999</v>
      </c>
      <c r="F52" s="88">
        <f t="shared" si="10"/>
        <v>186.21700000000001</v>
      </c>
      <c r="G52" s="88">
        <f t="shared" si="10"/>
        <v>174.75799999999998</v>
      </c>
      <c r="H52" s="88">
        <f t="shared" si="10"/>
        <v>120.631</v>
      </c>
      <c r="I52" s="88">
        <f t="shared" si="10"/>
        <v>136.566</v>
      </c>
      <c r="J52" s="88">
        <f t="shared" si="10"/>
        <v>118.89800000000001</v>
      </c>
      <c r="K52" s="88">
        <f t="shared" si="10"/>
        <v>147.67000000000002</v>
      </c>
      <c r="L52" s="88">
        <f t="shared" si="10"/>
        <v>115.3</v>
      </c>
      <c r="M52" s="88">
        <f t="shared" si="10"/>
        <v>73.47</v>
      </c>
      <c r="N52" s="88">
        <f t="shared" si="10"/>
        <v>63.356000000000002</v>
      </c>
      <c r="O52" s="88">
        <f t="shared" si="10"/>
        <v>31.228999999999999</v>
      </c>
      <c r="P52" s="88">
        <f t="shared" si="10"/>
        <v>48.823</v>
      </c>
      <c r="Q52" s="88">
        <f t="shared" si="10"/>
        <v>66.616</v>
      </c>
      <c r="R52" s="88">
        <f t="shared" si="10"/>
        <v>16.774999999999999</v>
      </c>
      <c r="S52" s="88">
        <f t="shared" si="10"/>
        <v>127.02200000000001</v>
      </c>
      <c r="T52" s="88">
        <f t="shared" si="10"/>
        <v>20.071000000000002</v>
      </c>
      <c r="U52" s="88">
        <f t="shared" si="10"/>
        <v>123.23400000000001</v>
      </c>
      <c r="V52" s="88">
        <f t="shared" si="10"/>
        <v>4.9509999999999996</v>
      </c>
      <c r="W52" s="88">
        <f t="shared" si="10"/>
        <v>57.254000000000005</v>
      </c>
      <c r="X52" s="88">
        <f t="shared" si="10"/>
        <v>113.354</v>
      </c>
      <c r="Y52" s="88">
        <f t="shared" si="10"/>
        <v>78.498999999999995</v>
      </c>
      <c r="Z52" s="89" t="str">
        <f t="shared" si="10"/>
        <v/>
      </c>
      <c r="AA52" s="104">
        <f>SUM(B52:Z52)</f>
        <v>2407.1199999999994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5">
      <c r="A2" s="6">
        <v>45815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-89</v>
      </c>
      <c r="C4" s="18">
        <v>12.2</v>
      </c>
      <c r="D4" s="18">
        <v>11</v>
      </c>
      <c r="E4" s="18">
        <v>-161.1</v>
      </c>
      <c r="F4" s="18">
        <v>-185.8</v>
      </c>
      <c r="G4" s="18">
        <v>-174.4</v>
      </c>
      <c r="H4" s="18">
        <v>-119.4</v>
      </c>
      <c r="I4" s="18">
        <v>-134.4</v>
      </c>
      <c r="J4" s="18">
        <v>-117.3</v>
      </c>
      <c r="K4" s="18">
        <v>-109.5</v>
      </c>
      <c r="L4" s="18">
        <v>115.3</v>
      </c>
      <c r="M4" s="18">
        <v>18.600000000000001</v>
      </c>
      <c r="N4" s="18">
        <v>39</v>
      </c>
      <c r="O4" s="18">
        <v>6.7</v>
      </c>
      <c r="P4" s="18">
        <v>20.2</v>
      </c>
      <c r="Q4" s="18">
        <v>-2.5</v>
      </c>
      <c r="R4" s="18">
        <v>4.5999999999999996</v>
      </c>
      <c r="S4" s="18">
        <v>-47.3</v>
      </c>
      <c r="T4" s="18">
        <v>-10.199999999999999</v>
      </c>
      <c r="U4" s="18">
        <v>-93.6</v>
      </c>
      <c r="V4" s="18">
        <v>4.8</v>
      </c>
      <c r="W4" s="18">
        <v>53.2</v>
      </c>
      <c r="X4" s="18">
        <v>-113.2</v>
      </c>
      <c r="Y4" s="18">
        <v>-54.8</v>
      </c>
      <c r="Z4" s="19"/>
      <c r="AA4" s="111">
        <f>SUM(B4:Z4)</f>
        <v>-1126.8999999999996</v>
      </c>
    </row>
    <row r="5" spans="1:27" ht="25" customHeight="1" thickBot="1" x14ac:dyDescent="0.3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5" customHeight="1" x14ac:dyDescent="0.3">
      <c r="A7" s="26" t="s">
        <v>3</v>
      </c>
      <c r="B7" s="116">
        <v>106</v>
      </c>
      <c r="C7" s="117">
        <v>101.98</v>
      </c>
      <c r="D7" s="117">
        <v>99.19</v>
      </c>
      <c r="E7" s="117">
        <v>91.98</v>
      </c>
      <c r="F7" s="117">
        <v>84.55</v>
      </c>
      <c r="G7" s="117">
        <v>84.62</v>
      </c>
      <c r="H7" s="117">
        <v>80.88</v>
      </c>
      <c r="I7" s="117">
        <v>80.88</v>
      </c>
      <c r="J7" s="117">
        <v>73.319999999999993</v>
      </c>
      <c r="K7" s="117">
        <v>58.64</v>
      </c>
      <c r="L7" s="117">
        <v>36.700000000000003</v>
      </c>
      <c r="M7" s="117">
        <v>25.71</v>
      </c>
      <c r="N7" s="117">
        <v>21.1</v>
      </c>
      <c r="O7" s="117">
        <v>17.010000000000002</v>
      </c>
      <c r="P7" s="117">
        <v>12.97</v>
      </c>
      <c r="Q7" s="117">
        <v>12.56</v>
      </c>
      <c r="R7" s="117">
        <v>24.69</v>
      </c>
      <c r="S7" s="117">
        <v>91.39</v>
      </c>
      <c r="T7" s="117">
        <v>141.53</v>
      </c>
      <c r="U7" s="117">
        <v>187.64</v>
      </c>
      <c r="V7" s="117">
        <v>172.92</v>
      </c>
      <c r="W7" s="117">
        <v>152.76</v>
      </c>
      <c r="X7" s="117">
        <v>126.94</v>
      </c>
      <c r="Y7" s="117">
        <v>123.17</v>
      </c>
      <c r="Z7" s="118"/>
      <c r="AA7" s="119">
        <f>IF(SUM(B7:Z7)&lt;&gt;0,AVERAGEIF(B7:Z7,"&lt;&gt;"""),"")</f>
        <v>83.713750000000019</v>
      </c>
    </row>
    <row r="8" spans="1:27" ht="25" customHeight="1" thickBot="1" x14ac:dyDescent="0.3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5" customHeight="1" x14ac:dyDescent="0.3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5" customHeight="1" x14ac:dyDescent="0.3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5" customHeight="1" x14ac:dyDescent="0.3">
      <c r="A13" s="97" t="s">
        <v>30</v>
      </c>
      <c r="B13" s="128">
        <v>89</v>
      </c>
      <c r="C13" s="129"/>
      <c r="D13" s="129"/>
      <c r="E13" s="129">
        <v>161.1</v>
      </c>
      <c r="F13" s="129">
        <v>185.8</v>
      </c>
      <c r="G13" s="129">
        <v>174.4</v>
      </c>
      <c r="H13" s="129">
        <v>119.4</v>
      </c>
      <c r="I13" s="129">
        <v>134.4</v>
      </c>
      <c r="J13" s="129">
        <v>117.3</v>
      </c>
      <c r="K13" s="129">
        <v>109.5</v>
      </c>
      <c r="L13" s="129"/>
      <c r="M13" s="129"/>
      <c r="N13" s="129"/>
      <c r="O13" s="129"/>
      <c r="P13" s="129"/>
      <c r="Q13" s="129">
        <v>2.5</v>
      </c>
      <c r="R13" s="129"/>
      <c r="S13" s="129">
        <v>47.3</v>
      </c>
      <c r="T13" s="129">
        <v>10.199999999999999</v>
      </c>
      <c r="U13" s="129">
        <v>93.6</v>
      </c>
      <c r="V13" s="129"/>
      <c r="W13" s="129"/>
      <c r="X13" s="129">
        <v>113.2</v>
      </c>
      <c r="Y13" s="130">
        <v>54.8</v>
      </c>
      <c r="Z13" s="131"/>
      <c r="AA13" s="132">
        <f t="shared" si="0"/>
        <v>1412.4999999999998</v>
      </c>
    </row>
    <row r="14" spans="1:27" ht="25" customHeight="1" x14ac:dyDescent="0.3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5" customHeight="1" x14ac:dyDescent="0.3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5">
      <c r="A16" s="86" t="s">
        <v>51</v>
      </c>
      <c r="B16" s="134">
        <f t="shared" ref="B16:Z16" si="1">IF(LEN(B$2)&gt;0,SUM(B11:B15),"")</f>
        <v>89</v>
      </c>
      <c r="C16" s="135">
        <f t="shared" si="1"/>
        <v>0</v>
      </c>
      <c r="D16" s="135">
        <f t="shared" si="1"/>
        <v>0</v>
      </c>
      <c r="E16" s="135">
        <f t="shared" si="1"/>
        <v>161.1</v>
      </c>
      <c r="F16" s="135">
        <f t="shared" si="1"/>
        <v>185.8</v>
      </c>
      <c r="G16" s="135">
        <f t="shared" si="1"/>
        <v>174.4</v>
      </c>
      <c r="H16" s="135">
        <f t="shared" si="1"/>
        <v>119.4</v>
      </c>
      <c r="I16" s="135">
        <f t="shared" si="1"/>
        <v>134.4</v>
      </c>
      <c r="J16" s="135">
        <f t="shared" si="1"/>
        <v>117.3</v>
      </c>
      <c r="K16" s="135">
        <f t="shared" si="1"/>
        <v>109.5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2.5</v>
      </c>
      <c r="R16" s="135">
        <f t="shared" si="1"/>
        <v>0</v>
      </c>
      <c r="S16" s="135">
        <f t="shared" si="1"/>
        <v>47.3</v>
      </c>
      <c r="T16" s="135">
        <f t="shared" si="1"/>
        <v>10.199999999999999</v>
      </c>
      <c r="U16" s="135">
        <f t="shared" si="1"/>
        <v>93.6</v>
      </c>
      <c r="V16" s="135">
        <f t="shared" si="1"/>
        <v>0</v>
      </c>
      <c r="W16" s="135">
        <f t="shared" si="1"/>
        <v>0</v>
      </c>
      <c r="X16" s="135">
        <f t="shared" si="1"/>
        <v>113.2</v>
      </c>
      <c r="Y16" s="135">
        <f t="shared" si="1"/>
        <v>54.8</v>
      </c>
      <c r="Z16" s="136" t="str">
        <f t="shared" si="1"/>
        <v/>
      </c>
      <c r="AA16" s="90">
        <f t="shared" si="0"/>
        <v>1412.4999999999998</v>
      </c>
    </row>
    <row r="17" spans="1:27" ht="18" customHeight="1" thickBot="1" x14ac:dyDescent="0.3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5" customHeight="1" x14ac:dyDescent="0.3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5" customHeight="1" x14ac:dyDescent="0.3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5" customHeight="1" x14ac:dyDescent="0.3">
      <c r="A21" s="97" t="s">
        <v>43</v>
      </c>
      <c r="B21" s="128"/>
      <c r="C21" s="129">
        <v>12.2</v>
      </c>
      <c r="D21" s="129">
        <v>11</v>
      </c>
      <c r="E21" s="129"/>
      <c r="F21" s="129"/>
      <c r="G21" s="129"/>
      <c r="H21" s="129"/>
      <c r="I21" s="129"/>
      <c r="J21" s="129"/>
      <c r="K21" s="129"/>
      <c r="L21" s="129">
        <v>115.3</v>
      </c>
      <c r="M21" s="129">
        <v>18.600000000000001</v>
      </c>
      <c r="N21" s="129">
        <v>39</v>
      </c>
      <c r="O21" s="129">
        <v>6.7</v>
      </c>
      <c r="P21" s="129">
        <v>20.2</v>
      </c>
      <c r="Q21" s="129"/>
      <c r="R21" s="129">
        <v>4.5999999999999996</v>
      </c>
      <c r="S21" s="129"/>
      <c r="T21" s="129"/>
      <c r="U21" s="129"/>
      <c r="V21" s="129">
        <v>4.8</v>
      </c>
      <c r="W21" s="129">
        <v>53.2</v>
      </c>
      <c r="X21" s="129"/>
      <c r="Y21" s="130"/>
      <c r="Z21" s="131"/>
      <c r="AA21" s="132">
        <f t="shared" si="2"/>
        <v>285.59999999999997</v>
      </c>
    </row>
    <row r="22" spans="1:27" ht="25" customHeight="1" x14ac:dyDescent="0.3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5" customHeight="1" x14ac:dyDescent="0.3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5">
      <c r="A24" s="86" t="s">
        <v>49</v>
      </c>
      <c r="B24" s="134">
        <f t="shared" ref="B24:Z24" si="3">IF(LEN(B$2)&gt;0,SUM(B19:B23),"")</f>
        <v>0</v>
      </c>
      <c r="C24" s="135">
        <f t="shared" si="3"/>
        <v>12.2</v>
      </c>
      <c r="D24" s="135">
        <f t="shared" si="3"/>
        <v>11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115.3</v>
      </c>
      <c r="M24" s="135">
        <f t="shared" si="3"/>
        <v>18.600000000000001</v>
      </c>
      <c r="N24" s="135">
        <f t="shared" si="3"/>
        <v>39</v>
      </c>
      <c r="O24" s="135">
        <f t="shared" si="3"/>
        <v>6.7</v>
      </c>
      <c r="P24" s="135">
        <f t="shared" si="3"/>
        <v>20.2</v>
      </c>
      <c r="Q24" s="135">
        <f t="shared" si="3"/>
        <v>0</v>
      </c>
      <c r="R24" s="135">
        <f t="shared" si="3"/>
        <v>4.5999999999999996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4.8</v>
      </c>
      <c r="W24" s="135">
        <f t="shared" si="3"/>
        <v>53.2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285.59999999999997</v>
      </c>
    </row>
    <row r="25" spans="1:27" ht="16" customHeight="1" x14ac:dyDescent="0.3"/>
    <row r="28" spans="1:27" x14ac:dyDescent="0.3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3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2025-06-06T20:25:51Z</dcterms:created>
  <dcterms:modified xsi:type="dcterms:W3CDTF">2025-06-06T20:25:54Z</dcterms:modified>
</cp:coreProperties>
</file>