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<sst xmlns="http://schemas.openxmlformats.org/spreadsheetml/2006/main" count="119" uniqueCount="54">
  <si>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28/05/2025 14:05:20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</si>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</sst>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4BB-477F-BD4F-1BBA10AB08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4BB-477F-BD4F-1BBA10AB08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4BB-477F-BD4F-1BBA10AB08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4BB-477F-BD4F-1BBA10AB08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4BB-477F-BD4F-1BBA10AB08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4BB-477F-BD4F-1BBA10AB08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4BB-477F-BD4F-1BBA10AB08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5">
                  <c:v>10</c:v>
                </c:pt>
                <c:pt idx="16">
                  <c:v>155</c:v>
                </c:pt>
                <c:pt idx="17">
                  <c:v>302</c:v>
                </c:pt>
                <c:pt idx="18">
                  <c:v>302</c:v>
                </c:pt>
                <c:pt idx="19">
                  <c:v>450</c:v>
                </c:pt>
                <c:pt idx="20">
                  <c:v>450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4BB-477F-BD4F-1BBA10AB08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105</c:v>
                </c:pt>
                <c:pt idx="1">
                  <c:v>101.5</c:v>
                </c:pt>
                <c:pt idx="2">
                  <c:v>101.5</c:v>
                </c:pt>
                <c:pt idx="3">
                  <c:v>101.5</c:v>
                </c:pt>
                <c:pt idx="4">
                  <c:v>101.5</c:v>
                </c:pt>
                <c:pt idx="5">
                  <c:v>129</c:v>
                </c:pt>
                <c:pt idx="6">
                  <c:v>187</c:v>
                </c:pt>
                <c:pt idx="7">
                  <c:v>222</c:v>
                </c:pt>
                <c:pt idx="8">
                  <c:v>238</c:v>
                </c:pt>
                <c:pt idx="9">
                  <c:v>235</c:v>
                </c:pt>
                <c:pt idx="10">
                  <c:v>230</c:v>
                </c:pt>
                <c:pt idx="11">
                  <c:v>232</c:v>
                </c:pt>
                <c:pt idx="12">
                  <c:v>232</c:v>
                </c:pt>
                <c:pt idx="13">
                  <c:v>223</c:v>
                </c:pt>
                <c:pt idx="14">
                  <c:v>212</c:v>
                </c:pt>
                <c:pt idx="15">
                  <c:v>215</c:v>
                </c:pt>
                <c:pt idx="16">
                  <c:v>236</c:v>
                </c:pt>
                <c:pt idx="17">
                  <c:v>270</c:v>
                </c:pt>
                <c:pt idx="18">
                  <c:v>286</c:v>
                </c:pt>
                <c:pt idx="19">
                  <c:v>294</c:v>
                </c:pt>
                <c:pt idx="20">
                  <c:v>279</c:v>
                </c:pt>
                <c:pt idx="21">
                  <c:v>230</c:v>
                </c:pt>
                <c:pt idx="22">
                  <c:v>180</c:v>
                </c:pt>
                <c:pt idx="23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4BB-477F-BD4F-1BBA10AB08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3747.681</c:v>
                </c:pt>
                <c:pt idx="1">
                  <c:v>3585.172</c:v>
                </c:pt>
                <c:pt idx="2">
                  <c:v>3552.0419999999999</c:v>
                </c:pt>
                <c:pt idx="3">
                  <c:v>3562.096</c:v>
                </c:pt>
                <c:pt idx="4">
                  <c:v>3557.3180000000002</c:v>
                </c:pt>
                <c:pt idx="5">
                  <c:v>3660.9</c:v>
                </c:pt>
                <c:pt idx="6">
                  <c:v>3803.8139999999999</c:v>
                </c:pt>
                <c:pt idx="7">
                  <c:v>3136.07</c:v>
                </c:pt>
                <c:pt idx="8">
                  <c:v>2674.9</c:v>
                </c:pt>
                <c:pt idx="9">
                  <c:v>2165.9</c:v>
                </c:pt>
                <c:pt idx="10">
                  <c:v>1313.9</c:v>
                </c:pt>
                <c:pt idx="11">
                  <c:v>1313.9</c:v>
                </c:pt>
                <c:pt idx="12">
                  <c:v>1313.9</c:v>
                </c:pt>
                <c:pt idx="13">
                  <c:v>1323.9</c:v>
                </c:pt>
                <c:pt idx="14">
                  <c:v>1675.9</c:v>
                </c:pt>
                <c:pt idx="15">
                  <c:v>2324.9</c:v>
                </c:pt>
                <c:pt idx="16">
                  <c:v>2514.9</c:v>
                </c:pt>
                <c:pt idx="17">
                  <c:v>3011.9390000000003</c:v>
                </c:pt>
                <c:pt idx="18">
                  <c:v>4023.4</c:v>
                </c:pt>
                <c:pt idx="19">
                  <c:v>4031.8809999999999</c:v>
                </c:pt>
                <c:pt idx="20">
                  <c:v>3967.6439999999998</c:v>
                </c:pt>
                <c:pt idx="21">
                  <c:v>3895.8</c:v>
                </c:pt>
                <c:pt idx="22">
                  <c:v>3844.6420000000003</c:v>
                </c:pt>
                <c:pt idx="23">
                  <c:v>3368.8040000000001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4BB-477F-BD4F-1BBA10AB088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180</c:v>
                </c:pt>
                <c:pt idx="1">
                  <c:v>184</c:v>
                </c:pt>
                <c:pt idx="2">
                  <c:v>185</c:v>
                </c:pt>
                <c:pt idx="3">
                  <c:v>189</c:v>
                </c:pt>
                <c:pt idx="4">
                  <c:v>194</c:v>
                </c:pt>
                <c:pt idx="5">
                  <c:v>183</c:v>
                </c:pt>
                <c:pt idx="6">
                  <c:v>192</c:v>
                </c:pt>
                <c:pt idx="7">
                  <c:v>98</c:v>
                </c:pt>
                <c:pt idx="8">
                  <c:v>65</c:v>
                </c:pt>
                <c:pt idx="9">
                  <c:v>26</c:v>
                </c:pt>
                <c:pt idx="10">
                  <c:v>45</c:v>
                </c:pt>
                <c:pt idx="11">
                  <c:v>579</c:v>
                </c:pt>
                <c:pt idx="12">
                  <c:v>617.5</c:v>
                </c:pt>
                <c:pt idx="13">
                  <c:v>633</c:v>
                </c:pt>
                <c:pt idx="14">
                  <c:v>607.5</c:v>
                </c:pt>
                <c:pt idx="15">
                  <c:v>420.4</c:v>
                </c:pt>
                <c:pt idx="16">
                  <c:v>526.20000000000005</c:v>
                </c:pt>
                <c:pt idx="17">
                  <c:v>459.2</c:v>
                </c:pt>
                <c:pt idx="18">
                  <c:v>239</c:v>
                </c:pt>
                <c:pt idx="19">
                  <c:v>524</c:v>
                </c:pt>
                <c:pt idx="20">
                  <c:v>553</c:v>
                </c:pt>
                <c:pt idx="21">
                  <c:v>418</c:v>
                </c:pt>
                <c:pt idx="22">
                  <c:v>307</c:v>
                </c:pt>
                <c:pt idx="23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BB-477F-BD4F-1BBA10AB08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990.64599999999996</c:v>
                </c:pt>
                <c:pt idx="1">
                  <c:v>1024.6949999999997</c:v>
                </c:pt>
                <c:pt idx="2">
                  <c:v>1016.2430000000001</c:v>
                </c:pt>
                <c:pt idx="3">
                  <c:v>989.39300000000003</c:v>
                </c:pt>
                <c:pt idx="4">
                  <c:v>940.31200000000001</c:v>
                </c:pt>
                <c:pt idx="5">
                  <c:v>1020.9729999999997</c:v>
                </c:pt>
                <c:pt idx="6">
                  <c:v>1638.5790000000004</c:v>
                </c:pt>
                <c:pt idx="7">
                  <c:v>2894.2749999999996</c:v>
                </c:pt>
                <c:pt idx="8">
                  <c:v>4201.0869999999995</c:v>
                </c:pt>
                <c:pt idx="9">
                  <c:v>4952.1509999999998</c:v>
                </c:pt>
                <c:pt idx="10">
                  <c:v>5362.4749999999995</c:v>
                </c:pt>
                <c:pt idx="11">
                  <c:v>5122.3139999999994</c:v>
                </c:pt>
                <c:pt idx="12">
                  <c:v>4996.5339999999997</c:v>
                </c:pt>
                <c:pt idx="13">
                  <c:v>4685.8</c:v>
                </c:pt>
                <c:pt idx="14">
                  <c:v>4107.8130000000001</c:v>
                </c:pt>
                <c:pt idx="15">
                  <c:v>3423.7540000000008</c:v>
                </c:pt>
                <c:pt idx="16">
                  <c:v>2793.1959999999995</c:v>
                </c:pt>
                <c:pt idx="17">
                  <c:v>2089.5349999999999</c:v>
                </c:pt>
                <c:pt idx="18">
                  <c:v>1491.2670000000003</c:v>
                </c:pt>
                <c:pt idx="19">
                  <c:v>1170.2700000000002</c:v>
                </c:pt>
                <c:pt idx="20">
                  <c:v>1134.5619999999999</c:v>
                </c:pt>
                <c:pt idx="21">
                  <c:v>1170.077</c:v>
                </c:pt>
                <c:pt idx="22">
                  <c:v>1241.5469999999998</c:v>
                </c:pt>
                <c:pt idx="23">
                  <c:v>1279.1489999999999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4BB-477F-BD4F-1BBA10AB08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35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32</c:v>
                </c:pt>
                <c:pt idx="5">
                  <c:v>29</c:v>
                </c:pt>
                <c:pt idx="6">
                  <c:v>32</c:v>
                </c:pt>
                <c:pt idx="7">
                  <c:v>45</c:v>
                </c:pt>
                <c:pt idx="8">
                  <c:v>57</c:v>
                </c:pt>
                <c:pt idx="9">
                  <c:v>66</c:v>
                </c:pt>
                <c:pt idx="10">
                  <c:v>74</c:v>
                </c:pt>
                <c:pt idx="11">
                  <c:v>78</c:v>
                </c:pt>
                <c:pt idx="12">
                  <c:v>77</c:v>
                </c:pt>
                <c:pt idx="13">
                  <c:v>72</c:v>
                </c:pt>
                <c:pt idx="14">
                  <c:v>66</c:v>
                </c:pt>
                <c:pt idx="15">
                  <c:v>55</c:v>
                </c:pt>
                <c:pt idx="16">
                  <c:v>41</c:v>
                </c:pt>
                <c:pt idx="17">
                  <c:v>27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25</c:v>
                </c:pt>
                <c:pt idx="22">
                  <c:v>26</c:v>
                </c:pt>
                <c:pt idx="2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4BB-477F-BD4F-1BBA10AB08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100</c:v>
                </c:pt>
                <c:pt idx="6">
                  <c:v>101</c:v>
                </c:pt>
                <c:pt idx="7">
                  <c:v>86</c:v>
                </c:pt>
                <c:pt idx="8">
                  <c:v>84</c:v>
                </c:pt>
                <c:pt idx="9">
                  <c:v>84</c:v>
                </c:pt>
                <c:pt idx="10">
                  <c:v>52</c:v>
                </c:pt>
                <c:pt idx="11">
                  <c:v>52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26</c:v>
                </c:pt>
                <c:pt idx="18">
                  <c:v>194</c:v>
                </c:pt>
                <c:pt idx="19">
                  <c:v>1356</c:v>
                </c:pt>
                <c:pt idx="20">
                  <c:v>1458</c:v>
                </c:pt>
                <c:pt idx="21">
                  <c:v>1230</c:v>
                </c:pt>
                <c:pt idx="22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4BB-477F-BD4F-1BBA10AB0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96.74</c:v>
                </c:pt>
                <c:pt idx="1">
                  <c:v>92.31</c:v>
                </c:pt>
                <c:pt idx="2">
                  <c:v>90.42</c:v>
                </c:pt>
                <c:pt idx="3">
                  <c:v>89.99</c:v>
                </c:pt>
                <c:pt idx="4">
                  <c:v>89.78</c:v>
                </c:pt>
                <c:pt idx="5">
                  <c:v>90.25</c:v>
                </c:pt>
                <c:pt idx="6">
                  <c:v>98.77</c:v>
                </c:pt>
                <c:pt idx="7">
                  <c:v>82.37</c:v>
                </c:pt>
                <c:pt idx="8">
                  <c:v>59.6</c:v>
                </c:pt>
                <c:pt idx="9">
                  <c:v>30</c:v>
                </c:pt>
                <c:pt idx="10">
                  <c:v>18</c:v>
                </c:pt>
                <c:pt idx="11">
                  <c:v>2.94</c:v>
                </c:pt>
                <c:pt idx="12">
                  <c:v>5.61</c:v>
                </c:pt>
                <c:pt idx="13">
                  <c:v>10.53</c:v>
                </c:pt>
                <c:pt idx="14">
                  <c:v>12.05</c:v>
                </c:pt>
                <c:pt idx="15">
                  <c:v>19.75</c:v>
                </c:pt>
                <c:pt idx="16">
                  <c:v>33.630000000000003</c:v>
                </c:pt>
                <c:pt idx="17">
                  <c:v>82.45</c:v>
                </c:pt>
                <c:pt idx="18">
                  <c:v>108.54</c:v>
                </c:pt>
                <c:pt idx="19">
                  <c:v>110.03</c:v>
                </c:pt>
                <c:pt idx="20">
                  <c:v>105.98</c:v>
                </c:pt>
                <c:pt idx="21">
                  <c:v>104.1</c:v>
                </c:pt>
                <c:pt idx="22">
                  <c:v>102.69</c:v>
                </c:pt>
                <c:pt idx="23">
                  <c:v>85.68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4BB-477F-BD4F-1BBA10AB0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96</c:v>
                </c:pt>
                <c:pt idx="1">
                  <c:v>92.5</c:v>
                </c:pt>
                <c:pt idx="2">
                  <c:v>90.5</c:v>
                </c:pt>
                <c:pt idx="3">
                  <c:v>90</c:v>
                </c:pt>
                <c:pt idx="4">
                  <c:v>93</c:v>
                </c:pt>
                <c:pt idx="5">
                  <c:v>97.5</c:v>
                </c:pt>
                <c:pt idx="6">
                  <c:v>102</c:v>
                </c:pt>
                <c:pt idx="7">
                  <c:v>92</c:v>
                </c:pt>
                <c:pt idx="8">
                  <c:v>77</c:v>
                </c:pt>
                <c:pt idx="9">
                  <c:v>63</c:v>
                </c:pt>
                <c:pt idx="10">
                  <c:v>54.5</c:v>
                </c:pt>
                <c:pt idx="11">
                  <c:v>54</c:v>
                </c:pt>
                <c:pt idx="12">
                  <c:v>58</c:v>
                </c:pt>
                <c:pt idx="13">
                  <c:v>63</c:v>
                </c:pt>
                <c:pt idx="14">
                  <c:v>70.5</c:v>
                </c:pt>
                <c:pt idx="15">
                  <c:v>81</c:v>
                </c:pt>
                <c:pt idx="16">
                  <c:v>96</c:v>
                </c:pt>
                <c:pt idx="17">
                  <c:v>112</c:v>
                </c:pt>
                <c:pt idx="18">
                  <c:v>125</c:v>
                </c:pt>
                <c:pt idx="19">
                  <c:v>133.5</c:v>
                </c:pt>
                <c:pt idx="20">
                  <c:v>136</c:v>
                </c:pt>
                <c:pt idx="21">
                  <c:v>124.5</c:v>
                </c:pt>
                <c:pt idx="22">
                  <c:v>113</c:v>
                </c:pt>
                <c:pt idx="23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D-41A8-B857-F17FE32163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789.93999999999994</c:v>
                </c:pt>
                <c:pt idx="1">
                  <c:v>779.47799999999995</c:v>
                </c:pt>
                <c:pt idx="2">
                  <c:v>774.76199999999994</c:v>
                </c:pt>
                <c:pt idx="3">
                  <c:v>778.12299999999993</c:v>
                </c:pt>
                <c:pt idx="4">
                  <c:v>776.11799999999994</c:v>
                </c:pt>
                <c:pt idx="5">
                  <c:v>779.12099999999998</c:v>
                </c:pt>
                <c:pt idx="6">
                  <c:v>768.16699999999992</c:v>
                </c:pt>
                <c:pt idx="7">
                  <c:v>762.3130000000001</c:v>
                </c:pt>
                <c:pt idx="8">
                  <c:v>751.79399999999998</c:v>
                </c:pt>
                <c:pt idx="9">
                  <c:v>768.42600000000004</c:v>
                </c:pt>
                <c:pt idx="10">
                  <c:v>767.39</c:v>
                </c:pt>
                <c:pt idx="11">
                  <c:v>776.28599999999994</c:v>
                </c:pt>
                <c:pt idx="12">
                  <c:v>790.55499999999995</c:v>
                </c:pt>
                <c:pt idx="13">
                  <c:v>794.07599999999991</c:v>
                </c:pt>
                <c:pt idx="14">
                  <c:v>792.87100000000009</c:v>
                </c:pt>
                <c:pt idx="15">
                  <c:v>795.97699999999998</c:v>
                </c:pt>
                <c:pt idx="16">
                  <c:v>735.55100000000004</c:v>
                </c:pt>
                <c:pt idx="17">
                  <c:v>735.34100000000001</c:v>
                </c:pt>
                <c:pt idx="18">
                  <c:v>680.28899999999999</c:v>
                </c:pt>
                <c:pt idx="19">
                  <c:v>675.11400000000003</c:v>
                </c:pt>
                <c:pt idx="20">
                  <c:v>682.89200000000005</c:v>
                </c:pt>
                <c:pt idx="21">
                  <c:v>682.89499999999998</c:v>
                </c:pt>
                <c:pt idx="22">
                  <c:v>690.15200000000004</c:v>
                </c:pt>
                <c:pt idx="23">
                  <c:v>768.72400000000005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1D-41A8-B857-F17FE32163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1095.4360000000001</c:v>
                </c:pt>
                <c:pt idx="1">
                  <c:v>1073.453</c:v>
                </c:pt>
                <c:pt idx="2">
                  <c:v>1065.395</c:v>
                </c:pt>
                <c:pt idx="3">
                  <c:v>1074.5060000000001</c:v>
                </c:pt>
                <c:pt idx="4">
                  <c:v>1111.6720000000003</c:v>
                </c:pt>
                <c:pt idx="5">
                  <c:v>1206.3429999999998</c:v>
                </c:pt>
                <c:pt idx="6">
                  <c:v>1409.595</c:v>
                </c:pt>
                <c:pt idx="7">
                  <c:v>1548.6019999999999</c:v>
                </c:pt>
                <c:pt idx="8">
                  <c:v>1578.979</c:v>
                </c:pt>
                <c:pt idx="9">
                  <c:v>1567.4419999999998</c:v>
                </c:pt>
                <c:pt idx="10">
                  <c:v>1603.9780000000001</c:v>
                </c:pt>
                <c:pt idx="11">
                  <c:v>1665.2399999999998</c:v>
                </c:pt>
                <c:pt idx="12">
                  <c:v>1645.5579999999998</c:v>
                </c:pt>
                <c:pt idx="13">
                  <c:v>1588.9489999999998</c:v>
                </c:pt>
                <c:pt idx="14">
                  <c:v>1535.846</c:v>
                </c:pt>
                <c:pt idx="15">
                  <c:v>1463.6560000000002</c:v>
                </c:pt>
                <c:pt idx="16">
                  <c:v>1443.4580000000001</c:v>
                </c:pt>
                <c:pt idx="17">
                  <c:v>1445.309</c:v>
                </c:pt>
                <c:pt idx="18">
                  <c:v>1440.1419999999996</c:v>
                </c:pt>
                <c:pt idx="19">
                  <c:v>1444.5060000000001</c:v>
                </c:pt>
                <c:pt idx="20">
                  <c:v>1389.2389999999998</c:v>
                </c:pt>
                <c:pt idx="21">
                  <c:v>1244.8050000000001</c:v>
                </c:pt>
                <c:pt idx="22">
                  <c:v>1170.9169999999999</c:v>
                </c:pt>
                <c:pt idx="23">
                  <c:v>1128.4690000000001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1D-41A8-B857-F17FE32163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2111.0739999999996</c:v>
                </c:pt>
                <c:pt idx="1">
                  <c:v>1978.0390000000004</c:v>
                </c:pt>
                <c:pt idx="2">
                  <c:v>1891.6570000000002</c:v>
                </c:pt>
                <c:pt idx="3">
                  <c:v>1867.3760000000002</c:v>
                </c:pt>
                <c:pt idx="4">
                  <c:v>1931.586</c:v>
                </c:pt>
                <c:pt idx="5">
                  <c:v>2085.5199999999995</c:v>
                </c:pt>
                <c:pt idx="6">
                  <c:v>2486.6429999999996</c:v>
                </c:pt>
                <c:pt idx="7">
                  <c:v>2900.096</c:v>
                </c:pt>
                <c:pt idx="8">
                  <c:v>3145.915</c:v>
                </c:pt>
                <c:pt idx="9">
                  <c:v>3308.52</c:v>
                </c:pt>
                <c:pt idx="10">
                  <c:v>3464.8109999999997</c:v>
                </c:pt>
                <c:pt idx="11">
                  <c:v>3695.7280000000001</c:v>
                </c:pt>
                <c:pt idx="12">
                  <c:v>3622.809999999999</c:v>
                </c:pt>
                <c:pt idx="13">
                  <c:v>3414.6389999999997</c:v>
                </c:pt>
                <c:pt idx="14">
                  <c:v>3222.0389999999998</c:v>
                </c:pt>
                <c:pt idx="15">
                  <c:v>3077.4169999999995</c:v>
                </c:pt>
                <c:pt idx="16">
                  <c:v>3078.3359999999998</c:v>
                </c:pt>
                <c:pt idx="17">
                  <c:v>3159.3620000000001</c:v>
                </c:pt>
                <c:pt idx="18">
                  <c:v>3267.1409999999996</c:v>
                </c:pt>
                <c:pt idx="19">
                  <c:v>3468.8999999999996</c:v>
                </c:pt>
                <c:pt idx="20">
                  <c:v>3530.0749999999994</c:v>
                </c:pt>
                <c:pt idx="21">
                  <c:v>3195.6489999999999</c:v>
                </c:pt>
                <c:pt idx="22">
                  <c:v>2798.2170000000001</c:v>
                </c:pt>
                <c:pt idx="23">
                  <c:v>2404.2630000000004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1D-41A8-B857-F17FE32163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290</c:v>
                </c:pt>
                <c:pt idx="1">
                  <c:v>277</c:v>
                </c:pt>
                <c:pt idx="2">
                  <c:v>268.99999999999994</c:v>
                </c:pt>
                <c:pt idx="3">
                  <c:v>267.00000000000006</c:v>
                </c:pt>
                <c:pt idx="4">
                  <c:v>282</c:v>
                </c:pt>
                <c:pt idx="5">
                  <c:v>308.00000000000006</c:v>
                </c:pt>
                <c:pt idx="6">
                  <c:v>369</c:v>
                </c:pt>
                <c:pt idx="7">
                  <c:v>417</c:v>
                </c:pt>
                <c:pt idx="8">
                  <c:v>444.99999999999994</c:v>
                </c:pt>
                <c:pt idx="9">
                  <c:v>451</c:v>
                </c:pt>
                <c:pt idx="10">
                  <c:v>453.99999999999989</c:v>
                </c:pt>
                <c:pt idx="11">
                  <c:v>460.00000000000011</c:v>
                </c:pt>
                <c:pt idx="12">
                  <c:v>459</c:v>
                </c:pt>
                <c:pt idx="13">
                  <c:v>444.99999999999994</c:v>
                </c:pt>
                <c:pt idx="14">
                  <c:v>428</c:v>
                </c:pt>
                <c:pt idx="15">
                  <c:v>420</c:v>
                </c:pt>
                <c:pt idx="16">
                  <c:v>427</c:v>
                </c:pt>
                <c:pt idx="17">
                  <c:v>447.00000000000006</c:v>
                </c:pt>
                <c:pt idx="18">
                  <c:v>457</c:v>
                </c:pt>
                <c:pt idx="19">
                  <c:v>464</c:v>
                </c:pt>
                <c:pt idx="20">
                  <c:v>451.99999999999994</c:v>
                </c:pt>
                <c:pt idx="21">
                  <c:v>405.00000000000006</c:v>
                </c:pt>
                <c:pt idx="22">
                  <c:v>356</c:v>
                </c:pt>
                <c:pt idx="23">
                  <c:v>316.00000000000006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1D-41A8-B857-F17FE32163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1D-41A8-B857-F17FE32163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7.6630000000000003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1D-41A8-B857-F17FE32163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41D-41A8-B857-F17FE32163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41D-41A8-B857-F17FE32163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41D-41A8-B857-F17FE32163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655.9</c:v>
                </c:pt>
                <c:pt idx="1">
                  <c:v>708.9</c:v>
                </c:pt>
                <c:pt idx="2">
                  <c:v>777.5</c:v>
                </c:pt>
                <c:pt idx="3">
                  <c:v>779</c:v>
                </c:pt>
                <c:pt idx="4">
                  <c:v>636.79999999999995</c:v>
                </c:pt>
                <c:pt idx="5">
                  <c:v>628.79999999999995</c:v>
                </c:pt>
                <c:pt idx="6">
                  <c:v>811.2</c:v>
                </c:pt>
                <c:pt idx="7">
                  <c:v>761.3</c:v>
                </c:pt>
                <c:pt idx="8">
                  <c:v>1321.299</c:v>
                </c:pt>
                <c:pt idx="9">
                  <c:v>1363</c:v>
                </c:pt>
                <c:pt idx="10">
                  <c:v>622.70000000000005</c:v>
                </c:pt>
                <c:pt idx="11">
                  <c:v>616</c:v>
                </c:pt>
                <c:pt idx="12">
                  <c:v>577</c:v>
                </c:pt>
                <c:pt idx="13">
                  <c:v>548</c:v>
                </c:pt>
                <c:pt idx="14">
                  <c:v>536</c:v>
                </c:pt>
                <c:pt idx="15">
                  <c:v>527</c:v>
                </c:pt>
                <c:pt idx="16">
                  <c:v>512</c:v>
                </c:pt>
                <c:pt idx="17">
                  <c:v>283</c:v>
                </c:pt>
                <c:pt idx="18">
                  <c:v>572.70000000000005</c:v>
                </c:pt>
                <c:pt idx="19">
                  <c:v>1640.981</c:v>
                </c:pt>
                <c:pt idx="20">
                  <c:v>1655</c:v>
                </c:pt>
                <c:pt idx="21">
                  <c:v>1598.028</c:v>
                </c:pt>
                <c:pt idx="22">
                  <c:v>1132.9000000000001</c:v>
                </c:pt>
                <c:pt idx="23">
                  <c:v>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1D-41A8-B857-F17FE32163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17.597999999999999</c:v>
                </c:pt>
                <c:pt idx="6">
                  <c:v>7.7679999999999998</c:v>
                </c:pt>
                <c:pt idx="17">
                  <c:v>3.6680000000000001</c:v>
                </c:pt>
                <c:pt idx="18">
                  <c:v>14.358000000000001</c:v>
                </c:pt>
                <c:pt idx="19">
                  <c:v>19.149999999999999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1D-41A8-B857-F17FE32163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41D-41A8-B857-F17FE32163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41D-41A8-B857-F17FE3216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96.74</c:v>
                </c:pt>
                <c:pt idx="1">
                  <c:v>92.31</c:v>
                </c:pt>
                <c:pt idx="2">
                  <c:v>90.42</c:v>
                </c:pt>
                <c:pt idx="3">
                  <c:v>89.99</c:v>
                </c:pt>
                <c:pt idx="4">
                  <c:v>89.78</c:v>
                </c:pt>
                <c:pt idx="5">
                  <c:v>90.25</c:v>
                </c:pt>
                <c:pt idx="6">
                  <c:v>98.77</c:v>
                </c:pt>
                <c:pt idx="7">
                  <c:v>82.37</c:v>
                </c:pt>
                <c:pt idx="8">
                  <c:v>59.6</c:v>
                </c:pt>
                <c:pt idx="9">
                  <c:v>30</c:v>
                </c:pt>
                <c:pt idx="10">
                  <c:v>18</c:v>
                </c:pt>
                <c:pt idx="11">
                  <c:v>2.94</c:v>
                </c:pt>
                <c:pt idx="12">
                  <c:v>5.61</c:v>
                </c:pt>
                <c:pt idx="13">
                  <c:v>10.53</c:v>
                </c:pt>
                <c:pt idx="14">
                  <c:v>12.05</c:v>
                </c:pt>
                <c:pt idx="15">
                  <c:v>19.75</c:v>
                </c:pt>
                <c:pt idx="16">
                  <c:v>33.630000000000003</c:v>
                </c:pt>
                <c:pt idx="17">
                  <c:v>82.45</c:v>
                </c:pt>
                <c:pt idx="18">
                  <c:v>108.54</c:v>
                </c:pt>
                <c:pt idx="19">
                  <c:v>110.03</c:v>
                </c:pt>
                <c:pt idx="20">
                  <c:v>105.98</c:v>
                </c:pt>
                <c:pt idx="21">
                  <c:v>104.1</c:v>
                </c:pt>
                <c:pt idx="22">
                  <c:v>102.69</c:v>
                </c:pt>
                <c:pt idx="23">
                  <c:v>85.68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1D-41A8-B857-F17FE32163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5058.3269999999993</v>
      </c>
      <c r="C4" s="18">
        <v>4929.3669999999993</v>
      </c>
      <c r="D4" s="18">
        <v>4888.7850000000008</v>
      </c>
      <c r="E4" s="18">
        <v>4875.9890000000005</v>
      </c>
      <c r="F4" s="18">
        <v>4851.13</v>
      </c>
      <c r="G4" s="18">
        <v>5122.8730000000005</v>
      </c>
      <c r="H4" s="18">
        <v>5954.3929999999991</v>
      </c>
      <c r="I4" s="18">
        <v>6481.3449999999993</v>
      </c>
      <c r="J4" s="18">
        <v>7319.987000000001</v>
      </c>
      <c r="K4" s="18">
        <v>7529.0509999999986</v>
      </c>
      <c r="L4" s="18">
        <v>7077.375</v>
      </c>
      <c r="M4" s="18">
        <v>7377.2139999999999</v>
      </c>
      <c r="N4" s="18">
        <v>7262.9340000000002</v>
      </c>
      <c r="O4" s="18">
        <v>6963.7</v>
      </c>
      <c r="P4" s="18">
        <v>6695.2129999999988</v>
      </c>
      <c r="Q4" s="18">
        <v>6475.0540000000001</v>
      </c>
      <c r="R4" s="18">
        <v>6292.2960000000012</v>
      </c>
      <c r="S4" s="18">
        <v>6185.6739999999991</v>
      </c>
      <c r="T4" s="18">
        <v>6556.6670000000004</v>
      </c>
      <c r="U4" s="18">
        <v>7846.1509999999989</v>
      </c>
      <c r="V4" s="18">
        <v>7865.2060000000001</v>
      </c>
      <c r="W4" s="18">
        <v>7270.8770000000004</v>
      </c>
      <c r="X4" s="18">
        <v>6281.1890000000003</v>
      </c>
      <c r="Y4" s="18">
        <v>5302.9530000000004</v>
      </c>
      <c r="Z4" s="19"/>
      <c r="AA4" s="20">
        <f>SUM(B4:Z4)</f>
        <v>152463.75000000003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96.74</v>
      </c>
      <c r="C7" s="28">
        <v>92.31</v>
      </c>
      <c r="D7" s="28">
        <v>90.42</v>
      </c>
      <c r="E7" s="28">
        <v>89.99</v>
      </c>
      <c r="F7" s="28">
        <v>89.78</v>
      </c>
      <c r="G7" s="28">
        <v>90.25</v>
      </c>
      <c r="H7" s="28">
        <v>98.77</v>
      </c>
      <c r="I7" s="28">
        <v>82.37</v>
      </c>
      <c r="J7" s="28">
        <v>59.6</v>
      </c>
      <c r="K7" s="28">
        <v>30</v>
      </c>
      <c r="L7" s="28">
        <v>18</v>
      </c>
      <c r="M7" s="28">
        <v>2.94</v>
      </c>
      <c r="N7" s="28">
        <v>5.61</v>
      </c>
      <c r="O7" s="28">
        <v>10.53</v>
      </c>
      <c r="P7" s="28">
        <v>12.05</v>
      </c>
      <c r="Q7" s="28">
        <v>19.75</v>
      </c>
      <c r="R7" s="28">
        <v>33.630000000000003</v>
      </c>
      <c r="S7" s="28">
        <v>82.45</v>
      </c>
      <c r="T7" s="28">
        <v>108.54</v>
      </c>
      <c r="U7" s="28">
        <v>110.03</v>
      </c>
      <c r="V7" s="28">
        <v>105.98</v>
      </c>
      <c r="W7" s="28">
        <v>104.1</v>
      </c>
      <c r="X7" s="28">
        <v>102.69</v>
      </c>
      <c r="Y7" s="28">
        <v>85.68</v>
      </c>
      <c r="Z7" s="29"/>
      <c r="AA7" s="30">
        <f>IF(SUM(B7:Z7)&lt;&gt;0,AVERAGEIF(B7:Z7,"&lt;&gt;"""),"")</f>
        <v>67.592083333333335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>
        <v>10</v>
      </c>
      <c r="R10" s="42">
        <v>155</v>
      </c>
      <c r="S10" s="42">
        <v>302</v>
      </c>
      <c r="T10" s="42">
        <v>302</v>
      </c>
      <c r="U10" s="42">
        <v>450</v>
      </c>
      <c r="V10" s="42">
        <v>450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2575</v>
      </c>
    </row>
    <row r="11" spans="1:27" ht="24.95" customHeight="1" x14ac:dyDescent="0.2">
      <c r="A11" s="45" t="s">
        <v>7</v>
      </c>
      <c r="B11" s="46">
        <v>105</v>
      </c>
      <c r="C11" s="47">
        <v>101.5</v>
      </c>
      <c r="D11" s="47">
        <v>101.5</v>
      </c>
      <c r="E11" s="47">
        <v>101.5</v>
      </c>
      <c r="F11" s="47">
        <v>101.5</v>
      </c>
      <c r="G11" s="47">
        <v>129</v>
      </c>
      <c r="H11" s="47">
        <v>187</v>
      </c>
      <c r="I11" s="47">
        <v>222</v>
      </c>
      <c r="J11" s="47">
        <v>238</v>
      </c>
      <c r="K11" s="47">
        <v>235</v>
      </c>
      <c r="L11" s="47">
        <v>230</v>
      </c>
      <c r="M11" s="47">
        <v>232</v>
      </c>
      <c r="N11" s="47">
        <v>232</v>
      </c>
      <c r="O11" s="47">
        <v>223</v>
      </c>
      <c r="P11" s="47">
        <v>212</v>
      </c>
      <c r="Q11" s="47">
        <v>215</v>
      </c>
      <c r="R11" s="47">
        <v>236</v>
      </c>
      <c r="S11" s="47">
        <v>270</v>
      </c>
      <c r="T11" s="47">
        <v>286</v>
      </c>
      <c r="U11" s="47">
        <v>294</v>
      </c>
      <c r="V11" s="47">
        <v>279</v>
      </c>
      <c r="W11" s="47">
        <v>230</v>
      </c>
      <c r="X11" s="47">
        <v>180</v>
      </c>
      <c r="Y11" s="47">
        <v>140</v>
      </c>
      <c r="Z11" s="48"/>
      <c r="AA11" s="49">
        <f t="shared" si="0"/>
        <v>4781</v>
      </c>
    </row>
    <row r="12" spans="1:27" ht="24.95" customHeight="1" x14ac:dyDescent="0.2">
      <c r="A12" s="50" t="s">
        <v>8</v>
      </c>
      <c r="B12" s="51">
        <v>3747.681</v>
      </c>
      <c r="C12" s="52">
        <v>3585.172</v>
      </c>
      <c r="D12" s="52">
        <v>3552.0419999999999</v>
      </c>
      <c r="E12" s="52">
        <v>3562.096</v>
      </c>
      <c r="F12" s="52">
        <v>3557.3180000000002</v>
      </c>
      <c r="G12" s="52">
        <v>3660.9</v>
      </c>
      <c r="H12" s="52">
        <v>3803.8139999999999</v>
      </c>
      <c r="I12" s="52">
        <v>3136.07</v>
      </c>
      <c r="J12" s="52">
        <v>2674.9</v>
      </c>
      <c r="K12" s="52">
        <v>2165.9</v>
      </c>
      <c r="L12" s="52">
        <v>1313.9</v>
      </c>
      <c r="M12" s="52">
        <v>1313.9</v>
      </c>
      <c r="N12" s="52">
        <v>1313.9</v>
      </c>
      <c r="O12" s="52">
        <v>1323.9</v>
      </c>
      <c r="P12" s="52">
        <v>1675.9</v>
      </c>
      <c r="Q12" s="52">
        <v>2324.9</v>
      </c>
      <c r="R12" s="52">
        <v>2514.9</v>
      </c>
      <c r="S12" s="52">
        <v>3011.9390000000003</v>
      </c>
      <c r="T12" s="52">
        <v>4023.4</v>
      </c>
      <c r="U12" s="52">
        <v>4031.8809999999999</v>
      </c>
      <c r="V12" s="52">
        <v>3967.6439999999998</v>
      </c>
      <c r="W12" s="52">
        <v>3895.8</v>
      </c>
      <c r="X12" s="52">
        <v>3844.6420000000003</v>
      </c>
      <c r="Y12" s="52">
        <v>3368.8040000000001</v>
      </c>
      <c r="Z12" s="53"/>
      <c r="AA12" s="54">
        <f t="shared" si="0"/>
        <v>71371.303000000029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100</v>
      </c>
      <c r="H13" s="52">
        <v>101</v>
      </c>
      <c r="I13" s="52">
        <v>86</v>
      </c>
      <c r="J13" s="52">
        <v>84</v>
      </c>
      <c r="K13" s="52">
        <v>84</v>
      </c>
      <c r="L13" s="52">
        <v>52</v>
      </c>
      <c r="M13" s="52">
        <v>52</v>
      </c>
      <c r="N13" s="52">
        <v>26</v>
      </c>
      <c r="O13" s="52">
        <v>26</v>
      </c>
      <c r="P13" s="52">
        <v>26</v>
      </c>
      <c r="Q13" s="52">
        <v>26</v>
      </c>
      <c r="R13" s="52">
        <v>26</v>
      </c>
      <c r="S13" s="52">
        <v>26</v>
      </c>
      <c r="T13" s="52">
        <v>194</v>
      </c>
      <c r="U13" s="52">
        <v>1356</v>
      </c>
      <c r="V13" s="52">
        <v>1458</v>
      </c>
      <c r="W13" s="52">
        <v>1230</v>
      </c>
      <c r="X13" s="52">
        <v>380</v>
      </c>
      <c r="Y13" s="52"/>
      <c r="Z13" s="53"/>
      <c r="AA13" s="54">
        <f t="shared" si="0"/>
        <v>5359</v>
      </c>
    </row>
    <row r="14" spans="1:27" ht="24.95" customHeight="1" x14ac:dyDescent="0.2">
      <c r="A14" s="55" t="s">
        <v>10</v>
      </c>
      <c r="B14" s="56">
        <v>990.64599999999996</v>
      </c>
      <c r="C14" s="57">
        <v>1024.6949999999997</v>
      </c>
      <c r="D14" s="57">
        <v>1016.2430000000001</v>
      </c>
      <c r="E14" s="57">
        <v>989.39300000000003</v>
      </c>
      <c r="F14" s="57">
        <v>940.31200000000001</v>
      </c>
      <c r="G14" s="57">
        <v>1020.9729999999997</v>
      </c>
      <c r="H14" s="57">
        <v>1638.5790000000004</v>
      </c>
      <c r="I14" s="57">
        <v>2894.2749999999996</v>
      </c>
      <c r="J14" s="57">
        <v>4201.0869999999995</v>
      </c>
      <c r="K14" s="57">
        <v>4952.1509999999998</v>
      </c>
      <c r="L14" s="57">
        <v>5362.4749999999995</v>
      </c>
      <c r="M14" s="57">
        <v>5122.3139999999994</v>
      </c>
      <c r="N14" s="57">
        <v>4996.5339999999997</v>
      </c>
      <c r="O14" s="57">
        <v>4685.8</v>
      </c>
      <c r="P14" s="57">
        <v>4107.8130000000001</v>
      </c>
      <c r="Q14" s="57">
        <v>3423.7540000000008</v>
      </c>
      <c r="R14" s="57">
        <v>2793.1959999999995</v>
      </c>
      <c r="S14" s="57">
        <v>2089.5349999999999</v>
      </c>
      <c r="T14" s="57">
        <v>1491.2670000000003</v>
      </c>
      <c r="U14" s="57">
        <v>1170.2700000000002</v>
      </c>
      <c r="V14" s="57">
        <v>1134.5619999999999</v>
      </c>
      <c r="W14" s="57">
        <v>1170.077</v>
      </c>
      <c r="X14" s="57">
        <v>1241.5469999999998</v>
      </c>
      <c r="Y14" s="57">
        <v>1279.1489999999999</v>
      </c>
      <c r="Z14" s="58"/>
      <c r="AA14" s="59">
        <f t="shared" si="0"/>
        <v>59736.646999999983</v>
      </c>
    </row>
    <row r="15" spans="1:27" ht="24.95" customHeight="1" x14ac:dyDescent="0.2">
      <c r="A15" s="55" t="s">
        <v>11</v>
      </c>
      <c r="B15" s="56">
        <v>35</v>
      </c>
      <c r="C15" s="57">
        <v>34</v>
      </c>
      <c r="D15" s="57">
        <v>34</v>
      </c>
      <c r="E15" s="57">
        <v>34</v>
      </c>
      <c r="F15" s="57">
        <v>32</v>
      </c>
      <c r="G15" s="57">
        <v>29</v>
      </c>
      <c r="H15" s="57">
        <v>32</v>
      </c>
      <c r="I15" s="57">
        <v>45</v>
      </c>
      <c r="J15" s="57">
        <v>57</v>
      </c>
      <c r="K15" s="57">
        <v>66</v>
      </c>
      <c r="L15" s="57">
        <v>74</v>
      </c>
      <c r="M15" s="57">
        <v>78</v>
      </c>
      <c r="N15" s="57">
        <v>77</v>
      </c>
      <c r="O15" s="57">
        <v>72</v>
      </c>
      <c r="P15" s="57">
        <v>66</v>
      </c>
      <c r="Q15" s="57">
        <v>55</v>
      </c>
      <c r="R15" s="57">
        <v>41</v>
      </c>
      <c r="S15" s="57">
        <v>27</v>
      </c>
      <c r="T15" s="57">
        <v>21</v>
      </c>
      <c r="U15" s="57">
        <v>20</v>
      </c>
      <c r="V15" s="57">
        <v>23</v>
      </c>
      <c r="W15" s="57">
        <v>25</v>
      </c>
      <c r="X15" s="57">
        <v>26</v>
      </c>
      <c r="Y15" s="57">
        <v>26</v>
      </c>
      <c r="Z15" s="58"/>
      <c r="AA15" s="59">
        <f t="shared" si="0"/>
        <v>1029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4878.3270000000002</v>
      </c>
      <c r="C16" s="62">
        <f t="shared" si="1"/>
        <v>4745.3670000000002</v>
      </c>
      <c r="D16" s="62">
        <f t="shared" si="1"/>
        <v>4703.7849999999999</v>
      </c>
      <c r="E16" s="62">
        <f t="shared" si="1"/>
        <v>4686.9889999999996</v>
      </c>
      <c r="F16" s="62">
        <f t="shared" si="1"/>
        <v>4657.13</v>
      </c>
      <c r="G16" s="62">
        <f t="shared" si="1"/>
        <v>4939.8729999999996</v>
      </c>
      <c r="H16" s="62">
        <f t="shared" si="1"/>
        <v>5762.393</v>
      </c>
      <c r="I16" s="62">
        <f t="shared" si="1"/>
        <v>6383.3449999999993</v>
      </c>
      <c r="J16" s="62">
        <f t="shared" si="1"/>
        <v>7254.9869999999992</v>
      </c>
      <c r="K16" s="62">
        <f t="shared" si="1"/>
        <v>7503.0509999999995</v>
      </c>
      <c r="L16" s="62">
        <f t="shared" si="1"/>
        <v>7032.375</v>
      </c>
      <c r="M16" s="62">
        <f t="shared" si="1"/>
        <v>6798.2139999999999</v>
      </c>
      <c r="N16" s="62">
        <f t="shared" si="1"/>
        <v>6645.4339999999993</v>
      </c>
      <c r="O16" s="62">
        <f t="shared" si="1"/>
        <v>6330.7000000000007</v>
      </c>
      <c r="P16" s="62">
        <f t="shared" si="1"/>
        <v>6087.7129999999997</v>
      </c>
      <c r="Q16" s="62">
        <f t="shared" si="1"/>
        <v>6054.6540000000005</v>
      </c>
      <c r="R16" s="62">
        <f t="shared" si="1"/>
        <v>5766.0959999999995</v>
      </c>
      <c r="S16" s="62">
        <f t="shared" si="1"/>
        <v>5726.4740000000002</v>
      </c>
      <c r="T16" s="62">
        <f t="shared" si="1"/>
        <v>6317.6669999999995</v>
      </c>
      <c r="U16" s="62">
        <f t="shared" si="1"/>
        <v>7322.1509999999998</v>
      </c>
      <c r="V16" s="62">
        <f t="shared" si="1"/>
        <v>7312.2060000000001</v>
      </c>
      <c r="W16" s="62">
        <f t="shared" si="1"/>
        <v>6852.8770000000004</v>
      </c>
      <c r="X16" s="62">
        <f t="shared" si="1"/>
        <v>5974.1889999999994</v>
      </c>
      <c r="Y16" s="62">
        <f t="shared" si="1"/>
        <v>5115.9529999999995</v>
      </c>
      <c r="Z16" s="63" t="str">
        <f t="shared" si="1"/>
        <v/>
      </c>
      <c r="AA16" s="64">
        <f>SUM(AA10:AA15)</f>
        <v>144851.95000000001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2235.9</v>
      </c>
      <c r="C29" s="72">
        <v>2188.4</v>
      </c>
      <c r="D29" s="72">
        <v>2193.4</v>
      </c>
      <c r="E29" s="72">
        <v>2190.4</v>
      </c>
      <c r="F29" s="72">
        <v>2202.4</v>
      </c>
      <c r="G29" s="72">
        <v>2387.9</v>
      </c>
      <c r="H29" s="72">
        <v>2712.9</v>
      </c>
      <c r="I29" s="72">
        <v>3132.9</v>
      </c>
      <c r="J29" s="72">
        <v>3345.9</v>
      </c>
      <c r="K29" s="72">
        <v>3480.9</v>
      </c>
      <c r="L29" s="72">
        <v>3631.9</v>
      </c>
      <c r="M29" s="72">
        <v>3679.9</v>
      </c>
      <c r="N29" s="72">
        <v>3596.9</v>
      </c>
      <c r="O29" s="72">
        <v>3447.9</v>
      </c>
      <c r="P29" s="72">
        <v>3245.9</v>
      </c>
      <c r="Q29" s="72">
        <v>3088.9</v>
      </c>
      <c r="R29" s="72">
        <v>2874.9</v>
      </c>
      <c r="S29" s="72">
        <v>2771.9</v>
      </c>
      <c r="T29" s="72">
        <v>2961.9</v>
      </c>
      <c r="U29" s="72">
        <v>4141.8999999999996</v>
      </c>
      <c r="V29" s="72">
        <v>4170.8999999999996</v>
      </c>
      <c r="W29" s="72">
        <v>3741.9</v>
      </c>
      <c r="X29" s="72">
        <v>2791.9</v>
      </c>
      <c r="Y29" s="72">
        <v>2490.9</v>
      </c>
      <c r="Z29" s="73"/>
      <c r="AA29" s="74">
        <f>SUM(B29:Z29)</f>
        <v>72708.600000000006</v>
      </c>
    </row>
    <row r="30" spans="1:27" ht="24.95" customHeight="1" x14ac:dyDescent="0.2">
      <c r="A30" s="75" t="s">
        <v>24</v>
      </c>
      <c r="B30" s="76">
        <v>1082.4269999999999</v>
      </c>
      <c r="C30" s="77">
        <v>1050.9670000000001</v>
      </c>
      <c r="D30" s="77">
        <v>1005.385</v>
      </c>
      <c r="E30" s="77">
        <v>987.58900000000006</v>
      </c>
      <c r="F30" s="77">
        <v>950.73</v>
      </c>
      <c r="G30" s="77">
        <v>986.97299999999996</v>
      </c>
      <c r="H30" s="77">
        <v>1676.4929999999999</v>
      </c>
      <c r="I30" s="77">
        <v>1934.4449999999999</v>
      </c>
      <c r="J30" s="77">
        <v>2813.087</v>
      </c>
      <c r="K30" s="77">
        <v>3196.1509999999998</v>
      </c>
      <c r="L30" s="77">
        <v>3445.4749999999999</v>
      </c>
      <c r="M30" s="77">
        <v>3222.3139999999999</v>
      </c>
      <c r="N30" s="77">
        <v>3174.5340000000001</v>
      </c>
      <c r="O30" s="77">
        <v>2946.8</v>
      </c>
      <c r="P30" s="77">
        <v>2594.8130000000001</v>
      </c>
      <c r="Q30" s="77">
        <v>2161.7539999999999</v>
      </c>
      <c r="R30" s="77">
        <v>1818.1959999999999</v>
      </c>
      <c r="S30" s="77">
        <v>1556.5740000000001</v>
      </c>
      <c r="T30" s="77">
        <v>1703.7670000000001</v>
      </c>
      <c r="U30" s="77">
        <v>1565.251</v>
      </c>
      <c r="V30" s="77">
        <v>1555.306</v>
      </c>
      <c r="W30" s="77">
        <v>1537.9770000000001</v>
      </c>
      <c r="X30" s="77">
        <v>1598.289</v>
      </c>
      <c r="Y30" s="77">
        <v>921.053</v>
      </c>
      <c r="Z30" s="78"/>
      <c r="AA30" s="79">
        <f>SUM(B30:Z30)</f>
        <v>45486.349999999991</v>
      </c>
    </row>
    <row r="31" spans="1:27" ht="24.95" customHeight="1" x14ac:dyDescent="0.2">
      <c r="A31" s="82" t="s">
        <v>25</v>
      </c>
      <c r="B31" s="80">
        <v>1740</v>
      </c>
      <c r="C31" s="81">
        <v>1690</v>
      </c>
      <c r="D31" s="81">
        <v>1690</v>
      </c>
      <c r="E31" s="81">
        <v>1698</v>
      </c>
      <c r="F31" s="81">
        <v>1698</v>
      </c>
      <c r="G31" s="81">
        <v>1748</v>
      </c>
      <c r="H31" s="81">
        <v>1565</v>
      </c>
      <c r="I31" s="81">
        <v>1414</v>
      </c>
      <c r="J31" s="81">
        <v>1161</v>
      </c>
      <c r="K31" s="81">
        <v>852</v>
      </c>
      <c r="L31" s="81"/>
      <c r="M31" s="81"/>
      <c r="N31" s="81"/>
      <c r="O31" s="81"/>
      <c r="P31" s="81">
        <v>322</v>
      </c>
      <c r="Q31" s="81">
        <v>911</v>
      </c>
      <c r="R31" s="81">
        <v>1216</v>
      </c>
      <c r="S31" s="81">
        <v>1638</v>
      </c>
      <c r="T31" s="81">
        <v>1891</v>
      </c>
      <c r="U31" s="81">
        <v>2139</v>
      </c>
      <c r="V31" s="81">
        <v>2139</v>
      </c>
      <c r="W31" s="81">
        <v>1991</v>
      </c>
      <c r="X31" s="81">
        <v>1891</v>
      </c>
      <c r="Y31" s="81">
        <v>1891</v>
      </c>
      <c r="Z31" s="83"/>
      <c r="AA31" s="84">
        <f>SUM(B31:Z31)</f>
        <v>31285</v>
      </c>
    </row>
    <row r="32" spans="1:27" ht="30" customHeight="1" thickBot="1" x14ac:dyDescent="0.25">
      <c r="A32" s="60" t="s">
        <v>26</v>
      </c>
      <c r="B32" s="61">
        <f>IF(LEN(B$2)&gt;0,SUM(B29:B31),"")</f>
        <v>5058.3270000000002</v>
      </c>
      <c r="C32" s="62">
        <f t="shared" ref="C32:Z32" si="4">IF(LEN(C$2)&gt;0,SUM(C29:C31),"")</f>
        <v>4929.3670000000002</v>
      </c>
      <c r="D32" s="62">
        <f t="shared" si="4"/>
        <v>4888.7849999999999</v>
      </c>
      <c r="E32" s="62">
        <f t="shared" si="4"/>
        <v>4875.9889999999996</v>
      </c>
      <c r="F32" s="62">
        <f t="shared" si="4"/>
        <v>4851.13</v>
      </c>
      <c r="G32" s="62">
        <f t="shared" si="4"/>
        <v>5122.8729999999996</v>
      </c>
      <c r="H32" s="62">
        <f t="shared" si="4"/>
        <v>5954.393</v>
      </c>
      <c r="I32" s="62">
        <f t="shared" si="4"/>
        <v>6481.3450000000003</v>
      </c>
      <c r="J32" s="62">
        <f t="shared" si="4"/>
        <v>7319.9870000000001</v>
      </c>
      <c r="K32" s="62">
        <f t="shared" si="4"/>
        <v>7529.0509999999995</v>
      </c>
      <c r="L32" s="62">
        <f t="shared" si="4"/>
        <v>7077.375</v>
      </c>
      <c r="M32" s="62">
        <f t="shared" si="4"/>
        <v>6902.2139999999999</v>
      </c>
      <c r="N32" s="62">
        <f t="shared" si="4"/>
        <v>6771.4340000000002</v>
      </c>
      <c r="O32" s="62">
        <f t="shared" si="4"/>
        <v>6394.7000000000007</v>
      </c>
      <c r="P32" s="62">
        <f t="shared" si="4"/>
        <v>6162.7129999999997</v>
      </c>
      <c r="Q32" s="62">
        <f t="shared" si="4"/>
        <v>6161.6540000000005</v>
      </c>
      <c r="R32" s="62">
        <f t="shared" si="4"/>
        <v>5909.0959999999995</v>
      </c>
      <c r="S32" s="62">
        <f t="shared" si="4"/>
        <v>5966.4740000000002</v>
      </c>
      <c r="T32" s="62">
        <f t="shared" si="4"/>
        <v>6556.6670000000004</v>
      </c>
      <c r="U32" s="62">
        <f t="shared" si="4"/>
        <v>7846.1509999999998</v>
      </c>
      <c r="V32" s="62">
        <f t="shared" si="4"/>
        <v>7865.2060000000001</v>
      </c>
      <c r="W32" s="62">
        <f t="shared" si="4"/>
        <v>7270.8770000000004</v>
      </c>
      <c r="X32" s="62">
        <f t="shared" si="4"/>
        <v>6281.1890000000003</v>
      </c>
      <c r="Y32" s="62">
        <f t="shared" si="4"/>
        <v>5302.9529999999995</v>
      </c>
      <c r="Z32" s="63" t="str">
        <f t="shared" si="4"/>
        <v/>
      </c>
      <c r="AA32" s="64">
        <f>SUM(AA29:AA31)</f>
        <v>149479.95000000001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40</v>
      </c>
      <c r="C35" s="95">
        <v>49</v>
      </c>
      <c r="D35" s="95">
        <v>49</v>
      </c>
      <c r="E35" s="95">
        <v>53</v>
      </c>
      <c r="F35" s="95">
        <v>58</v>
      </c>
      <c r="G35" s="95">
        <v>48</v>
      </c>
      <c r="H35" s="95">
        <v>72</v>
      </c>
      <c r="I35" s="95">
        <v>40</v>
      </c>
      <c r="J35" s="95">
        <v>20</v>
      </c>
      <c r="K35" s="95">
        <v>20</v>
      </c>
      <c r="L35" s="95">
        <v>22</v>
      </c>
      <c r="M35" s="95">
        <v>26</v>
      </c>
      <c r="N35" s="95">
        <v>30</v>
      </c>
      <c r="O35" s="95">
        <v>30</v>
      </c>
      <c r="P35" s="95">
        <v>35</v>
      </c>
      <c r="Q35" s="95">
        <v>36</v>
      </c>
      <c r="R35" s="95">
        <v>35</v>
      </c>
      <c r="S35" s="95">
        <v>41</v>
      </c>
      <c r="T35" s="95">
        <v>53</v>
      </c>
      <c r="U35" s="95">
        <v>355</v>
      </c>
      <c r="V35" s="95">
        <v>355</v>
      </c>
      <c r="W35" s="95">
        <v>270</v>
      </c>
      <c r="X35" s="95">
        <v>92</v>
      </c>
      <c r="Y35" s="95">
        <v>40</v>
      </c>
      <c r="Z35" s="96"/>
      <c r="AA35" s="74">
        <f t="shared" ref="AA35:AA40" si="5">SUM(B35:Z35)</f>
        <v>1869</v>
      </c>
    </row>
    <row r="36" spans="1:27" ht="24.95" customHeight="1" x14ac:dyDescent="0.2">
      <c r="A36" s="97" t="s">
        <v>29</v>
      </c>
      <c r="B36" s="98">
        <v>90</v>
      </c>
      <c r="C36" s="99">
        <v>85</v>
      </c>
      <c r="D36" s="99">
        <v>86</v>
      </c>
      <c r="E36" s="99">
        <v>86</v>
      </c>
      <c r="F36" s="99">
        <v>86</v>
      </c>
      <c r="G36" s="99">
        <v>85</v>
      </c>
      <c r="H36" s="99">
        <v>70</v>
      </c>
      <c r="I36" s="99">
        <v>19</v>
      </c>
      <c r="J36" s="99">
        <v>31</v>
      </c>
      <c r="K36" s="99">
        <v>3</v>
      </c>
      <c r="L36" s="99">
        <v>23</v>
      </c>
      <c r="M36" s="99">
        <v>75</v>
      </c>
      <c r="N36" s="99">
        <v>93</v>
      </c>
      <c r="O36" s="99">
        <v>34</v>
      </c>
      <c r="P36" s="99">
        <v>37</v>
      </c>
      <c r="Q36" s="99">
        <v>65</v>
      </c>
      <c r="R36" s="99">
        <v>102</v>
      </c>
      <c r="S36" s="99">
        <v>157</v>
      </c>
      <c r="T36" s="99">
        <v>136</v>
      </c>
      <c r="U36" s="99">
        <v>119</v>
      </c>
      <c r="V36" s="99">
        <v>148</v>
      </c>
      <c r="W36" s="99">
        <v>98</v>
      </c>
      <c r="X36" s="99">
        <v>165</v>
      </c>
      <c r="Y36" s="99">
        <v>118</v>
      </c>
      <c r="Z36" s="100"/>
      <c r="AA36" s="79">
        <f t="shared" si="5"/>
        <v>2011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475</v>
      </c>
      <c r="N37" s="99">
        <v>491.5</v>
      </c>
      <c r="O37" s="99">
        <v>569</v>
      </c>
      <c r="P37" s="99">
        <v>532.5</v>
      </c>
      <c r="Q37" s="99">
        <v>313.39999999999998</v>
      </c>
      <c r="R37" s="99">
        <v>383.2</v>
      </c>
      <c r="S37" s="99">
        <v>219.2</v>
      </c>
      <c r="T37" s="99"/>
      <c r="U37" s="99"/>
      <c r="V37" s="99"/>
      <c r="W37" s="99"/>
      <c r="X37" s="99"/>
      <c r="Y37" s="99"/>
      <c r="Z37" s="100"/>
      <c r="AA37" s="79">
        <f t="shared" si="5"/>
        <v>2983.7999999999997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39</v>
      </c>
      <c r="J38" s="99">
        <v>14</v>
      </c>
      <c r="K38" s="99">
        <v>3</v>
      </c>
      <c r="L38" s="99"/>
      <c r="M38" s="99">
        <v>3</v>
      </c>
      <c r="N38" s="99">
        <v>3</v>
      </c>
      <c r="O38" s="99"/>
      <c r="P38" s="99">
        <v>3</v>
      </c>
      <c r="Q38" s="99">
        <v>6</v>
      </c>
      <c r="R38" s="99">
        <v>6</v>
      </c>
      <c r="S38" s="99">
        <v>42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29</v>
      </c>
      <c r="Z38" s="100"/>
      <c r="AA38" s="79">
        <f t="shared" si="5"/>
        <v>748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180</v>
      </c>
      <c r="C40" s="88">
        <f t="shared" si="6"/>
        <v>184</v>
      </c>
      <c r="D40" s="88">
        <f t="shared" si="6"/>
        <v>185</v>
      </c>
      <c r="E40" s="88">
        <f t="shared" si="6"/>
        <v>189</v>
      </c>
      <c r="F40" s="88">
        <f t="shared" si="6"/>
        <v>194</v>
      </c>
      <c r="G40" s="88">
        <f t="shared" si="6"/>
        <v>183</v>
      </c>
      <c r="H40" s="88">
        <f t="shared" si="6"/>
        <v>192</v>
      </c>
      <c r="I40" s="88">
        <f t="shared" si="6"/>
        <v>98</v>
      </c>
      <c r="J40" s="88">
        <f t="shared" si="6"/>
        <v>65</v>
      </c>
      <c r="K40" s="88">
        <f t="shared" si="6"/>
        <v>26</v>
      </c>
      <c r="L40" s="88">
        <f t="shared" si="6"/>
        <v>45</v>
      </c>
      <c r="M40" s="88">
        <f t="shared" si="6"/>
        <v>579</v>
      </c>
      <c r="N40" s="88">
        <f t="shared" si="6"/>
        <v>617.5</v>
      </c>
      <c r="O40" s="88">
        <f t="shared" si="6"/>
        <v>633</v>
      </c>
      <c r="P40" s="88">
        <f t="shared" si="6"/>
        <v>607.5</v>
      </c>
      <c r="Q40" s="88">
        <f t="shared" si="6"/>
        <v>420.4</v>
      </c>
      <c r="R40" s="88">
        <f t="shared" si="6"/>
        <v>526.20000000000005</v>
      </c>
      <c r="S40" s="88">
        <f t="shared" si="6"/>
        <v>459.2</v>
      </c>
      <c r="T40" s="88">
        <f t="shared" si="6"/>
        <v>239</v>
      </c>
      <c r="U40" s="88">
        <f t="shared" si="6"/>
        <v>524</v>
      </c>
      <c r="V40" s="88">
        <f t="shared" si="6"/>
        <v>553</v>
      </c>
      <c r="W40" s="88">
        <f t="shared" si="6"/>
        <v>418</v>
      </c>
      <c r="X40" s="88">
        <f t="shared" si="6"/>
        <v>307</v>
      </c>
      <c r="Y40" s="88">
        <f t="shared" si="6"/>
        <v>187</v>
      </c>
      <c r="Z40" s="89" t="str">
        <f t="shared" si="6"/>
        <v/>
      </c>
      <c r="AA40" s="90">
        <f t="shared" si="5"/>
        <v>7611.7999999999993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475</v>
      </c>
      <c r="N45" s="99">
        <v>491.5</v>
      </c>
      <c r="O45" s="99">
        <v>569</v>
      </c>
      <c r="P45" s="99">
        <v>532.5</v>
      </c>
      <c r="Q45" s="99">
        <v>313.39999999999998</v>
      </c>
      <c r="R45" s="99">
        <v>383.2</v>
      </c>
      <c r="S45" s="99">
        <v>219.2</v>
      </c>
      <c r="T45" s="99"/>
      <c r="U45" s="99"/>
      <c r="V45" s="99"/>
      <c r="W45" s="99"/>
      <c r="X45" s="99"/>
      <c r="Y45" s="99"/>
      <c r="Z45" s="100"/>
      <c r="AA45" s="79">
        <f t="shared" si="7"/>
        <v>2983.7999999999997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475</v>
      </c>
      <c r="N49" s="88">
        <f t="shared" si="8"/>
        <v>491.5</v>
      </c>
      <c r="O49" s="88">
        <f t="shared" si="8"/>
        <v>569</v>
      </c>
      <c r="P49" s="88">
        <f t="shared" si="8"/>
        <v>532.5</v>
      </c>
      <c r="Q49" s="88">
        <f t="shared" si="8"/>
        <v>313.39999999999998</v>
      </c>
      <c r="R49" s="88">
        <f t="shared" si="8"/>
        <v>383.2</v>
      </c>
      <c r="S49" s="88">
        <f t="shared" si="8"/>
        <v>219.2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2983.7999999999997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5058.3270000000002</v>
      </c>
      <c r="C52" s="88">
        <f t="shared" si="10"/>
        <v>4929.3670000000002</v>
      </c>
      <c r="D52" s="88">
        <f t="shared" si="10"/>
        <v>4888.7849999999999</v>
      </c>
      <c r="E52" s="88">
        <f t="shared" si="10"/>
        <v>4875.9889999999996</v>
      </c>
      <c r="F52" s="88">
        <f t="shared" si="10"/>
        <v>4851.13</v>
      </c>
      <c r="G52" s="88">
        <f t="shared" si="10"/>
        <v>5122.8729999999996</v>
      </c>
      <c r="H52" s="88">
        <f t="shared" si="10"/>
        <v>5954.393</v>
      </c>
      <c r="I52" s="88">
        <f t="shared" si="10"/>
        <v>6481.3449999999993</v>
      </c>
      <c r="J52" s="88">
        <f t="shared" si="10"/>
        <v>7319.9869999999992</v>
      </c>
      <c r="K52" s="88">
        <f t="shared" si="10"/>
        <v>7529.0509999999995</v>
      </c>
      <c r="L52" s="88">
        <f t="shared" si="10"/>
        <v>7077.375</v>
      </c>
      <c r="M52" s="88">
        <f t="shared" si="10"/>
        <v>7377.2139999999999</v>
      </c>
      <c r="N52" s="88">
        <f t="shared" si="10"/>
        <v>7262.9339999999993</v>
      </c>
      <c r="O52" s="88">
        <f t="shared" si="10"/>
        <v>6963.7000000000007</v>
      </c>
      <c r="P52" s="88">
        <f t="shared" si="10"/>
        <v>6695.2129999999997</v>
      </c>
      <c r="Q52" s="88">
        <f t="shared" si="10"/>
        <v>6475.0540000000001</v>
      </c>
      <c r="R52" s="88">
        <f t="shared" si="10"/>
        <v>6292.2959999999994</v>
      </c>
      <c r="S52" s="88">
        <f t="shared" si="10"/>
        <v>6185.674</v>
      </c>
      <c r="T52" s="88">
        <f t="shared" si="10"/>
        <v>6556.6669999999995</v>
      </c>
      <c r="U52" s="88">
        <f t="shared" si="10"/>
        <v>7846.1509999999998</v>
      </c>
      <c r="V52" s="88">
        <f t="shared" si="10"/>
        <v>7865.2060000000001</v>
      </c>
      <c r="W52" s="88">
        <f t="shared" si="10"/>
        <v>7270.8770000000004</v>
      </c>
      <c r="X52" s="88">
        <f t="shared" si="10"/>
        <v>6281.1889999999994</v>
      </c>
      <c r="Y52" s="88">
        <f t="shared" si="10"/>
        <v>5302.9529999999995</v>
      </c>
      <c r="Z52" s="89" t="str">
        <f t="shared" si="10"/>
        <v/>
      </c>
      <c r="AA52" s="104">
        <f>SUM(B52:Z52)</f>
        <v>152463.75000000003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5058.3500000000004</v>
      </c>
      <c r="C4" s="18">
        <v>4929.3700000000008</v>
      </c>
      <c r="D4" s="18">
        <v>4888.8140000000003</v>
      </c>
      <c r="E4" s="18">
        <v>4876.0049999999992</v>
      </c>
      <c r="F4" s="18">
        <v>4851.1760000000004</v>
      </c>
      <c r="G4" s="18">
        <v>5122.8820000000005</v>
      </c>
      <c r="H4" s="18">
        <v>5954.3730000000014</v>
      </c>
      <c r="I4" s="18">
        <v>6481.3109999999988</v>
      </c>
      <c r="J4" s="18">
        <v>7319.9870000000001</v>
      </c>
      <c r="K4" s="18">
        <v>7529.0510000000022</v>
      </c>
      <c r="L4" s="18">
        <v>7077.3790000000017</v>
      </c>
      <c r="M4" s="18">
        <v>7377.2539999999999</v>
      </c>
      <c r="N4" s="18">
        <v>7262.9230000000016</v>
      </c>
      <c r="O4" s="18">
        <v>6963.6640000000016</v>
      </c>
      <c r="P4" s="18">
        <v>6695.2560000000003</v>
      </c>
      <c r="Q4" s="18">
        <v>6475.050000000002</v>
      </c>
      <c r="R4" s="18">
        <v>6292.3449999999993</v>
      </c>
      <c r="S4" s="18">
        <v>6185.6800000000021</v>
      </c>
      <c r="T4" s="18">
        <v>6556.63</v>
      </c>
      <c r="U4" s="18">
        <v>7846.150999999998</v>
      </c>
      <c r="V4" s="18">
        <v>7865.206000000001</v>
      </c>
      <c r="W4" s="18">
        <v>7270.8770000000004</v>
      </c>
      <c r="X4" s="18">
        <v>6281.1860000000006</v>
      </c>
      <c r="Y4" s="18">
        <v>5302.9560000000001</v>
      </c>
      <c r="Z4" s="19"/>
      <c r="AA4" s="20">
        <f>SUM(B4:Z4)</f>
        <v>152463.87600000002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96.74</v>
      </c>
      <c r="C7" s="28">
        <v>92.31</v>
      </c>
      <c r="D7" s="28">
        <v>90.42</v>
      </c>
      <c r="E7" s="28">
        <v>89.99</v>
      </c>
      <c r="F7" s="28">
        <v>89.78</v>
      </c>
      <c r="G7" s="28">
        <v>90.25</v>
      </c>
      <c r="H7" s="28">
        <v>98.77</v>
      </c>
      <c r="I7" s="28">
        <v>82.37</v>
      </c>
      <c r="J7" s="28">
        <v>59.6</v>
      </c>
      <c r="K7" s="28">
        <v>30</v>
      </c>
      <c r="L7" s="28">
        <v>18</v>
      </c>
      <c r="M7" s="28">
        <v>2.94</v>
      </c>
      <c r="N7" s="28">
        <v>5.61</v>
      </c>
      <c r="O7" s="28">
        <v>10.53</v>
      </c>
      <c r="P7" s="28">
        <v>12.05</v>
      </c>
      <c r="Q7" s="28">
        <v>19.75</v>
      </c>
      <c r="R7" s="28">
        <v>33.630000000000003</v>
      </c>
      <c r="S7" s="28">
        <v>82.45</v>
      </c>
      <c r="T7" s="28">
        <v>108.54</v>
      </c>
      <c r="U7" s="28">
        <v>110.03</v>
      </c>
      <c r="V7" s="28">
        <v>105.98</v>
      </c>
      <c r="W7" s="28">
        <v>104.1</v>
      </c>
      <c r="X7" s="28">
        <v>102.69</v>
      </c>
      <c r="Y7" s="28">
        <v>85.68</v>
      </c>
      <c r="Z7" s="29"/>
      <c r="AA7" s="30">
        <f>IF(SUM(B7:Z7)&lt;&gt;0,AVERAGEIF(B7:Z7,"&lt;&gt;"""),"")</f>
        <v>67.592083333333335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17.597999999999999</v>
      </c>
      <c r="H14" s="57">
        <v>7.7679999999999998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3.6680000000000001</v>
      </c>
      <c r="T14" s="57">
        <v>14.358000000000001</v>
      </c>
      <c r="U14" s="57">
        <v>19.149999999999999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242.542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17.597999999999999</v>
      </c>
      <c r="H16" s="62">
        <f t="shared" si="1"/>
        <v>7.7679999999999998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3.6680000000000001</v>
      </c>
      <c r="T16" s="62">
        <f t="shared" si="1"/>
        <v>14.358000000000001</v>
      </c>
      <c r="U16" s="62">
        <f t="shared" si="1"/>
        <v>19.149999999999999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242.542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789.93999999999994</v>
      </c>
      <c r="C19" s="72">
        <v>779.47799999999995</v>
      </c>
      <c r="D19" s="72">
        <v>774.76199999999994</v>
      </c>
      <c r="E19" s="72">
        <v>778.12299999999993</v>
      </c>
      <c r="F19" s="72">
        <v>776.11799999999994</v>
      </c>
      <c r="G19" s="72">
        <v>779.12099999999998</v>
      </c>
      <c r="H19" s="72">
        <v>768.16699999999992</v>
      </c>
      <c r="I19" s="72">
        <v>762.3130000000001</v>
      </c>
      <c r="J19" s="72">
        <v>751.79399999999998</v>
      </c>
      <c r="K19" s="72">
        <v>768.42600000000004</v>
      </c>
      <c r="L19" s="72">
        <v>767.39</v>
      </c>
      <c r="M19" s="72">
        <v>776.28599999999994</v>
      </c>
      <c r="N19" s="72">
        <v>790.55499999999995</v>
      </c>
      <c r="O19" s="72">
        <v>794.07599999999991</v>
      </c>
      <c r="P19" s="72">
        <v>792.87100000000009</v>
      </c>
      <c r="Q19" s="72">
        <v>795.97699999999998</v>
      </c>
      <c r="R19" s="72">
        <v>735.55100000000004</v>
      </c>
      <c r="S19" s="72">
        <v>735.34100000000001</v>
      </c>
      <c r="T19" s="72">
        <v>680.28899999999999</v>
      </c>
      <c r="U19" s="72">
        <v>675.11400000000003</v>
      </c>
      <c r="V19" s="72">
        <v>682.89200000000005</v>
      </c>
      <c r="W19" s="72">
        <v>682.89499999999998</v>
      </c>
      <c r="X19" s="72">
        <v>690.15200000000004</v>
      </c>
      <c r="Y19" s="72">
        <v>768.72400000000005</v>
      </c>
      <c r="Z19" s="73"/>
      <c r="AA19" s="74">
        <f t="shared" ref="AA19:AA25" si="2">SUM(B19:Z19)</f>
        <v>18096.355</v>
      </c>
    </row>
    <row r="20" spans="1:27" ht="24.95" customHeight="1" x14ac:dyDescent="0.2">
      <c r="A20" s="75" t="s">
        <v>15</v>
      </c>
      <c r="B20" s="76">
        <v>1095.4360000000001</v>
      </c>
      <c r="C20" s="77">
        <v>1073.453</v>
      </c>
      <c r="D20" s="77">
        <v>1065.395</v>
      </c>
      <c r="E20" s="77">
        <v>1074.5060000000001</v>
      </c>
      <c r="F20" s="77">
        <v>1111.6720000000003</v>
      </c>
      <c r="G20" s="77">
        <v>1206.3429999999998</v>
      </c>
      <c r="H20" s="77">
        <v>1409.595</v>
      </c>
      <c r="I20" s="77">
        <v>1548.6019999999999</v>
      </c>
      <c r="J20" s="77">
        <v>1578.979</v>
      </c>
      <c r="K20" s="77">
        <v>1567.4419999999998</v>
      </c>
      <c r="L20" s="77">
        <v>1603.9780000000001</v>
      </c>
      <c r="M20" s="77">
        <v>1665.2399999999998</v>
      </c>
      <c r="N20" s="77">
        <v>1645.5579999999998</v>
      </c>
      <c r="O20" s="77">
        <v>1588.9489999999998</v>
      </c>
      <c r="P20" s="77">
        <v>1535.846</v>
      </c>
      <c r="Q20" s="77">
        <v>1463.6560000000002</v>
      </c>
      <c r="R20" s="77">
        <v>1443.4580000000001</v>
      </c>
      <c r="S20" s="77">
        <v>1445.309</v>
      </c>
      <c r="T20" s="77">
        <v>1440.1419999999996</v>
      </c>
      <c r="U20" s="77">
        <v>1444.5060000000001</v>
      </c>
      <c r="V20" s="77">
        <v>1389.2389999999998</v>
      </c>
      <c r="W20" s="77">
        <v>1244.8050000000001</v>
      </c>
      <c r="X20" s="77">
        <v>1170.9169999999999</v>
      </c>
      <c r="Y20" s="77">
        <v>1128.4690000000001</v>
      </c>
      <c r="Z20" s="78"/>
      <c r="AA20" s="79">
        <f t="shared" si="2"/>
        <v>32941.495000000003</v>
      </c>
    </row>
    <row r="21" spans="1:27" ht="24.95" customHeight="1" x14ac:dyDescent="0.2">
      <c r="A21" s="75" t="s">
        <v>16</v>
      </c>
      <c r="B21" s="80">
        <v>2111.0739999999996</v>
      </c>
      <c r="C21" s="81">
        <v>1978.0390000000004</v>
      </c>
      <c r="D21" s="81">
        <v>1891.6570000000002</v>
      </c>
      <c r="E21" s="81">
        <v>1867.3760000000002</v>
      </c>
      <c r="F21" s="81">
        <v>1931.586</v>
      </c>
      <c r="G21" s="81">
        <v>2085.5199999999995</v>
      </c>
      <c r="H21" s="81">
        <v>2486.6429999999996</v>
      </c>
      <c r="I21" s="81">
        <v>2900.096</v>
      </c>
      <c r="J21" s="81">
        <v>3145.915</v>
      </c>
      <c r="K21" s="81">
        <v>3308.52</v>
      </c>
      <c r="L21" s="81">
        <v>3464.8109999999997</v>
      </c>
      <c r="M21" s="81">
        <v>3695.7280000000001</v>
      </c>
      <c r="N21" s="81">
        <v>3622.809999999999</v>
      </c>
      <c r="O21" s="81">
        <v>3414.6389999999997</v>
      </c>
      <c r="P21" s="81">
        <v>3222.0389999999998</v>
      </c>
      <c r="Q21" s="81">
        <v>3077.4169999999995</v>
      </c>
      <c r="R21" s="81">
        <v>3078.3359999999998</v>
      </c>
      <c r="S21" s="81">
        <v>3159.3620000000001</v>
      </c>
      <c r="T21" s="81">
        <v>3267.1409999999996</v>
      </c>
      <c r="U21" s="81">
        <v>3468.8999999999996</v>
      </c>
      <c r="V21" s="81">
        <v>3530.0749999999994</v>
      </c>
      <c r="W21" s="81">
        <v>3195.6489999999999</v>
      </c>
      <c r="X21" s="81">
        <v>2798.2170000000001</v>
      </c>
      <c r="Y21" s="81">
        <v>2404.2630000000004</v>
      </c>
      <c r="Z21" s="78"/>
      <c r="AA21" s="79">
        <f t="shared" si="2"/>
        <v>69105.813000000009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7.6630000000000003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667.66300000000001</v>
      </c>
    </row>
    <row r="23" spans="1:27" ht="24.95" customHeight="1" x14ac:dyDescent="0.2">
      <c r="A23" s="85" t="s">
        <v>18</v>
      </c>
      <c r="B23" s="77">
        <v>96</v>
      </c>
      <c r="C23" s="77">
        <v>92.5</v>
      </c>
      <c r="D23" s="77">
        <v>90.5</v>
      </c>
      <c r="E23" s="77">
        <v>90</v>
      </c>
      <c r="F23" s="77">
        <v>93</v>
      </c>
      <c r="G23" s="77">
        <v>97.5</v>
      </c>
      <c r="H23" s="77">
        <v>102</v>
      </c>
      <c r="I23" s="77">
        <v>92</v>
      </c>
      <c r="J23" s="77">
        <v>77</v>
      </c>
      <c r="K23" s="77">
        <v>63</v>
      </c>
      <c r="L23" s="77">
        <v>54.5</v>
      </c>
      <c r="M23" s="77">
        <v>54</v>
      </c>
      <c r="N23" s="77">
        <v>58</v>
      </c>
      <c r="O23" s="77">
        <v>63</v>
      </c>
      <c r="P23" s="77">
        <v>70.5</v>
      </c>
      <c r="Q23" s="77">
        <v>81</v>
      </c>
      <c r="R23" s="77">
        <v>96</v>
      </c>
      <c r="S23" s="77">
        <v>112</v>
      </c>
      <c r="T23" s="77">
        <v>125</v>
      </c>
      <c r="U23" s="77">
        <v>133.5</v>
      </c>
      <c r="V23" s="77">
        <v>136</v>
      </c>
      <c r="W23" s="77">
        <v>124.5</v>
      </c>
      <c r="X23" s="77">
        <v>113</v>
      </c>
      <c r="Y23" s="77">
        <v>101.5</v>
      </c>
      <c r="Z23" s="77"/>
      <c r="AA23" s="79">
        <f t="shared" si="2"/>
        <v>2216</v>
      </c>
    </row>
    <row r="24" spans="1:27" ht="24.95" customHeight="1" x14ac:dyDescent="0.2">
      <c r="A24" s="85" t="s">
        <v>19</v>
      </c>
      <c r="B24" s="77">
        <v>290</v>
      </c>
      <c r="C24" s="77">
        <v>277</v>
      </c>
      <c r="D24" s="77">
        <v>268.99999999999994</v>
      </c>
      <c r="E24" s="77">
        <v>267.00000000000006</v>
      </c>
      <c r="F24" s="77">
        <v>282</v>
      </c>
      <c r="G24" s="77">
        <v>308.00000000000006</v>
      </c>
      <c r="H24" s="77">
        <v>369</v>
      </c>
      <c r="I24" s="77">
        <v>417</v>
      </c>
      <c r="J24" s="77">
        <v>444.99999999999994</v>
      </c>
      <c r="K24" s="77">
        <v>451</v>
      </c>
      <c r="L24" s="77">
        <v>453.99999999999989</v>
      </c>
      <c r="M24" s="77">
        <v>460.00000000000011</v>
      </c>
      <c r="N24" s="77">
        <v>459</v>
      </c>
      <c r="O24" s="77">
        <v>444.99999999999994</v>
      </c>
      <c r="P24" s="77">
        <v>428</v>
      </c>
      <c r="Q24" s="77">
        <v>420</v>
      </c>
      <c r="R24" s="77">
        <v>427</v>
      </c>
      <c r="S24" s="77">
        <v>447.00000000000006</v>
      </c>
      <c r="T24" s="77">
        <v>457</v>
      </c>
      <c r="U24" s="77">
        <v>464</v>
      </c>
      <c r="V24" s="77">
        <v>451.99999999999994</v>
      </c>
      <c r="W24" s="77">
        <v>405.00000000000006</v>
      </c>
      <c r="X24" s="77">
        <v>356</v>
      </c>
      <c r="Y24" s="77">
        <v>316.00000000000006</v>
      </c>
      <c r="Z24" s="77"/>
      <c r="AA24" s="79">
        <f t="shared" si="2"/>
        <v>9365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4382.45</v>
      </c>
      <c r="C26" s="88">
        <f t="shared" ref="C26:Z26" si="3">IF(LEN(C$2)&gt;0,SUM(C19:C25),"")</f>
        <v>4200.47</v>
      </c>
      <c r="D26" s="88">
        <f t="shared" si="3"/>
        <v>4091.3140000000003</v>
      </c>
      <c r="E26" s="88">
        <f t="shared" si="3"/>
        <v>4077.0050000000001</v>
      </c>
      <c r="F26" s="88">
        <f t="shared" si="3"/>
        <v>4194.3760000000002</v>
      </c>
      <c r="G26" s="88">
        <f t="shared" si="3"/>
        <v>4476.4839999999995</v>
      </c>
      <c r="H26" s="88">
        <f t="shared" si="3"/>
        <v>5135.4049999999988</v>
      </c>
      <c r="I26" s="88">
        <f t="shared" si="3"/>
        <v>5720.0110000000004</v>
      </c>
      <c r="J26" s="88">
        <f t="shared" si="3"/>
        <v>5998.6880000000001</v>
      </c>
      <c r="K26" s="88">
        <f t="shared" si="3"/>
        <v>6166.0509999999995</v>
      </c>
      <c r="L26" s="88">
        <f t="shared" si="3"/>
        <v>6454.6790000000001</v>
      </c>
      <c r="M26" s="88">
        <f t="shared" si="3"/>
        <v>6761.2539999999999</v>
      </c>
      <c r="N26" s="88">
        <f t="shared" si="3"/>
        <v>6685.9229999999989</v>
      </c>
      <c r="O26" s="88">
        <f t="shared" si="3"/>
        <v>6415.6639999999989</v>
      </c>
      <c r="P26" s="88">
        <f t="shared" si="3"/>
        <v>6159.2559999999994</v>
      </c>
      <c r="Q26" s="88">
        <f t="shared" si="3"/>
        <v>5948.0499999999993</v>
      </c>
      <c r="R26" s="88">
        <f t="shared" si="3"/>
        <v>5780.3449999999993</v>
      </c>
      <c r="S26" s="88">
        <f t="shared" si="3"/>
        <v>5899.0120000000006</v>
      </c>
      <c r="T26" s="88">
        <f t="shared" si="3"/>
        <v>5969.5719999999992</v>
      </c>
      <c r="U26" s="88">
        <f t="shared" si="3"/>
        <v>6186.0199999999995</v>
      </c>
      <c r="V26" s="88">
        <f t="shared" si="3"/>
        <v>6190.2059999999992</v>
      </c>
      <c r="W26" s="88">
        <f t="shared" si="3"/>
        <v>5652.8490000000002</v>
      </c>
      <c r="X26" s="88">
        <f t="shared" si="3"/>
        <v>5128.2860000000001</v>
      </c>
      <c r="Y26" s="88">
        <f t="shared" si="3"/>
        <v>4718.9560000000001</v>
      </c>
      <c r="Z26" s="89" t="str">
        <f t="shared" si="3"/>
        <v/>
      </c>
      <c r="AA26" s="90">
        <f>SUM(AA19:AA25)</f>
        <v>132392.326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502</v>
      </c>
      <c r="C29" s="72">
        <v>485.5</v>
      </c>
      <c r="D29" s="72">
        <v>475.5</v>
      </c>
      <c r="E29" s="72">
        <v>473</v>
      </c>
      <c r="F29" s="72">
        <v>491</v>
      </c>
      <c r="G29" s="72">
        <v>506.5</v>
      </c>
      <c r="H29" s="72">
        <v>572</v>
      </c>
      <c r="I29" s="72">
        <v>635</v>
      </c>
      <c r="J29" s="72">
        <v>677</v>
      </c>
      <c r="K29" s="72">
        <v>735</v>
      </c>
      <c r="L29" s="72">
        <v>735.5</v>
      </c>
      <c r="M29" s="72">
        <v>720</v>
      </c>
      <c r="N29" s="72">
        <v>687</v>
      </c>
      <c r="O29" s="72">
        <v>678</v>
      </c>
      <c r="P29" s="72">
        <v>644.5</v>
      </c>
      <c r="Q29" s="72">
        <v>622</v>
      </c>
      <c r="R29" s="72">
        <v>594</v>
      </c>
      <c r="S29" s="72">
        <v>630</v>
      </c>
      <c r="T29" s="72">
        <v>644</v>
      </c>
      <c r="U29" s="72">
        <v>662.5</v>
      </c>
      <c r="V29" s="72">
        <v>657</v>
      </c>
      <c r="W29" s="72">
        <v>596.5</v>
      </c>
      <c r="X29" s="72">
        <v>530</v>
      </c>
      <c r="Y29" s="72">
        <v>510.5</v>
      </c>
      <c r="Z29" s="73"/>
      <c r="AA29" s="74">
        <f>SUM(B29:Z29)</f>
        <v>14464</v>
      </c>
    </row>
    <row r="30" spans="1:27" ht="24.95" customHeight="1" x14ac:dyDescent="0.2">
      <c r="A30" s="75" t="s">
        <v>24</v>
      </c>
      <c r="B30" s="76">
        <v>4191.45</v>
      </c>
      <c r="C30" s="77">
        <v>3898.97</v>
      </c>
      <c r="D30" s="77">
        <v>3778.8139999999999</v>
      </c>
      <c r="E30" s="77">
        <v>3779.0050000000001</v>
      </c>
      <c r="F30" s="77">
        <v>3878.3760000000002</v>
      </c>
      <c r="G30" s="77">
        <v>4125.5820000000003</v>
      </c>
      <c r="H30" s="77">
        <v>4689.1729999999998</v>
      </c>
      <c r="I30" s="77">
        <v>5493.0110000000004</v>
      </c>
      <c r="J30" s="77">
        <v>5892.9870000000001</v>
      </c>
      <c r="K30" s="77">
        <v>6044.0510000000004</v>
      </c>
      <c r="L30" s="77">
        <v>6333.1790000000001</v>
      </c>
      <c r="M30" s="77">
        <v>6657.2539999999999</v>
      </c>
      <c r="N30" s="77">
        <v>6575.9229999999998</v>
      </c>
      <c r="O30" s="77">
        <v>6285.6639999999998</v>
      </c>
      <c r="P30" s="77">
        <v>6050.7560000000003</v>
      </c>
      <c r="Q30" s="77">
        <v>5853.05</v>
      </c>
      <c r="R30" s="77">
        <v>5698.3450000000003</v>
      </c>
      <c r="S30" s="77">
        <v>5555.68</v>
      </c>
      <c r="T30" s="77">
        <v>5580.93</v>
      </c>
      <c r="U30" s="77">
        <v>5801.6509999999998</v>
      </c>
      <c r="V30" s="77">
        <v>5868.2060000000001</v>
      </c>
      <c r="W30" s="77">
        <v>5286.3770000000004</v>
      </c>
      <c r="X30" s="77">
        <v>4843.2860000000001</v>
      </c>
      <c r="Y30" s="77">
        <v>4580.4560000000001</v>
      </c>
      <c r="Z30" s="78"/>
      <c r="AA30" s="79">
        <f>SUM(B30:Z30)</f>
        <v>126742.17599999998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4693.45</v>
      </c>
      <c r="C32" s="62">
        <f t="shared" ref="C32:Z32" si="4">IF(LEN(C$2)&gt;0,SUM(C29:C31),"")</f>
        <v>4384.4699999999993</v>
      </c>
      <c r="D32" s="62">
        <f t="shared" si="4"/>
        <v>4254.3140000000003</v>
      </c>
      <c r="E32" s="62">
        <f t="shared" si="4"/>
        <v>4252.0050000000001</v>
      </c>
      <c r="F32" s="62">
        <f t="shared" si="4"/>
        <v>4369.3760000000002</v>
      </c>
      <c r="G32" s="62">
        <f t="shared" si="4"/>
        <v>4632.0820000000003</v>
      </c>
      <c r="H32" s="62">
        <f t="shared" si="4"/>
        <v>5261.1729999999998</v>
      </c>
      <c r="I32" s="62">
        <f t="shared" si="4"/>
        <v>6128.0110000000004</v>
      </c>
      <c r="J32" s="62">
        <f t="shared" si="4"/>
        <v>6569.9870000000001</v>
      </c>
      <c r="K32" s="62">
        <f t="shared" si="4"/>
        <v>6779.0510000000004</v>
      </c>
      <c r="L32" s="62">
        <f t="shared" si="4"/>
        <v>7068.6790000000001</v>
      </c>
      <c r="M32" s="62">
        <f t="shared" si="4"/>
        <v>7377.2539999999999</v>
      </c>
      <c r="N32" s="62">
        <f t="shared" si="4"/>
        <v>7262.9229999999998</v>
      </c>
      <c r="O32" s="62">
        <f t="shared" si="4"/>
        <v>6963.6639999999998</v>
      </c>
      <c r="P32" s="62">
        <f t="shared" si="4"/>
        <v>6695.2560000000003</v>
      </c>
      <c r="Q32" s="62">
        <f t="shared" si="4"/>
        <v>6475.05</v>
      </c>
      <c r="R32" s="62">
        <f t="shared" si="4"/>
        <v>6292.3450000000003</v>
      </c>
      <c r="S32" s="62">
        <f t="shared" si="4"/>
        <v>6185.68</v>
      </c>
      <c r="T32" s="62">
        <f t="shared" si="4"/>
        <v>6224.93</v>
      </c>
      <c r="U32" s="62">
        <f t="shared" si="4"/>
        <v>6464.1509999999998</v>
      </c>
      <c r="V32" s="62">
        <f t="shared" si="4"/>
        <v>6525.2060000000001</v>
      </c>
      <c r="W32" s="62">
        <f t="shared" si="4"/>
        <v>5882.8770000000004</v>
      </c>
      <c r="X32" s="62">
        <f t="shared" si="4"/>
        <v>5373.2860000000001</v>
      </c>
      <c r="Y32" s="62">
        <f t="shared" si="4"/>
        <v>5090.9560000000001</v>
      </c>
      <c r="Z32" s="63" t="str">
        <f t="shared" si="4"/>
        <v/>
      </c>
      <c r="AA32" s="64">
        <f>SUM(AA29:AA31)</f>
        <v>141206.17599999998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176</v>
      </c>
      <c r="C35" s="95">
        <v>124</v>
      </c>
      <c r="D35" s="95">
        <v>119</v>
      </c>
      <c r="E35" s="95">
        <v>131</v>
      </c>
      <c r="F35" s="95">
        <v>131</v>
      </c>
      <c r="G35" s="95">
        <v>129</v>
      </c>
      <c r="H35" s="95">
        <v>95</v>
      </c>
      <c r="I35" s="95">
        <v>188</v>
      </c>
      <c r="J35" s="95">
        <v>196</v>
      </c>
      <c r="K35" s="95">
        <v>197</v>
      </c>
      <c r="L35" s="95">
        <v>201</v>
      </c>
      <c r="M35" s="95">
        <v>206</v>
      </c>
      <c r="N35" s="95">
        <v>181</v>
      </c>
      <c r="O35" s="95">
        <v>181</v>
      </c>
      <c r="P35" s="95">
        <v>168</v>
      </c>
      <c r="Q35" s="95">
        <v>184</v>
      </c>
      <c r="R35" s="95">
        <v>184</v>
      </c>
      <c r="S35" s="95">
        <v>116</v>
      </c>
      <c r="T35" s="95">
        <v>94</v>
      </c>
      <c r="U35" s="95">
        <v>38</v>
      </c>
      <c r="V35" s="95">
        <v>37</v>
      </c>
      <c r="W35" s="95">
        <v>42.027999999999999</v>
      </c>
      <c r="X35" s="95">
        <v>86</v>
      </c>
      <c r="Y35" s="95">
        <v>207</v>
      </c>
      <c r="Z35" s="96"/>
      <c r="AA35" s="74">
        <f t="shared" ref="AA35:AA40" si="5">SUM(B35:Z35)</f>
        <v>3411.0279999999998</v>
      </c>
    </row>
    <row r="36" spans="1:27" ht="24.95" customHeight="1" x14ac:dyDescent="0.2">
      <c r="A36" s="97" t="s">
        <v>42</v>
      </c>
      <c r="B36" s="98">
        <v>115</v>
      </c>
      <c r="C36" s="99">
        <v>40</v>
      </c>
      <c r="D36" s="99">
        <v>24</v>
      </c>
      <c r="E36" s="99">
        <v>24</v>
      </c>
      <c r="F36" s="99">
        <v>24</v>
      </c>
      <c r="G36" s="99">
        <v>9</v>
      </c>
      <c r="H36" s="99">
        <v>23</v>
      </c>
      <c r="I36" s="99">
        <v>220</v>
      </c>
      <c r="J36" s="99">
        <v>303</v>
      </c>
      <c r="K36" s="99">
        <v>303</v>
      </c>
      <c r="L36" s="99">
        <v>303</v>
      </c>
      <c r="M36" s="99">
        <v>297</v>
      </c>
      <c r="N36" s="99">
        <v>283</v>
      </c>
      <c r="O36" s="99">
        <v>257</v>
      </c>
      <c r="P36" s="99">
        <v>255</v>
      </c>
      <c r="Q36" s="99">
        <v>227</v>
      </c>
      <c r="R36" s="99">
        <v>212</v>
      </c>
      <c r="S36" s="99">
        <v>167</v>
      </c>
      <c r="T36" s="99">
        <v>147</v>
      </c>
      <c r="U36" s="99">
        <v>220.98099999999999</v>
      </c>
      <c r="V36" s="99">
        <v>278</v>
      </c>
      <c r="W36" s="99">
        <v>168</v>
      </c>
      <c r="X36" s="99">
        <v>139</v>
      </c>
      <c r="Y36" s="99">
        <v>145</v>
      </c>
      <c r="Z36" s="100"/>
      <c r="AA36" s="79">
        <f t="shared" si="5"/>
        <v>4183.9809999999998</v>
      </c>
    </row>
    <row r="37" spans="1:27" ht="24.95" customHeight="1" x14ac:dyDescent="0.2">
      <c r="A37" s="97" t="s">
        <v>43</v>
      </c>
      <c r="B37" s="98">
        <v>364.9</v>
      </c>
      <c r="C37" s="99">
        <v>544.9</v>
      </c>
      <c r="D37" s="99">
        <v>634.5</v>
      </c>
      <c r="E37" s="99">
        <v>624</v>
      </c>
      <c r="F37" s="99">
        <v>481.8</v>
      </c>
      <c r="G37" s="99">
        <v>490.8</v>
      </c>
      <c r="H37" s="99">
        <v>693.2</v>
      </c>
      <c r="I37" s="99">
        <v>353.3</v>
      </c>
      <c r="J37" s="99">
        <v>750</v>
      </c>
      <c r="K37" s="99">
        <v>750</v>
      </c>
      <c r="L37" s="99">
        <v>8.6999999999999993</v>
      </c>
      <c r="M37" s="99"/>
      <c r="N37" s="99"/>
      <c r="O37" s="99"/>
      <c r="P37" s="99"/>
      <c r="Q37" s="99"/>
      <c r="R37" s="99"/>
      <c r="S37" s="99"/>
      <c r="T37" s="99">
        <v>331.7</v>
      </c>
      <c r="U37" s="99">
        <v>1382</v>
      </c>
      <c r="V37" s="99">
        <v>1340</v>
      </c>
      <c r="W37" s="99">
        <v>1388</v>
      </c>
      <c r="X37" s="99">
        <v>907.9</v>
      </c>
      <c r="Y37" s="99">
        <v>212</v>
      </c>
      <c r="Z37" s="100"/>
      <c r="AA37" s="79">
        <f t="shared" si="5"/>
        <v>11257.699999999999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72.299000000000007</v>
      </c>
      <c r="K38" s="99">
        <v>113</v>
      </c>
      <c r="L38" s="99">
        <v>110</v>
      </c>
      <c r="M38" s="99">
        <v>113</v>
      </c>
      <c r="N38" s="99">
        <v>113</v>
      </c>
      <c r="O38" s="99">
        <v>110</v>
      </c>
      <c r="P38" s="99">
        <v>113</v>
      </c>
      <c r="Q38" s="99">
        <v>116</v>
      </c>
      <c r="R38" s="99">
        <v>116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976.29899999999998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655.9</v>
      </c>
      <c r="C40" s="88">
        <f t="shared" ref="C40:Z40" si="6">IF(LEN(C$2)&gt;0,SUM(C35:C39),"")</f>
        <v>708.9</v>
      </c>
      <c r="D40" s="88">
        <f t="shared" si="6"/>
        <v>777.5</v>
      </c>
      <c r="E40" s="88">
        <f t="shared" si="6"/>
        <v>779</v>
      </c>
      <c r="F40" s="88">
        <f t="shared" si="6"/>
        <v>636.79999999999995</v>
      </c>
      <c r="G40" s="88">
        <f t="shared" si="6"/>
        <v>628.79999999999995</v>
      </c>
      <c r="H40" s="88">
        <f t="shared" si="6"/>
        <v>811.2</v>
      </c>
      <c r="I40" s="88">
        <f t="shared" si="6"/>
        <v>761.3</v>
      </c>
      <c r="J40" s="88">
        <f t="shared" si="6"/>
        <v>1321.299</v>
      </c>
      <c r="K40" s="88">
        <f t="shared" si="6"/>
        <v>1363</v>
      </c>
      <c r="L40" s="88">
        <f t="shared" si="6"/>
        <v>622.70000000000005</v>
      </c>
      <c r="M40" s="88">
        <f t="shared" si="6"/>
        <v>616</v>
      </c>
      <c r="N40" s="88">
        <f t="shared" si="6"/>
        <v>577</v>
      </c>
      <c r="O40" s="88">
        <f t="shared" si="6"/>
        <v>548</v>
      </c>
      <c r="P40" s="88">
        <f t="shared" si="6"/>
        <v>536</v>
      </c>
      <c r="Q40" s="88">
        <f t="shared" si="6"/>
        <v>527</v>
      </c>
      <c r="R40" s="88">
        <f t="shared" si="6"/>
        <v>512</v>
      </c>
      <c r="S40" s="88">
        <f t="shared" si="6"/>
        <v>283</v>
      </c>
      <c r="T40" s="88">
        <f t="shared" si="6"/>
        <v>572.70000000000005</v>
      </c>
      <c r="U40" s="88">
        <f t="shared" si="6"/>
        <v>1640.981</v>
      </c>
      <c r="V40" s="88">
        <f t="shared" si="6"/>
        <v>1655</v>
      </c>
      <c r="W40" s="88">
        <f t="shared" si="6"/>
        <v>1598.028</v>
      </c>
      <c r="X40" s="88">
        <f t="shared" si="6"/>
        <v>1132.9000000000001</v>
      </c>
      <c r="Y40" s="88">
        <f t="shared" si="6"/>
        <v>564</v>
      </c>
      <c r="Z40" s="89" t="str">
        <f t="shared" si="6"/>
        <v/>
      </c>
      <c r="AA40" s="90">
        <f t="shared" si="5"/>
        <v>19829.008000000002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364.9</v>
      </c>
      <c r="C45" s="99">
        <v>544.9</v>
      </c>
      <c r="D45" s="99">
        <v>634.5</v>
      </c>
      <c r="E45" s="99">
        <v>624</v>
      </c>
      <c r="F45" s="99">
        <v>481.8</v>
      </c>
      <c r="G45" s="99">
        <v>490.8</v>
      </c>
      <c r="H45" s="99">
        <v>693.2</v>
      </c>
      <c r="I45" s="99">
        <v>353.3</v>
      </c>
      <c r="J45" s="99">
        <v>750</v>
      </c>
      <c r="K45" s="99">
        <v>750</v>
      </c>
      <c r="L45" s="99">
        <v>8.6999999999999993</v>
      </c>
      <c r="M45" s="99"/>
      <c r="N45" s="99"/>
      <c r="O45" s="99"/>
      <c r="P45" s="99"/>
      <c r="Q45" s="99"/>
      <c r="R45" s="99"/>
      <c r="S45" s="99"/>
      <c r="T45" s="99">
        <v>331.7</v>
      </c>
      <c r="U45" s="99">
        <v>1382</v>
      </c>
      <c r="V45" s="99">
        <v>1340</v>
      </c>
      <c r="W45" s="99">
        <v>1388</v>
      </c>
      <c r="X45" s="99">
        <v>907.9</v>
      </c>
      <c r="Y45" s="99">
        <v>212</v>
      </c>
      <c r="Z45" s="100"/>
      <c r="AA45" s="79">
        <f t="shared" si="7"/>
        <v>11257.699999999999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141.5</v>
      </c>
      <c r="D48" s="99">
        <v>133.5</v>
      </c>
      <c r="E48" s="99">
        <v>131.5</v>
      </c>
      <c r="F48" s="99">
        <v>148.5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3555</v>
      </c>
    </row>
    <row r="49" spans="1:27" ht="30" customHeight="1" thickBot="1" x14ac:dyDescent="0.25">
      <c r="A49" s="86" t="s">
        <v>49</v>
      </c>
      <c r="B49" s="87">
        <f>IF(LEN(B$2)&gt;0,SUM(B43:B48),"")</f>
        <v>514.9</v>
      </c>
      <c r="C49" s="88">
        <f t="shared" ref="C49:Z49" si="8">IF(LEN(C$2)&gt;0,SUM(C43:C48),"")</f>
        <v>686.4</v>
      </c>
      <c r="D49" s="88">
        <f t="shared" si="8"/>
        <v>768</v>
      </c>
      <c r="E49" s="88">
        <f t="shared" si="8"/>
        <v>755.5</v>
      </c>
      <c r="F49" s="88">
        <f t="shared" si="8"/>
        <v>630.29999999999995</v>
      </c>
      <c r="G49" s="88">
        <f t="shared" si="8"/>
        <v>640.79999999999995</v>
      </c>
      <c r="H49" s="88">
        <f t="shared" si="8"/>
        <v>843.2</v>
      </c>
      <c r="I49" s="88">
        <f t="shared" si="8"/>
        <v>503.3</v>
      </c>
      <c r="J49" s="88">
        <f t="shared" si="8"/>
        <v>900</v>
      </c>
      <c r="K49" s="88">
        <f t="shared" si="8"/>
        <v>900</v>
      </c>
      <c r="L49" s="88">
        <f t="shared" si="8"/>
        <v>158.69999999999999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481.7</v>
      </c>
      <c r="U49" s="88">
        <f t="shared" si="8"/>
        <v>1532</v>
      </c>
      <c r="V49" s="88">
        <f t="shared" si="8"/>
        <v>1490</v>
      </c>
      <c r="W49" s="88">
        <f t="shared" si="8"/>
        <v>1538</v>
      </c>
      <c r="X49" s="88">
        <f t="shared" si="8"/>
        <v>1057.9000000000001</v>
      </c>
      <c r="Y49" s="88">
        <f t="shared" si="8"/>
        <v>362</v>
      </c>
      <c r="Z49" s="89" t="str">
        <f t="shared" si="8"/>
        <v/>
      </c>
      <c r="AA49" s="90">
        <f t="shared" si="7"/>
        <v>14812.7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5058.3499999999995</v>
      </c>
      <c r="C52" s="88">
        <f t="shared" ref="C52:Z52" si="10">IF(LEN(C$2)&gt;0,SUM(C10:C15)+C26+C40,"")</f>
        <v>4929.37</v>
      </c>
      <c r="D52" s="88">
        <f t="shared" si="10"/>
        <v>4888.8140000000003</v>
      </c>
      <c r="E52" s="88">
        <f t="shared" si="10"/>
        <v>4876.0050000000001</v>
      </c>
      <c r="F52" s="88">
        <f t="shared" si="10"/>
        <v>4851.1760000000004</v>
      </c>
      <c r="G52" s="88">
        <f t="shared" si="10"/>
        <v>5122.8819999999996</v>
      </c>
      <c r="H52" s="88">
        <f t="shared" si="10"/>
        <v>5954.3729999999987</v>
      </c>
      <c r="I52" s="88">
        <f t="shared" si="10"/>
        <v>6481.3110000000006</v>
      </c>
      <c r="J52" s="88">
        <f t="shared" si="10"/>
        <v>7319.9870000000001</v>
      </c>
      <c r="K52" s="88">
        <f t="shared" si="10"/>
        <v>7529.0509999999995</v>
      </c>
      <c r="L52" s="88">
        <f t="shared" si="10"/>
        <v>7077.3789999999999</v>
      </c>
      <c r="M52" s="88">
        <f t="shared" si="10"/>
        <v>7377.2539999999999</v>
      </c>
      <c r="N52" s="88">
        <f t="shared" si="10"/>
        <v>7262.9229999999989</v>
      </c>
      <c r="O52" s="88">
        <f t="shared" si="10"/>
        <v>6963.6639999999989</v>
      </c>
      <c r="P52" s="88">
        <f t="shared" si="10"/>
        <v>6695.2559999999994</v>
      </c>
      <c r="Q52" s="88">
        <f t="shared" si="10"/>
        <v>6475.0499999999993</v>
      </c>
      <c r="R52" s="88">
        <f t="shared" si="10"/>
        <v>6292.3449999999993</v>
      </c>
      <c r="S52" s="88">
        <f t="shared" si="10"/>
        <v>6185.68</v>
      </c>
      <c r="T52" s="88">
        <f t="shared" si="10"/>
        <v>6556.6299999999992</v>
      </c>
      <c r="U52" s="88">
        <f t="shared" si="10"/>
        <v>7846.1509999999989</v>
      </c>
      <c r="V52" s="88">
        <f t="shared" si="10"/>
        <v>7865.2059999999992</v>
      </c>
      <c r="W52" s="88">
        <f t="shared" si="10"/>
        <v>7270.8770000000004</v>
      </c>
      <c r="X52" s="88">
        <f t="shared" si="10"/>
        <v>6281.1859999999997</v>
      </c>
      <c r="Y52" s="88">
        <f t="shared" si="10"/>
        <v>5302.9560000000001</v>
      </c>
      <c r="Z52" s="89" t="str">
        <f t="shared" si="10"/>
        <v/>
      </c>
      <c r="AA52" s="104">
        <f>SUM(B52:Z52)</f>
        <v>152463.87599999999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364.9</v>
      </c>
      <c r="C4" s="18">
        <v>544.9</v>
      </c>
      <c r="D4" s="18">
        <v>634.5</v>
      </c>
      <c r="E4" s="18">
        <v>624</v>
      </c>
      <c r="F4" s="18">
        <v>481.8</v>
      </c>
      <c r="G4" s="18">
        <v>490.8</v>
      </c>
      <c r="H4" s="18">
        <v>693.2</v>
      </c>
      <c r="I4" s="18">
        <v>353.3</v>
      </c>
      <c r="J4" s="18">
        <v>750</v>
      </c>
      <c r="K4" s="18">
        <v>750</v>
      </c>
      <c r="L4" s="18">
        <v>8.6999999999999993</v>
      </c>
      <c r="M4" s="18">
        <v>-475</v>
      </c>
      <c r="N4" s="18">
        <v>-491.5</v>
      </c>
      <c r="O4" s="18">
        <v>-569</v>
      </c>
      <c r="P4" s="18">
        <v>-532.5</v>
      </c>
      <c r="Q4" s="18">
        <v>-313.39999999999998</v>
      </c>
      <c r="R4" s="18">
        <v>-383.2</v>
      </c>
      <c r="S4" s="18">
        <v>-219.2</v>
      </c>
      <c r="T4" s="18">
        <v>331.7</v>
      </c>
      <c r="U4" s="18">
        <v>1382</v>
      </c>
      <c r="V4" s="18">
        <v>1340</v>
      </c>
      <c r="W4" s="18">
        <v>1388</v>
      </c>
      <c r="X4" s="18">
        <v>907.9</v>
      </c>
      <c r="Y4" s="18">
        <v>212</v>
      </c>
      <c r="Z4" s="19"/>
      <c r="AA4" s="111">
        <f>SUM(B4:Z4)</f>
        <v>8273.9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96.74</v>
      </c>
      <c r="C7" s="117">
        <v>92.31</v>
      </c>
      <c r="D7" s="117">
        <v>90.42</v>
      </c>
      <c r="E7" s="117">
        <v>89.99</v>
      </c>
      <c r="F7" s="117">
        <v>89.78</v>
      </c>
      <c r="G7" s="117">
        <v>90.25</v>
      </c>
      <c r="H7" s="117">
        <v>98.77</v>
      </c>
      <c r="I7" s="117">
        <v>82.37</v>
      </c>
      <c r="J7" s="117">
        <v>59.6</v>
      </c>
      <c r="K7" s="117">
        <v>30</v>
      </c>
      <c r="L7" s="117">
        <v>18</v>
      </c>
      <c r="M7" s="117">
        <v>2.94</v>
      </c>
      <c r="N7" s="117">
        <v>5.61</v>
      </c>
      <c r="O7" s="117">
        <v>10.53</v>
      </c>
      <c r="P7" s="117">
        <v>12.05</v>
      </c>
      <c r="Q7" s="117">
        <v>19.75</v>
      </c>
      <c r="R7" s="117">
        <v>33.630000000000003</v>
      </c>
      <c r="S7" s="117">
        <v>82.45</v>
      </c>
      <c r="T7" s="117">
        <v>108.54</v>
      </c>
      <c r="U7" s="117">
        <v>110.03</v>
      </c>
      <c r="V7" s="117">
        <v>105.98</v>
      </c>
      <c r="W7" s="117">
        <v>104.1</v>
      </c>
      <c r="X7" s="117">
        <v>102.69</v>
      </c>
      <c r="Y7" s="117">
        <v>85.68</v>
      </c>
      <c r="Z7" s="118"/>
      <c r="AA7" s="119">
        <f>IF(SUM(B7:Z7)&lt;&gt;0,AVERAGEIF(B7:Z7,"&lt;&gt;"""),"")</f>
        <v>67.592083333333335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475</v>
      </c>
      <c r="N13" s="129">
        <v>491.5</v>
      </c>
      <c r="O13" s="129">
        <v>569</v>
      </c>
      <c r="P13" s="129">
        <v>532.5</v>
      </c>
      <c r="Q13" s="129">
        <v>313.39999999999998</v>
      </c>
      <c r="R13" s="129">
        <v>383.2</v>
      </c>
      <c r="S13" s="129">
        <v>219.2</v>
      </c>
      <c r="T13" s="129"/>
      <c r="U13" s="129"/>
      <c r="V13" s="129"/>
      <c r="W13" s="129"/>
      <c r="X13" s="129"/>
      <c r="Y13" s="130"/>
      <c r="Z13" s="131"/>
      <c r="AA13" s="132">
        <f t="shared" si="0"/>
        <v>2983.7999999999997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475</v>
      </c>
      <c r="N16" s="135">
        <f t="shared" si="1"/>
        <v>491.5</v>
      </c>
      <c r="O16" s="135">
        <f t="shared" si="1"/>
        <v>569</v>
      </c>
      <c r="P16" s="135">
        <f t="shared" si="1"/>
        <v>532.5</v>
      </c>
      <c r="Q16" s="135">
        <f t="shared" si="1"/>
        <v>313.39999999999998</v>
      </c>
      <c r="R16" s="135">
        <f t="shared" si="1"/>
        <v>383.2</v>
      </c>
      <c r="S16" s="135">
        <f t="shared" si="1"/>
        <v>219.2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2983.7999999999997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364.9</v>
      </c>
      <c r="C21" s="129">
        <v>544.9</v>
      </c>
      <c r="D21" s="129">
        <v>634.5</v>
      </c>
      <c r="E21" s="129">
        <v>624</v>
      </c>
      <c r="F21" s="129">
        <v>481.8</v>
      </c>
      <c r="G21" s="129">
        <v>490.8</v>
      </c>
      <c r="H21" s="129">
        <v>693.2</v>
      </c>
      <c r="I21" s="129">
        <v>353.3</v>
      </c>
      <c r="J21" s="129">
        <v>750</v>
      </c>
      <c r="K21" s="129">
        <v>750</v>
      </c>
      <c r="L21" s="129">
        <v>8.6999999999999993</v>
      </c>
      <c r="M21" s="129"/>
      <c r="N21" s="129"/>
      <c r="O21" s="129"/>
      <c r="P21" s="129"/>
      <c r="Q21" s="129"/>
      <c r="R21" s="129"/>
      <c r="S21" s="129"/>
      <c r="T21" s="129">
        <v>331.7</v>
      </c>
      <c r="U21" s="129">
        <v>1382</v>
      </c>
      <c r="V21" s="129">
        <v>1340</v>
      </c>
      <c r="W21" s="129">
        <v>1388</v>
      </c>
      <c r="X21" s="129">
        <v>907.9</v>
      </c>
      <c r="Y21" s="130">
        <v>212</v>
      </c>
      <c r="Z21" s="131"/>
      <c r="AA21" s="132">
        <f t="shared" si="2"/>
        <v>11257.699999999999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364.9</v>
      </c>
      <c r="C24" s="135">
        <f t="shared" si="3"/>
        <v>544.9</v>
      </c>
      <c r="D24" s="135">
        <f t="shared" si="3"/>
        <v>634.5</v>
      </c>
      <c r="E24" s="135">
        <f t="shared" si="3"/>
        <v>624</v>
      </c>
      <c r="F24" s="135">
        <f t="shared" si="3"/>
        <v>481.8</v>
      </c>
      <c r="G24" s="135">
        <f t="shared" si="3"/>
        <v>490.8</v>
      </c>
      <c r="H24" s="135">
        <f t="shared" si="3"/>
        <v>693.2</v>
      </c>
      <c r="I24" s="135">
        <f t="shared" si="3"/>
        <v>353.3</v>
      </c>
      <c r="J24" s="135">
        <f t="shared" si="3"/>
        <v>750</v>
      </c>
      <c r="K24" s="135">
        <f t="shared" si="3"/>
        <v>750</v>
      </c>
      <c r="L24" s="135">
        <f t="shared" si="3"/>
        <v>8.6999999999999993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331.7</v>
      </c>
      <c r="U24" s="135">
        <f t="shared" si="3"/>
        <v>1382</v>
      </c>
      <c r="V24" s="135">
        <f t="shared" si="3"/>
        <v>1340</v>
      </c>
      <c r="W24" s="135">
        <f t="shared" si="3"/>
        <v>1388</v>
      </c>
      <c r="X24" s="135">
        <f t="shared" si="3"/>
        <v>907.9</v>
      </c>
      <c r="Y24" s="135">
        <f t="shared" si="3"/>
        <v>212</v>
      </c>
      <c r="Z24" s="136" t="str">
        <f t="shared" si="3"/>
        <v/>
      </c>
      <c r="AA24" s="90">
        <f t="shared" si="2"/>
        <v>11257.699999999999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2025-05-28T11:05:20Z</dcterms:created>
  <dcterms:modified xsi:type="dcterms:W3CDTF">2025-05-28T11:05:21Z</dcterms:modified>
</cp:coreProperties>
</file>