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B16" i="6"/>
  <c r="AA16" i="6" s="1"/>
  <c r="AA15" i="6"/>
  <c r="AA14" i="6"/>
  <c r="AA13" i="6"/>
  <c r="AA12" i="6"/>
  <c r="AA11" i="6"/>
  <c r="AA7" i="6"/>
  <c r="AA4" i="6"/>
  <c r="Z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B49" i="5"/>
  <c r="AA49" i="5" s="1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B40" i="5"/>
  <c r="AA40" i="5" s="1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X52" i="5" s="1"/>
  <c r="W26" i="5"/>
  <c r="W52" i="5" s="1"/>
  <c r="V26" i="5"/>
  <c r="V52" i="5" s="1"/>
  <c r="U26" i="5"/>
  <c r="U52" i="5" s="1"/>
  <c r="T26" i="5"/>
  <c r="T52" i="5" s="1"/>
  <c r="S26" i="5"/>
  <c r="S52" i="5" s="1"/>
  <c r="R26" i="5"/>
  <c r="R52" i="5" s="1"/>
  <c r="Q26" i="5"/>
  <c r="Q52" i="5" s="1"/>
  <c r="P26" i="5"/>
  <c r="P52" i="5" s="1"/>
  <c r="O26" i="5"/>
  <c r="O52" i="5" s="1"/>
  <c r="N26" i="5"/>
  <c r="N52" i="5" s="1"/>
  <c r="M26" i="5"/>
  <c r="M52" i="5" s="1"/>
  <c r="L26" i="5"/>
  <c r="L52" i="5" s="1"/>
  <c r="K26" i="5"/>
  <c r="K52" i="5" s="1"/>
  <c r="J26" i="5"/>
  <c r="J52" i="5" s="1"/>
  <c r="I26" i="5"/>
  <c r="I52" i="5" s="1"/>
  <c r="H26" i="5"/>
  <c r="H52" i="5" s="1"/>
  <c r="G26" i="5"/>
  <c r="G52" i="5" s="1"/>
  <c r="F26" i="5"/>
  <c r="F52" i="5" s="1"/>
  <c r="E26" i="5"/>
  <c r="E52" i="5" s="1"/>
  <c r="D26" i="5"/>
  <c r="D52" i="5" s="1"/>
  <c r="C26" i="5"/>
  <c r="C52" i="5" s="1"/>
  <c r="B26" i="5"/>
  <c r="B52" i="5" s="1"/>
  <c r="AA52" i="5" s="1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0" i="5"/>
  <c r="AA16" i="5" s="1"/>
  <c r="AA7" i="5"/>
  <c r="AA4" i="5"/>
  <c r="Z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B49" i="4"/>
  <c r="AA49" i="4" s="1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AA40" i="4" s="1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M52" i="4" s="1"/>
  <c r="L16" i="4"/>
  <c r="L52" i="4" s="1"/>
  <c r="K16" i="4"/>
  <c r="K52" i="4" s="1"/>
  <c r="J16" i="4"/>
  <c r="J52" i="4" s="1"/>
  <c r="I16" i="4"/>
  <c r="I52" i="4" s="1"/>
  <c r="H16" i="4"/>
  <c r="H52" i="4" s="1"/>
  <c r="G16" i="4"/>
  <c r="G52" i="4" s="1"/>
  <c r="F16" i="4"/>
  <c r="F52" i="4" s="1"/>
  <c r="E16" i="4"/>
  <c r="E52" i="4" s="1"/>
  <c r="D16" i="4"/>
  <c r="D52" i="4" s="1"/>
  <c r="C16" i="4"/>
  <c r="C52" i="4" s="1"/>
  <c r="B16" i="4"/>
  <c r="B52" i="4" s="1"/>
  <c r="AA15" i="4"/>
  <c r="AA14" i="4"/>
  <c r="AA13" i="4"/>
  <c r="AA12" i="4"/>
  <c r="AA11" i="4"/>
  <c r="AA10" i="4"/>
  <c r="AA16" i="4" s="1"/>
  <c r="AA7" i="4"/>
  <c r="AA4" i="4"/>
  <c r="AA52" i="4" l="1"/>
</calcChain>
</file>

<file path=xl/sharedStrings.xml><?xml version="1.0" encoding="utf-8"?>
<sst xmlns="http://schemas.openxmlformats.org/spreadsheetml/2006/main" count="119" uniqueCount="54">
  <si>
    <t>Publication on: 27/09/2025 23:26:20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</si>
  <si>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</si>
  <si>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</si>
  <si>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</si>
  <si>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</si>
  <si>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</si>
  <si>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</si>
  <si>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</si>
  <si>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</si>
  <si>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</si>
  <si>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</si>
  <si>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</si>
  <si>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</si>
  <si>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</si>
  <si>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</si>
  <si>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</si>
  <si>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</si>
  <si>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</si>
  <si>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</si>
  <si>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</si>
  <si>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</si>
  <si>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</si>
  <si>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</si>
  <si>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</si>
  <si>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</si>
  <si>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</si>
  <si>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</si>
  <si>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</si>
  <si>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</si>
  <si>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</si>
  <si>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</si>
  <si>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</si>
  <si>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</si>
  <si>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</si>
  <si>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</si>
  <si>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</si>
  <si>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</si>
  <si>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</si>
  <si>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</si>
  <si>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</si>
  <si>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</si>
  <si>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</si>
  <si>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</si>
  <si>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</si>
  <si>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</si>
  <si>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</si>
  <si>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</si>
  <si>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</si>
  <si>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</si>
  <si>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</si>
  <si>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</si>
  <si>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</si>
  <si>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'2' Market</t>
  </si>
  <si>
    <t>IDA '2'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</si>
</sst>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9107-4823-BCAE-73CACAE00008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9107-4823-BCAE-73CACAE00008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  <c:pt idx="6">
                  <c:v>0.5</c:v>
                </c:pt>
                <c:pt idx="12">
                  <c:v>3</c:v>
                </c:pt>
                <c:pt idx="13">
                  <c:v>17</c:v>
                </c:pt>
                <c:pt idx="14">
                  <c:v>21</c:v>
                </c:pt>
                <c:pt idx="19">
                  <c:v>6.1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107-4823-BCAE-73CACAE00008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  <c:pt idx="0">
                  <c:v>27.55</c:v>
                </c:pt>
                <c:pt idx="1">
                  <c:v>9.6539999999999999</c:v>
                </c:pt>
                <c:pt idx="2">
                  <c:v>17.117999999999999</c:v>
                </c:pt>
                <c:pt idx="3">
                  <c:v>13.587</c:v>
                </c:pt>
                <c:pt idx="4">
                  <c:v>25.686</c:v>
                </c:pt>
                <c:pt idx="5">
                  <c:v>31.927</c:v>
                </c:pt>
                <c:pt idx="6">
                  <c:v>32.054000000000002</c:v>
                </c:pt>
                <c:pt idx="7">
                  <c:v>34.779000000000003</c:v>
                </c:pt>
                <c:pt idx="8">
                  <c:v>42.500999999999998</c:v>
                </c:pt>
                <c:pt idx="9">
                  <c:v>46.673999999999999</c:v>
                </c:pt>
                <c:pt idx="10">
                  <c:v>28.765000000000001</c:v>
                </c:pt>
                <c:pt idx="11">
                  <c:v>42.927999999999997</c:v>
                </c:pt>
                <c:pt idx="12">
                  <c:v>44.44</c:v>
                </c:pt>
                <c:pt idx="13">
                  <c:v>39.277000000000001</c:v>
                </c:pt>
                <c:pt idx="16">
                  <c:v>17.248000000000001</c:v>
                </c:pt>
                <c:pt idx="17">
                  <c:v>10.081</c:v>
                </c:pt>
                <c:pt idx="18">
                  <c:v>21.916</c:v>
                </c:pt>
                <c:pt idx="19">
                  <c:v>26.14</c:v>
                </c:pt>
                <c:pt idx="20">
                  <c:v>35.279000000000003</c:v>
                </c:pt>
                <c:pt idx="21">
                  <c:v>31.492000000000001</c:v>
                </c:pt>
                <c:pt idx="22">
                  <c:v>29.146000000000001</c:v>
                </c:pt>
                <c:pt idx="23">
                  <c:v>29.934000000000001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9107-4823-BCAE-73CACAE00008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9107-4823-BCAE-73CACAE00008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9107-4823-BCAE-73CACAE00008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9107-4823-BCAE-73CACAE00008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9107-4823-BCAE-73CACAE00008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9107-4823-BCAE-73CACAE00008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  <c:pt idx="5">
                  <c:v>1.581</c:v>
                </c:pt>
                <c:pt idx="6">
                  <c:v>16.251000000000001</c:v>
                </c:pt>
                <c:pt idx="7">
                  <c:v>15.09</c:v>
                </c:pt>
                <c:pt idx="8">
                  <c:v>24.46</c:v>
                </c:pt>
                <c:pt idx="9">
                  <c:v>115.78200000000001</c:v>
                </c:pt>
                <c:pt idx="14">
                  <c:v>40.143000000000001</c:v>
                </c:pt>
                <c:pt idx="16">
                  <c:v>22.102999999999998</c:v>
                </c:pt>
                <c:pt idx="17">
                  <c:v>8.34</c:v>
                </c:pt>
                <c:pt idx="20">
                  <c:v>3</c:v>
                </c:pt>
                <c:pt idx="21">
                  <c:v>1</c:v>
                </c:pt>
                <c:pt idx="22">
                  <c:v>1</c:v>
                </c:pt>
                <c:pt idx="23">
                  <c:v>105.846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9107-4823-BCAE-73CACAE00008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0</c:v>
                </c:pt>
                <c:pt idx="1">
                  <c:v>41.4</c:v>
                </c:pt>
                <c:pt idx="2">
                  <c:v>0</c:v>
                </c:pt>
                <c:pt idx="3">
                  <c:v>9.6</c:v>
                </c:pt>
                <c:pt idx="4">
                  <c:v>5.4</c:v>
                </c:pt>
                <c:pt idx="5">
                  <c:v>0</c:v>
                </c:pt>
                <c:pt idx="6">
                  <c:v>0</c:v>
                </c:pt>
                <c:pt idx="7">
                  <c:v>12.3</c:v>
                </c:pt>
                <c:pt idx="8">
                  <c:v>54.5</c:v>
                </c:pt>
                <c:pt idx="9">
                  <c:v>0.3</c:v>
                </c:pt>
                <c:pt idx="10">
                  <c:v>297.10000000000002</c:v>
                </c:pt>
                <c:pt idx="11">
                  <c:v>29.8</c:v>
                </c:pt>
                <c:pt idx="12">
                  <c:v>140</c:v>
                </c:pt>
                <c:pt idx="13">
                  <c:v>115.2</c:v>
                </c:pt>
                <c:pt idx="14">
                  <c:v>150.30000000000001</c:v>
                </c:pt>
                <c:pt idx="15">
                  <c:v>136.19999999999999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9107-4823-BCAE-73CACAE00008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0">
                  <c:v>31.463000000000001</c:v>
                </c:pt>
                <c:pt idx="1">
                  <c:v>12</c:v>
                </c:pt>
                <c:pt idx="2">
                  <c:v>13.577999999999999</c:v>
                </c:pt>
                <c:pt idx="3">
                  <c:v>1.367</c:v>
                </c:pt>
                <c:pt idx="4">
                  <c:v>0.3</c:v>
                </c:pt>
                <c:pt idx="5">
                  <c:v>4.7620000000000005</c:v>
                </c:pt>
                <c:pt idx="6">
                  <c:v>19.658999999999999</c:v>
                </c:pt>
                <c:pt idx="7">
                  <c:v>2.7879999999999998</c:v>
                </c:pt>
                <c:pt idx="8">
                  <c:v>26.17</c:v>
                </c:pt>
                <c:pt idx="9">
                  <c:v>20.5</c:v>
                </c:pt>
                <c:pt idx="11">
                  <c:v>0.63700000000000001</c:v>
                </c:pt>
                <c:pt idx="12">
                  <c:v>0.54700000000000004</c:v>
                </c:pt>
                <c:pt idx="13">
                  <c:v>1.786</c:v>
                </c:pt>
                <c:pt idx="14">
                  <c:v>6.1769999999999996</c:v>
                </c:pt>
                <c:pt idx="16">
                  <c:v>12.723000000000001</c:v>
                </c:pt>
                <c:pt idx="17">
                  <c:v>0.75</c:v>
                </c:pt>
                <c:pt idx="18">
                  <c:v>0.44999999999999996</c:v>
                </c:pt>
                <c:pt idx="19">
                  <c:v>1.163</c:v>
                </c:pt>
                <c:pt idx="20">
                  <c:v>0.8</c:v>
                </c:pt>
                <c:pt idx="21">
                  <c:v>12.462</c:v>
                </c:pt>
                <c:pt idx="22">
                  <c:v>15.262</c:v>
                </c:pt>
                <c:pt idx="23">
                  <c:v>4.6280000000000001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9107-4823-BCAE-73CACAE00008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9107-4823-BCAE-73CACAE00008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9107-4823-BCAE-73CACAE0000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0">
                  <c:v>100.1</c:v>
                </c:pt>
                <c:pt idx="1">
                  <c:v>95.6</c:v>
                </c:pt>
                <c:pt idx="2">
                  <c:v>92.06</c:v>
                </c:pt>
                <c:pt idx="3">
                  <c:v>90.5</c:v>
                </c:pt>
                <c:pt idx="4">
                  <c:v>92.98</c:v>
                </c:pt>
                <c:pt idx="5">
                  <c:v>95</c:v>
                </c:pt>
                <c:pt idx="6">
                  <c:v>98.38</c:v>
                </c:pt>
                <c:pt idx="7">
                  <c:v>102.09</c:v>
                </c:pt>
                <c:pt idx="8">
                  <c:v>97.46</c:v>
                </c:pt>
                <c:pt idx="9">
                  <c:v>88.34</c:v>
                </c:pt>
                <c:pt idx="10">
                  <c:v>84.46</c:v>
                </c:pt>
                <c:pt idx="11">
                  <c:v>54</c:v>
                </c:pt>
                <c:pt idx="12">
                  <c:v>21.6</c:v>
                </c:pt>
                <c:pt idx="13">
                  <c:v>54</c:v>
                </c:pt>
                <c:pt idx="14">
                  <c:v>86.05</c:v>
                </c:pt>
                <c:pt idx="15">
                  <c:v>70.489999999999995</c:v>
                </c:pt>
                <c:pt idx="16">
                  <c:v>130.09</c:v>
                </c:pt>
                <c:pt idx="17">
                  <c:v>166.02</c:v>
                </c:pt>
                <c:pt idx="18">
                  <c:v>158.54</c:v>
                </c:pt>
                <c:pt idx="19">
                  <c:v>198.22</c:v>
                </c:pt>
                <c:pt idx="20">
                  <c:v>169.9</c:v>
                </c:pt>
                <c:pt idx="21">
                  <c:v>148.96</c:v>
                </c:pt>
                <c:pt idx="22">
                  <c:v>137.57</c:v>
                </c:pt>
                <c:pt idx="23">
                  <c:v>100.9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9107-4823-BCAE-73CACAE0000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999B-493B-92C6-2A7C3521A8F5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999B-493B-92C6-2A7C3521A8F5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1">
                  <c:v>2.5</c:v>
                </c:pt>
                <c:pt idx="3">
                  <c:v>2.4</c:v>
                </c:pt>
                <c:pt idx="4">
                  <c:v>2.4</c:v>
                </c:pt>
                <c:pt idx="7">
                  <c:v>3</c:v>
                </c:pt>
                <c:pt idx="8">
                  <c:v>3</c:v>
                </c:pt>
                <c:pt idx="9">
                  <c:v>0.8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99B-493B-92C6-2A7C3521A8F5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0">
                  <c:v>8.2059999999999995</c:v>
                </c:pt>
                <c:pt idx="1">
                  <c:v>4.8</c:v>
                </c:pt>
                <c:pt idx="3">
                  <c:v>4.7</c:v>
                </c:pt>
                <c:pt idx="4">
                  <c:v>5.056</c:v>
                </c:pt>
                <c:pt idx="6">
                  <c:v>3.9569999999999999</c:v>
                </c:pt>
                <c:pt idx="10">
                  <c:v>1.4319999999999999</c:v>
                </c:pt>
                <c:pt idx="19">
                  <c:v>2.1999999999999999E-2</c:v>
                </c:pt>
                <c:pt idx="20">
                  <c:v>7.8819999999999997</c:v>
                </c:pt>
                <c:pt idx="21">
                  <c:v>10.501000000000001</c:v>
                </c:pt>
                <c:pt idx="22">
                  <c:v>18.745000000000001</c:v>
                </c:pt>
                <c:pt idx="23">
                  <c:v>4.8940000000000001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999B-493B-92C6-2A7C3521A8F5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999B-493B-92C6-2A7C3521A8F5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999B-493B-92C6-2A7C3521A8F5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  <c:pt idx="11">
                  <c:v>39.070999999999998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999B-493B-92C6-2A7C3521A8F5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999B-493B-92C6-2A7C3521A8F5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999B-493B-92C6-2A7C3521A8F5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  <c:pt idx="0">
                  <c:v>24.901</c:v>
                </c:pt>
                <c:pt idx="1">
                  <c:v>25</c:v>
                </c:pt>
                <c:pt idx="6">
                  <c:v>12.619</c:v>
                </c:pt>
                <c:pt idx="7">
                  <c:v>20.181000000000001</c:v>
                </c:pt>
                <c:pt idx="8">
                  <c:v>11.502000000000001</c:v>
                </c:pt>
                <c:pt idx="10">
                  <c:v>17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999B-493B-92C6-2A7C3521A8F5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22.8</c:v>
                </c:pt>
                <c:pt idx="1">
                  <c:v>0</c:v>
                </c:pt>
                <c:pt idx="2">
                  <c:v>13.2</c:v>
                </c:pt>
                <c:pt idx="3">
                  <c:v>0</c:v>
                </c:pt>
                <c:pt idx="4">
                  <c:v>0</c:v>
                </c:pt>
                <c:pt idx="5">
                  <c:v>28.7</c:v>
                </c:pt>
                <c:pt idx="6">
                  <c:v>33.200000000000003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0.1</c:v>
                </c:pt>
                <c:pt idx="17">
                  <c:v>17.5</c:v>
                </c:pt>
                <c:pt idx="18">
                  <c:v>5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133.19999999999999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999B-493B-92C6-2A7C3521A8F5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0">
                  <c:v>3.0880000000000001</c:v>
                </c:pt>
                <c:pt idx="1">
                  <c:v>30.78</c:v>
                </c:pt>
                <c:pt idx="2">
                  <c:v>17.481999999999999</c:v>
                </c:pt>
                <c:pt idx="3">
                  <c:v>17.457000000000001</c:v>
                </c:pt>
                <c:pt idx="4">
                  <c:v>23.943999999999999</c:v>
                </c:pt>
                <c:pt idx="5">
                  <c:v>9.532</c:v>
                </c:pt>
                <c:pt idx="6">
                  <c:v>18.669</c:v>
                </c:pt>
                <c:pt idx="7">
                  <c:v>41.78</c:v>
                </c:pt>
                <c:pt idx="8">
                  <c:v>133.10799999999998</c:v>
                </c:pt>
                <c:pt idx="9">
                  <c:v>182.43900000000002</c:v>
                </c:pt>
                <c:pt idx="10">
                  <c:v>307.45</c:v>
                </c:pt>
                <c:pt idx="11">
                  <c:v>34.294000000000004</c:v>
                </c:pt>
                <c:pt idx="12">
                  <c:v>187.98699999999999</c:v>
                </c:pt>
                <c:pt idx="13">
                  <c:v>173.26300000000001</c:v>
                </c:pt>
                <c:pt idx="14">
                  <c:v>217.62</c:v>
                </c:pt>
                <c:pt idx="15">
                  <c:v>136.24299999999999</c:v>
                </c:pt>
                <c:pt idx="16">
                  <c:v>52.003</c:v>
                </c:pt>
                <c:pt idx="17">
                  <c:v>1.712</c:v>
                </c:pt>
                <c:pt idx="18">
                  <c:v>17.366</c:v>
                </c:pt>
                <c:pt idx="19">
                  <c:v>24.887</c:v>
                </c:pt>
                <c:pt idx="20">
                  <c:v>31.197000000000003</c:v>
                </c:pt>
                <c:pt idx="21">
                  <c:v>19.833000000000002</c:v>
                </c:pt>
                <c:pt idx="22">
                  <c:v>7.3740000000000006</c:v>
                </c:pt>
                <c:pt idx="23">
                  <c:v>2.335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999B-493B-92C6-2A7C3521A8F5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999B-493B-92C6-2A7C3521A8F5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  <c:pt idx="19">
                  <c:v>8.4939999999999998</c:v>
                </c:pt>
                <c:pt idx="21">
                  <c:v>14.62</c:v>
                </c:pt>
                <c:pt idx="22">
                  <c:v>19.289000000000001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999B-493B-92C6-2A7C3521A8F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0">
                  <c:v>100.1</c:v>
                </c:pt>
                <c:pt idx="1">
                  <c:v>95.6</c:v>
                </c:pt>
                <c:pt idx="2">
                  <c:v>92.06</c:v>
                </c:pt>
                <c:pt idx="3">
                  <c:v>90.5</c:v>
                </c:pt>
                <c:pt idx="4">
                  <c:v>92.98</c:v>
                </c:pt>
                <c:pt idx="5">
                  <c:v>95</c:v>
                </c:pt>
                <c:pt idx="6">
                  <c:v>98.38</c:v>
                </c:pt>
                <c:pt idx="7">
                  <c:v>102.09</c:v>
                </c:pt>
                <c:pt idx="8">
                  <c:v>97.46</c:v>
                </c:pt>
                <c:pt idx="9">
                  <c:v>88.34</c:v>
                </c:pt>
                <c:pt idx="10">
                  <c:v>84.46</c:v>
                </c:pt>
                <c:pt idx="11">
                  <c:v>54</c:v>
                </c:pt>
                <c:pt idx="12">
                  <c:v>21.6</c:v>
                </c:pt>
                <c:pt idx="13">
                  <c:v>54</c:v>
                </c:pt>
                <c:pt idx="14">
                  <c:v>86.05</c:v>
                </c:pt>
                <c:pt idx="15">
                  <c:v>70.489999999999995</c:v>
                </c:pt>
                <c:pt idx="16">
                  <c:v>130.09</c:v>
                </c:pt>
                <c:pt idx="17">
                  <c:v>166.02</c:v>
                </c:pt>
                <c:pt idx="18">
                  <c:v>158.54</c:v>
                </c:pt>
                <c:pt idx="19">
                  <c:v>198.22</c:v>
                </c:pt>
                <c:pt idx="20">
                  <c:v>169.9</c:v>
                </c:pt>
                <c:pt idx="21">
                  <c:v>148.96</c:v>
                </c:pt>
                <c:pt idx="22">
                  <c:v>137.57</c:v>
                </c:pt>
                <c:pt idx="23">
                  <c:v>100.9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999B-493B-92C6-2A7C3521A8F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75618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289473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40625" defaultRowHeight="15.95" customHeight="1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45928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59.013000000000005</v>
      </c>
      <c r="C4" s="18">
        <v>63.054000000000002</v>
      </c>
      <c r="D4" s="18">
        <v>30.695999999999998</v>
      </c>
      <c r="E4" s="18">
        <v>24.554000000000002</v>
      </c>
      <c r="F4" s="18">
        <v>31.385999999999999</v>
      </c>
      <c r="G4" s="18">
        <v>38.269999999999996</v>
      </c>
      <c r="H4" s="18">
        <v>68.463999999999999</v>
      </c>
      <c r="I4" s="18">
        <v>64.957000000000008</v>
      </c>
      <c r="J4" s="18">
        <v>147.63100000000003</v>
      </c>
      <c r="K4" s="18">
        <v>183.256</v>
      </c>
      <c r="L4" s="18">
        <v>325.86500000000001</v>
      </c>
      <c r="M4" s="18">
        <v>73.364999999999995</v>
      </c>
      <c r="N4" s="18">
        <v>187.98699999999999</v>
      </c>
      <c r="O4" s="18">
        <v>173.26299999999998</v>
      </c>
      <c r="P4" s="18">
        <v>217.62</v>
      </c>
      <c r="Q4" s="18">
        <v>136.19999999999999</v>
      </c>
      <c r="R4" s="18">
        <v>52.073999999999998</v>
      </c>
      <c r="S4" s="18">
        <v>19.170999999999999</v>
      </c>
      <c r="T4" s="18">
        <v>22.366</v>
      </c>
      <c r="U4" s="18">
        <v>33.403000000000006</v>
      </c>
      <c r="V4" s="18">
        <v>39.079000000000001</v>
      </c>
      <c r="W4" s="18">
        <v>44.954000000000008</v>
      </c>
      <c r="X4" s="18">
        <v>45.407999999999994</v>
      </c>
      <c r="Y4" s="18">
        <v>140.40799999999999</v>
      </c>
      <c r="Z4" s="19"/>
      <c r="AA4" s="20">
        <f>SUM(B4:Z4)</f>
        <v>2222.4440000000004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100.1</v>
      </c>
      <c r="C7" s="28">
        <v>95.6</v>
      </c>
      <c r="D7" s="28">
        <v>92.06</v>
      </c>
      <c r="E7" s="28">
        <v>90.5</v>
      </c>
      <c r="F7" s="28">
        <v>92.98</v>
      </c>
      <c r="G7" s="28">
        <v>95</v>
      </c>
      <c r="H7" s="28">
        <v>98.38</v>
      </c>
      <c r="I7" s="28">
        <v>102.09</v>
      </c>
      <c r="J7" s="28">
        <v>97.46</v>
      </c>
      <c r="K7" s="28">
        <v>88.34</v>
      </c>
      <c r="L7" s="28">
        <v>84.46</v>
      </c>
      <c r="M7" s="28">
        <v>54</v>
      </c>
      <c r="N7" s="28">
        <v>21.6</v>
      </c>
      <c r="O7" s="28">
        <v>54</v>
      </c>
      <c r="P7" s="28">
        <v>86.05</v>
      </c>
      <c r="Q7" s="28">
        <v>70.489999999999995</v>
      </c>
      <c r="R7" s="28">
        <v>130.09</v>
      </c>
      <c r="S7" s="28">
        <v>166.02</v>
      </c>
      <c r="T7" s="28">
        <v>158.54</v>
      </c>
      <c r="U7" s="28">
        <v>198.22</v>
      </c>
      <c r="V7" s="28">
        <v>169.9</v>
      </c>
      <c r="W7" s="28">
        <v>148.96</v>
      </c>
      <c r="X7" s="28">
        <v>137.57</v>
      </c>
      <c r="Y7" s="28">
        <v>100.9</v>
      </c>
      <c r="Z7" s="29"/>
      <c r="AA7" s="30">
        <f>IF(SUM(B7:Z7)&lt;&gt;0,AVERAGEIF(B7:Z7,"&lt;&gt;"""),"")</f>
        <v>105.55458333333333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>
        <v>1.581</v>
      </c>
      <c r="H12" s="52">
        <v>16.251000000000001</v>
      </c>
      <c r="I12" s="52">
        <v>15.09</v>
      </c>
      <c r="J12" s="52">
        <v>24.46</v>
      </c>
      <c r="K12" s="52">
        <v>115.78200000000001</v>
      </c>
      <c r="L12" s="52"/>
      <c r="M12" s="52"/>
      <c r="N12" s="52"/>
      <c r="O12" s="52"/>
      <c r="P12" s="52">
        <v>40.143000000000001</v>
      </c>
      <c r="Q12" s="52"/>
      <c r="R12" s="52">
        <v>22.102999999999998</v>
      </c>
      <c r="S12" s="52">
        <v>8.34</v>
      </c>
      <c r="T12" s="52"/>
      <c r="U12" s="52"/>
      <c r="V12" s="52">
        <v>3</v>
      </c>
      <c r="W12" s="52">
        <v>1</v>
      </c>
      <c r="X12" s="52">
        <v>1</v>
      </c>
      <c r="Y12" s="52">
        <v>105.846</v>
      </c>
      <c r="Z12" s="53"/>
      <c r="AA12" s="54">
        <f t="shared" si="0"/>
        <v>354.596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31.463000000000001</v>
      </c>
      <c r="C14" s="57">
        <v>12</v>
      </c>
      <c r="D14" s="57">
        <v>13.577999999999999</v>
      </c>
      <c r="E14" s="57">
        <v>1.367</v>
      </c>
      <c r="F14" s="57">
        <v>0.3</v>
      </c>
      <c r="G14" s="57">
        <v>4.7620000000000005</v>
      </c>
      <c r="H14" s="57">
        <v>19.658999999999999</v>
      </c>
      <c r="I14" s="57">
        <v>2.7879999999999998</v>
      </c>
      <c r="J14" s="57">
        <v>26.17</v>
      </c>
      <c r="K14" s="57">
        <v>20.5</v>
      </c>
      <c r="L14" s="57"/>
      <c r="M14" s="57">
        <v>0.63700000000000001</v>
      </c>
      <c r="N14" s="57">
        <v>0.54700000000000004</v>
      </c>
      <c r="O14" s="57">
        <v>1.786</v>
      </c>
      <c r="P14" s="57">
        <v>6.1769999999999996</v>
      </c>
      <c r="Q14" s="57"/>
      <c r="R14" s="57">
        <v>12.723000000000001</v>
      </c>
      <c r="S14" s="57">
        <v>0.75</v>
      </c>
      <c r="T14" s="57">
        <v>0.44999999999999996</v>
      </c>
      <c r="U14" s="57">
        <v>1.163</v>
      </c>
      <c r="V14" s="57">
        <v>0.8</v>
      </c>
      <c r="W14" s="57">
        <v>12.462</v>
      </c>
      <c r="X14" s="57">
        <v>15.262</v>
      </c>
      <c r="Y14" s="57">
        <v>4.6280000000000001</v>
      </c>
      <c r="Z14" s="58"/>
      <c r="AA14" s="59">
        <f t="shared" si="0"/>
        <v>189.97199999999998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 t="shared" ref="B16:Z16" si="1">IF(LEN(B$2)&gt;0,SUM(B10:B15),"")</f>
        <v>31.463000000000001</v>
      </c>
      <c r="C16" s="62">
        <f t="shared" si="1"/>
        <v>12</v>
      </c>
      <c r="D16" s="62">
        <f t="shared" si="1"/>
        <v>13.577999999999999</v>
      </c>
      <c r="E16" s="62">
        <f t="shared" si="1"/>
        <v>1.367</v>
      </c>
      <c r="F16" s="62">
        <f t="shared" si="1"/>
        <v>0.3</v>
      </c>
      <c r="G16" s="62">
        <f t="shared" si="1"/>
        <v>6.343</v>
      </c>
      <c r="H16" s="62">
        <f t="shared" si="1"/>
        <v>35.909999999999997</v>
      </c>
      <c r="I16" s="62">
        <f t="shared" si="1"/>
        <v>17.878</v>
      </c>
      <c r="J16" s="62">
        <f t="shared" si="1"/>
        <v>50.63</v>
      </c>
      <c r="K16" s="62">
        <f t="shared" si="1"/>
        <v>136.28200000000001</v>
      </c>
      <c r="L16" s="62">
        <f t="shared" si="1"/>
        <v>0</v>
      </c>
      <c r="M16" s="62">
        <f t="shared" si="1"/>
        <v>0.63700000000000001</v>
      </c>
      <c r="N16" s="62">
        <f t="shared" si="1"/>
        <v>0.54700000000000004</v>
      </c>
      <c r="O16" s="62">
        <f t="shared" si="1"/>
        <v>1.786</v>
      </c>
      <c r="P16" s="62">
        <f t="shared" si="1"/>
        <v>46.32</v>
      </c>
      <c r="Q16" s="62">
        <f t="shared" si="1"/>
        <v>0</v>
      </c>
      <c r="R16" s="62">
        <f t="shared" si="1"/>
        <v>34.826000000000001</v>
      </c>
      <c r="S16" s="62">
        <f t="shared" si="1"/>
        <v>9.09</v>
      </c>
      <c r="T16" s="62">
        <f t="shared" si="1"/>
        <v>0.44999999999999996</v>
      </c>
      <c r="U16" s="62">
        <f t="shared" si="1"/>
        <v>1.163</v>
      </c>
      <c r="V16" s="62">
        <f t="shared" si="1"/>
        <v>3.8</v>
      </c>
      <c r="W16" s="62">
        <f t="shared" si="1"/>
        <v>13.462</v>
      </c>
      <c r="X16" s="62">
        <f t="shared" si="1"/>
        <v>16.262</v>
      </c>
      <c r="Y16" s="62">
        <f t="shared" si="1"/>
        <v>110.474</v>
      </c>
      <c r="Z16" s="63" t="str">
        <f t="shared" si="1"/>
        <v/>
      </c>
      <c r="AA16" s="64">
        <f>SUM(AA10:AA15)</f>
        <v>544.56799999999998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>
        <v>0.5</v>
      </c>
      <c r="I20" s="77"/>
      <c r="J20" s="77"/>
      <c r="K20" s="77"/>
      <c r="L20" s="77"/>
      <c r="M20" s="77"/>
      <c r="N20" s="77">
        <v>3</v>
      </c>
      <c r="O20" s="77">
        <v>17</v>
      </c>
      <c r="P20" s="77">
        <v>21</v>
      </c>
      <c r="Q20" s="77"/>
      <c r="R20" s="77"/>
      <c r="S20" s="77"/>
      <c r="T20" s="77"/>
      <c r="U20" s="77">
        <v>6.1</v>
      </c>
      <c r="V20" s="77"/>
      <c r="W20" s="77"/>
      <c r="X20" s="77"/>
      <c r="Y20" s="77"/>
      <c r="Z20" s="78"/>
      <c r="AA20" s="79">
        <f t="shared" si="2"/>
        <v>47.6</v>
      </c>
    </row>
    <row r="21" spans="1:27" ht="24.95" customHeight="1" x14ac:dyDescent="0.2">
      <c r="A21" s="75" t="s">
        <v>16</v>
      </c>
      <c r="B21" s="80">
        <v>27.55</v>
      </c>
      <c r="C21" s="81">
        <v>9.6539999999999999</v>
      </c>
      <c r="D21" s="81">
        <v>17.117999999999999</v>
      </c>
      <c r="E21" s="81">
        <v>13.587</v>
      </c>
      <c r="F21" s="81">
        <v>25.686</v>
      </c>
      <c r="G21" s="81">
        <v>31.927</v>
      </c>
      <c r="H21" s="81">
        <v>32.054000000000002</v>
      </c>
      <c r="I21" s="81">
        <v>34.779000000000003</v>
      </c>
      <c r="J21" s="81">
        <v>42.500999999999998</v>
      </c>
      <c r="K21" s="81">
        <v>46.673999999999999</v>
      </c>
      <c r="L21" s="81">
        <v>28.765000000000001</v>
      </c>
      <c r="M21" s="81">
        <v>42.927999999999997</v>
      </c>
      <c r="N21" s="81">
        <v>44.44</v>
      </c>
      <c r="O21" s="81">
        <v>39.277000000000001</v>
      </c>
      <c r="P21" s="81"/>
      <c r="Q21" s="81"/>
      <c r="R21" s="81">
        <v>17.248000000000001</v>
      </c>
      <c r="S21" s="81">
        <v>10.081</v>
      </c>
      <c r="T21" s="81">
        <v>21.916</v>
      </c>
      <c r="U21" s="81">
        <v>26.14</v>
      </c>
      <c r="V21" s="81">
        <v>35.279000000000003</v>
      </c>
      <c r="W21" s="81">
        <v>31.492000000000001</v>
      </c>
      <c r="X21" s="81">
        <v>29.146000000000001</v>
      </c>
      <c r="Y21" s="81">
        <v>29.934000000000001</v>
      </c>
      <c r="Z21" s="78"/>
      <c r="AA21" s="79">
        <f t="shared" si="2"/>
        <v>638.17599999999982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 t="shared" ref="B26:Z26" si="3">IF(LEN(B$2)&gt;0,SUM(B19:B25),"")</f>
        <v>27.55</v>
      </c>
      <c r="C26" s="88">
        <f t="shared" si="3"/>
        <v>9.6539999999999999</v>
      </c>
      <c r="D26" s="88">
        <f t="shared" si="3"/>
        <v>17.117999999999999</v>
      </c>
      <c r="E26" s="88">
        <f t="shared" si="3"/>
        <v>13.587</v>
      </c>
      <c r="F26" s="88">
        <f t="shared" si="3"/>
        <v>25.686</v>
      </c>
      <c r="G26" s="88">
        <f t="shared" si="3"/>
        <v>31.927</v>
      </c>
      <c r="H26" s="88">
        <f t="shared" si="3"/>
        <v>32.554000000000002</v>
      </c>
      <c r="I26" s="88">
        <f t="shared" si="3"/>
        <v>34.779000000000003</v>
      </c>
      <c r="J26" s="88">
        <f t="shared" si="3"/>
        <v>42.500999999999998</v>
      </c>
      <c r="K26" s="88">
        <f t="shared" si="3"/>
        <v>46.673999999999999</v>
      </c>
      <c r="L26" s="88">
        <f t="shared" si="3"/>
        <v>28.765000000000001</v>
      </c>
      <c r="M26" s="88">
        <f t="shared" si="3"/>
        <v>42.927999999999997</v>
      </c>
      <c r="N26" s="88">
        <f t="shared" si="3"/>
        <v>47.44</v>
      </c>
      <c r="O26" s="88">
        <f t="shared" si="3"/>
        <v>56.277000000000001</v>
      </c>
      <c r="P26" s="88">
        <f t="shared" si="3"/>
        <v>21</v>
      </c>
      <c r="Q26" s="88">
        <f t="shared" si="3"/>
        <v>0</v>
      </c>
      <c r="R26" s="88">
        <f t="shared" si="3"/>
        <v>17.248000000000001</v>
      </c>
      <c r="S26" s="88">
        <f t="shared" si="3"/>
        <v>10.081</v>
      </c>
      <c r="T26" s="88">
        <f t="shared" si="3"/>
        <v>21.916</v>
      </c>
      <c r="U26" s="88">
        <f t="shared" si="3"/>
        <v>32.24</v>
      </c>
      <c r="V26" s="88">
        <f t="shared" si="3"/>
        <v>35.279000000000003</v>
      </c>
      <c r="W26" s="88">
        <f t="shared" si="3"/>
        <v>31.492000000000001</v>
      </c>
      <c r="X26" s="88">
        <f t="shared" si="3"/>
        <v>29.146000000000001</v>
      </c>
      <c r="Y26" s="88">
        <f t="shared" si="3"/>
        <v>29.934000000000001</v>
      </c>
      <c r="Z26" s="89" t="str">
        <f t="shared" si="3"/>
        <v/>
      </c>
      <c r="AA26" s="90">
        <f>SUM(AA19:AA25)</f>
        <v>685.77599999999984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>
        <v>59.012999999999998</v>
      </c>
      <c r="C30" s="77">
        <v>21.654</v>
      </c>
      <c r="D30" s="77">
        <v>30.696000000000002</v>
      </c>
      <c r="E30" s="77">
        <v>14.954000000000001</v>
      </c>
      <c r="F30" s="77">
        <v>25.986000000000001</v>
      </c>
      <c r="G30" s="77">
        <v>38.270000000000003</v>
      </c>
      <c r="H30" s="77">
        <v>68.463999999999999</v>
      </c>
      <c r="I30" s="77">
        <v>52.656999999999996</v>
      </c>
      <c r="J30" s="77">
        <v>93.131</v>
      </c>
      <c r="K30" s="77">
        <v>182.95599999999999</v>
      </c>
      <c r="L30" s="77">
        <v>28.765000000000001</v>
      </c>
      <c r="M30" s="77">
        <v>43.564999999999998</v>
      </c>
      <c r="N30" s="77">
        <v>47.987000000000002</v>
      </c>
      <c r="O30" s="77">
        <v>58.063000000000002</v>
      </c>
      <c r="P30" s="77">
        <v>67.319999999999993</v>
      </c>
      <c r="Q30" s="77"/>
      <c r="R30" s="77">
        <v>52.073999999999998</v>
      </c>
      <c r="S30" s="77">
        <v>19.170999999999999</v>
      </c>
      <c r="T30" s="77">
        <v>22.366</v>
      </c>
      <c r="U30" s="77">
        <v>33.402999999999999</v>
      </c>
      <c r="V30" s="77">
        <v>39.079000000000001</v>
      </c>
      <c r="W30" s="77">
        <v>44.954000000000001</v>
      </c>
      <c r="X30" s="77">
        <v>45.408000000000001</v>
      </c>
      <c r="Y30" s="77">
        <v>140.40799999999999</v>
      </c>
      <c r="Z30" s="78"/>
      <c r="AA30" s="79">
        <f>SUM(B30:Z30)</f>
        <v>1230.3439999999998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26</v>
      </c>
      <c r="B32" s="61">
        <f>IF(LEN(B$2)&gt;0,SUM(B29:B31),"")</f>
        <v>59.012999999999998</v>
      </c>
      <c r="C32" s="62">
        <f t="shared" ref="C32:Z32" si="4">IF(LEN(C$2)&gt;0,SUM(C29:C31),"")</f>
        <v>21.654</v>
      </c>
      <c r="D32" s="62">
        <f t="shared" si="4"/>
        <v>30.696000000000002</v>
      </c>
      <c r="E32" s="62">
        <f t="shared" si="4"/>
        <v>14.954000000000001</v>
      </c>
      <c r="F32" s="62">
        <f t="shared" si="4"/>
        <v>25.986000000000001</v>
      </c>
      <c r="G32" s="62">
        <f t="shared" si="4"/>
        <v>38.270000000000003</v>
      </c>
      <c r="H32" s="62">
        <f t="shared" si="4"/>
        <v>68.463999999999999</v>
      </c>
      <c r="I32" s="62">
        <f t="shared" si="4"/>
        <v>52.656999999999996</v>
      </c>
      <c r="J32" s="62">
        <f t="shared" si="4"/>
        <v>93.131</v>
      </c>
      <c r="K32" s="62">
        <f t="shared" si="4"/>
        <v>182.95599999999999</v>
      </c>
      <c r="L32" s="62">
        <f t="shared" si="4"/>
        <v>28.765000000000001</v>
      </c>
      <c r="M32" s="62">
        <f t="shared" si="4"/>
        <v>43.564999999999998</v>
      </c>
      <c r="N32" s="62">
        <f t="shared" si="4"/>
        <v>47.987000000000002</v>
      </c>
      <c r="O32" s="62">
        <f t="shared" si="4"/>
        <v>58.063000000000002</v>
      </c>
      <c r="P32" s="62">
        <f t="shared" si="4"/>
        <v>67.319999999999993</v>
      </c>
      <c r="Q32" s="62">
        <f t="shared" si="4"/>
        <v>0</v>
      </c>
      <c r="R32" s="62">
        <f t="shared" si="4"/>
        <v>52.073999999999998</v>
      </c>
      <c r="S32" s="62">
        <f t="shared" si="4"/>
        <v>19.170999999999999</v>
      </c>
      <c r="T32" s="62">
        <f t="shared" si="4"/>
        <v>22.366</v>
      </c>
      <c r="U32" s="62">
        <f t="shared" si="4"/>
        <v>33.402999999999999</v>
      </c>
      <c r="V32" s="62">
        <f t="shared" si="4"/>
        <v>39.079000000000001</v>
      </c>
      <c r="W32" s="62">
        <f t="shared" si="4"/>
        <v>44.954000000000001</v>
      </c>
      <c r="X32" s="62">
        <f t="shared" si="4"/>
        <v>45.408000000000001</v>
      </c>
      <c r="Y32" s="62">
        <f t="shared" si="4"/>
        <v>140.40799999999999</v>
      </c>
      <c r="Z32" s="63" t="str">
        <f t="shared" si="4"/>
        <v/>
      </c>
      <c r="AA32" s="64">
        <f>SUM(AA29:AA31)</f>
        <v>1230.3439999999998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28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29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30</v>
      </c>
      <c r="B37" s="98"/>
      <c r="C37" s="99">
        <v>41.4</v>
      </c>
      <c r="D37" s="99"/>
      <c r="E37" s="99">
        <v>9.6</v>
      </c>
      <c r="F37" s="99">
        <v>5.4</v>
      </c>
      <c r="G37" s="99"/>
      <c r="H37" s="99"/>
      <c r="I37" s="99">
        <v>12.3</v>
      </c>
      <c r="J37" s="99">
        <v>54.5</v>
      </c>
      <c r="K37" s="99">
        <v>0.3</v>
      </c>
      <c r="L37" s="99">
        <v>297.10000000000002</v>
      </c>
      <c r="M37" s="99">
        <v>29.8</v>
      </c>
      <c r="N37" s="99">
        <v>140</v>
      </c>
      <c r="O37" s="99">
        <v>115.2</v>
      </c>
      <c r="P37" s="99">
        <v>150.30000000000001</v>
      </c>
      <c r="Q37" s="99">
        <v>136.19999999999999</v>
      </c>
      <c r="R37" s="99"/>
      <c r="S37" s="99"/>
      <c r="T37" s="99"/>
      <c r="U37" s="99"/>
      <c r="V37" s="99"/>
      <c r="W37" s="99"/>
      <c r="X37" s="99"/>
      <c r="Y37" s="99"/>
      <c r="Z37" s="100"/>
      <c r="AA37" s="79">
        <f t="shared" si="5"/>
        <v>992.10000000000014</v>
      </c>
    </row>
    <row r="38" spans="1:27" ht="24.95" customHeight="1" x14ac:dyDescent="0.2">
      <c r="A38" s="97" t="s">
        <v>31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32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33</v>
      </c>
      <c r="B40" s="87">
        <f t="shared" ref="B40:Z40" si="6">IF(LEN(B$2)&gt;0,SUM(B35:B39),"")</f>
        <v>0</v>
      </c>
      <c r="C40" s="88">
        <f t="shared" si="6"/>
        <v>41.4</v>
      </c>
      <c r="D40" s="88">
        <f t="shared" si="6"/>
        <v>0</v>
      </c>
      <c r="E40" s="88">
        <f t="shared" si="6"/>
        <v>9.6</v>
      </c>
      <c r="F40" s="88">
        <f t="shared" si="6"/>
        <v>5.4</v>
      </c>
      <c r="G40" s="88">
        <f t="shared" si="6"/>
        <v>0</v>
      </c>
      <c r="H40" s="88">
        <f t="shared" si="6"/>
        <v>0</v>
      </c>
      <c r="I40" s="88">
        <f t="shared" si="6"/>
        <v>12.3</v>
      </c>
      <c r="J40" s="88">
        <f t="shared" si="6"/>
        <v>54.5</v>
      </c>
      <c r="K40" s="88">
        <f t="shared" si="6"/>
        <v>0.3</v>
      </c>
      <c r="L40" s="88">
        <f t="shared" si="6"/>
        <v>297.10000000000002</v>
      </c>
      <c r="M40" s="88">
        <f t="shared" si="6"/>
        <v>29.8</v>
      </c>
      <c r="N40" s="88">
        <f t="shared" si="6"/>
        <v>140</v>
      </c>
      <c r="O40" s="88">
        <f t="shared" si="6"/>
        <v>115.2</v>
      </c>
      <c r="P40" s="88">
        <f t="shared" si="6"/>
        <v>150.30000000000001</v>
      </c>
      <c r="Q40" s="88">
        <f t="shared" si="6"/>
        <v>136.19999999999999</v>
      </c>
      <c r="R40" s="88">
        <f t="shared" si="6"/>
        <v>0</v>
      </c>
      <c r="S40" s="88">
        <f t="shared" si="6"/>
        <v>0</v>
      </c>
      <c r="T40" s="88">
        <f t="shared" si="6"/>
        <v>0</v>
      </c>
      <c r="U40" s="88">
        <f t="shared" si="6"/>
        <v>0</v>
      </c>
      <c r="V40" s="88">
        <f t="shared" si="6"/>
        <v>0</v>
      </c>
      <c r="W40" s="88">
        <f t="shared" si="6"/>
        <v>0</v>
      </c>
      <c r="X40" s="88">
        <f t="shared" si="6"/>
        <v>0</v>
      </c>
      <c r="Y40" s="88">
        <f t="shared" si="6"/>
        <v>0</v>
      </c>
      <c r="Z40" s="89" t="str">
        <f t="shared" si="6"/>
        <v/>
      </c>
      <c r="AA40" s="90">
        <f t="shared" si="5"/>
        <v>992.10000000000014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30</v>
      </c>
      <c r="B45" s="98"/>
      <c r="C45" s="99">
        <v>41.4</v>
      </c>
      <c r="D45" s="99"/>
      <c r="E45" s="99">
        <v>9.6</v>
      </c>
      <c r="F45" s="99">
        <v>5.4</v>
      </c>
      <c r="G45" s="99"/>
      <c r="H45" s="99"/>
      <c r="I45" s="99">
        <v>12.3</v>
      </c>
      <c r="J45" s="99">
        <v>54.5</v>
      </c>
      <c r="K45" s="99">
        <v>0.3</v>
      </c>
      <c r="L45" s="99">
        <v>297.10000000000002</v>
      </c>
      <c r="M45" s="99">
        <v>29.8</v>
      </c>
      <c r="N45" s="99">
        <v>140</v>
      </c>
      <c r="O45" s="99">
        <v>115.2</v>
      </c>
      <c r="P45" s="99">
        <v>150.30000000000001</v>
      </c>
      <c r="Q45" s="99">
        <v>136.19999999999999</v>
      </c>
      <c r="R45" s="99"/>
      <c r="S45" s="99"/>
      <c r="T45" s="99"/>
      <c r="U45" s="99"/>
      <c r="V45" s="99"/>
      <c r="W45" s="99"/>
      <c r="X45" s="99"/>
      <c r="Y45" s="99"/>
      <c r="Z45" s="100"/>
      <c r="AA45" s="79">
        <f t="shared" si="7"/>
        <v>992.10000000000014</v>
      </c>
    </row>
    <row r="46" spans="1:27" ht="24.95" customHeight="1" x14ac:dyDescent="0.2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32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36</v>
      </c>
      <c r="B49" s="87">
        <f>IF(LEN(B$2)&gt;0,SUM(B43:B48),"")</f>
        <v>0</v>
      </c>
      <c r="C49" s="88">
        <f t="shared" ref="C49:Z49" si="8">IF(LEN(C$2)&gt;0,SUM(C43:C48),"")</f>
        <v>41.4</v>
      </c>
      <c r="D49" s="88">
        <f t="shared" si="8"/>
        <v>0</v>
      </c>
      <c r="E49" s="88">
        <f t="shared" si="8"/>
        <v>9.6</v>
      </c>
      <c r="F49" s="88">
        <f t="shared" si="8"/>
        <v>5.4</v>
      </c>
      <c r="G49" s="88">
        <f t="shared" si="8"/>
        <v>0</v>
      </c>
      <c r="H49" s="88">
        <f t="shared" si="8"/>
        <v>0</v>
      </c>
      <c r="I49" s="88">
        <f t="shared" si="8"/>
        <v>12.3</v>
      </c>
      <c r="J49" s="88">
        <f t="shared" si="8"/>
        <v>54.5</v>
      </c>
      <c r="K49" s="88">
        <f t="shared" si="8"/>
        <v>0.3</v>
      </c>
      <c r="L49" s="88">
        <f t="shared" si="8"/>
        <v>297.10000000000002</v>
      </c>
      <c r="M49" s="88">
        <f t="shared" si="8"/>
        <v>29.8</v>
      </c>
      <c r="N49" s="88">
        <f t="shared" si="8"/>
        <v>140</v>
      </c>
      <c r="O49" s="88">
        <f t="shared" si="8"/>
        <v>115.2</v>
      </c>
      <c r="P49" s="88">
        <f t="shared" si="8"/>
        <v>150.30000000000001</v>
      </c>
      <c r="Q49" s="88">
        <f t="shared" si="8"/>
        <v>136.19999999999999</v>
      </c>
      <c r="R49" s="88">
        <f t="shared" si="8"/>
        <v>0</v>
      </c>
      <c r="S49" s="88">
        <f t="shared" si="8"/>
        <v>0</v>
      </c>
      <c r="T49" s="88">
        <f t="shared" si="8"/>
        <v>0</v>
      </c>
      <c r="U49" s="88">
        <f t="shared" si="8"/>
        <v>0</v>
      </c>
      <c r="V49" s="88">
        <f t="shared" si="8"/>
        <v>0</v>
      </c>
      <c r="W49" s="88">
        <f t="shared" si="8"/>
        <v>0</v>
      </c>
      <c r="X49" s="88">
        <f t="shared" si="8"/>
        <v>0</v>
      </c>
      <c r="Y49" s="88">
        <f t="shared" si="8"/>
        <v>0</v>
      </c>
      <c r="Z49" s="89" t="str">
        <f t="shared" si="8"/>
        <v/>
      </c>
      <c r="AA49" s="90">
        <f t="shared" si="7"/>
        <v>992.10000000000014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26</v>
      </c>
      <c r="B52" s="87">
        <f t="shared" ref="B52:Z52" si="10">IF(LEN(B$2)&gt;0,B16+B26+B40,"")</f>
        <v>59.013000000000005</v>
      </c>
      <c r="C52" s="88">
        <f t="shared" si="10"/>
        <v>63.054000000000002</v>
      </c>
      <c r="D52" s="88">
        <f t="shared" si="10"/>
        <v>30.695999999999998</v>
      </c>
      <c r="E52" s="88">
        <f t="shared" si="10"/>
        <v>24.554000000000002</v>
      </c>
      <c r="F52" s="88">
        <f t="shared" si="10"/>
        <v>31.386000000000003</v>
      </c>
      <c r="G52" s="88">
        <f t="shared" si="10"/>
        <v>38.269999999999996</v>
      </c>
      <c r="H52" s="88">
        <f t="shared" si="10"/>
        <v>68.463999999999999</v>
      </c>
      <c r="I52" s="88">
        <f t="shared" si="10"/>
        <v>64.957000000000008</v>
      </c>
      <c r="J52" s="88">
        <f t="shared" si="10"/>
        <v>147.631</v>
      </c>
      <c r="K52" s="88">
        <f t="shared" si="10"/>
        <v>183.25600000000003</v>
      </c>
      <c r="L52" s="88">
        <f t="shared" si="10"/>
        <v>325.86500000000001</v>
      </c>
      <c r="M52" s="88">
        <f t="shared" si="10"/>
        <v>73.364999999999995</v>
      </c>
      <c r="N52" s="88">
        <f t="shared" si="10"/>
        <v>187.98699999999999</v>
      </c>
      <c r="O52" s="88">
        <f t="shared" si="10"/>
        <v>173.26300000000001</v>
      </c>
      <c r="P52" s="88">
        <f t="shared" si="10"/>
        <v>217.62</v>
      </c>
      <c r="Q52" s="88">
        <f t="shared" si="10"/>
        <v>136.19999999999999</v>
      </c>
      <c r="R52" s="88">
        <f t="shared" si="10"/>
        <v>52.073999999999998</v>
      </c>
      <c r="S52" s="88">
        <f t="shared" si="10"/>
        <v>19.170999999999999</v>
      </c>
      <c r="T52" s="88">
        <f t="shared" si="10"/>
        <v>22.366</v>
      </c>
      <c r="U52" s="88">
        <f t="shared" si="10"/>
        <v>33.402999999999999</v>
      </c>
      <c r="V52" s="88">
        <f t="shared" si="10"/>
        <v>39.079000000000001</v>
      </c>
      <c r="W52" s="88">
        <f t="shared" si="10"/>
        <v>44.954000000000001</v>
      </c>
      <c r="X52" s="88">
        <f t="shared" si="10"/>
        <v>45.408000000000001</v>
      </c>
      <c r="Y52" s="88">
        <f t="shared" si="10"/>
        <v>140.40800000000002</v>
      </c>
      <c r="Z52" s="89" t="str">
        <f t="shared" si="10"/>
        <v/>
      </c>
      <c r="AA52" s="104">
        <f>SUM(B52:Z52)</f>
        <v>2222.444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45928</v>
      </c>
      <c r="B2" s="105">
        <v>1</v>
      </c>
      <c r="C2" s="106">
        <v>2</v>
      </c>
      <c r="D2" s="106">
        <v>3</v>
      </c>
      <c r="E2" s="106">
        <v>4</v>
      </c>
      <c r="F2" s="106">
        <v>5</v>
      </c>
      <c r="G2" s="106">
        <v>6</v>
      </c>
      <c r="H2" s="106">
        <v>7</v>
      </c>
      <c r="I2" s="106">
        <v>8</v>
      </c>
      <c r="J2" s="106">
        <v>9</v>
      </c>
      <c r="K2" s="106">
        <v>10</v>
      </c>
      <c r="L2" s="106">
        <v>11</v>
      </c>
      <c r="M2" s="106">
        <v>12</v>
      </c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2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58.995000000000005</v>
      </c>
      <c r="C4" s="18">
        <v>63.08</v>
      </c>
      <c r="D4" s="18">
        <v>30.681999999999995</v>
      </c>
      <c r="E4" s="18">
        <v>24.556999999999999</v>
      </c>
      <c r="F4" s="18">
        <v>31.400000000000002</v>
      </c>
      <c r="G4" s="18">
        <v>38.231999999999999</v>
      </c>
      <c r="H4" s="18">
        <v>68.444999999999993</v>
      </c>
      <c r="I4" s="18">
        <v>64.960999999999999</v>
      </c>
      <c r="J4" s="18">
        <v>147.60999999999999</v>
      </c>
      <c r="K4" s="18">
        <v>183.239</v>
      </c>
      <c r="L4" s="18">
        <v>325.88200000000001</v>
      </c>
      <c r="M4" s="18">
        <v>73.365000000000009</v>
      </c>
      <c r="N4" s="18">
        <v>187.98699999999999</v>
      </c>
      <c r="O4" s="18">
        <v>173.26300000000001</v>
      </c>
      <c r="P4" s="18">
        <v>217.62</v>
      </c>
      <c r="Q4" s="18">
        <v>136.24299999999999</v>
      </c>
      <c r="R4" s="18">
        <v>52.103000000000002</v>
      </c>
      <c r="S4" s="18">
        <v>19.212</v>
      </c>
      <c r="T4" s="18">
        <v>22.366</v>
      </c>
      <c r="U4" s="18">
        <v>33.402999999999999</v>
      </c>
      <c r="V4" s="18">
        <v>39.079000000000001</v>
      </c>
      <c r="W4" s="18">
        <v>44.954000000000001</v>
      </c>
      <c r="X4" s="18">
        <v>45.408000000000001</v>
      </c>
      <c r="Y4" s="18">
        <v>140.42899999999997</v>
      </c>
      <c r="Z4" s="19"/>
      <c r="AA4" s="20">
        <f>SUM(B4:Z4)</f>
        <v>2222.5150000000003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100.1</v>
      </c>
      <c r="C7" s="28">
        <v>95.6</v>
      </c>
      <c r="D7" s="28">
        <v>92.06</v>
      </c>
      <c r="E7" s="28">
        <v>90.5</v>
      </c>
      <c r="F7" s="28">
        <v>92.98</v>
      </c>
      <c r="G7" s="28">
        <v>95</v>
      </c>
      <c r="H7" s="28">
        <v>98.38</v>
      </c>
      <c r="I7" s="28">
        <v>102.09</v>
      </c>
      <c r="J7" s="28">
        <v>97.46</v>
      </c>
      <c r="K7" s="28">
        <v>88.34</v>
      </c>
      <c r="L7" s="28">
        <v>84.46</v>
      </c>
      <c r="M7" s="28">
        <v>54</v>
      </c>
      <c r="N7" s="28">
        <v>21.6</v>
      </c>
      <c r="O7" s="28">
        <v>54</v>
      </c>
      <c r="P7" s="28">
        <v>86.05</v>
      </c>
      <c r="Q7" s="28">
        <v>70.489999999999995</v>
      </c>
      <c r="R7" s="28">
        <v>130.09</v>
      </c>
      <c r="S7" s="28">
        <v>166.02</v>
      </c>
      <c r="T7" s="28">
        <v>158.54</v>
      </c>
      <c r="U7" s="28">
        <v>198.22</v>
      </c>
      <c r="V7" s="28">
        <v>169.9</v>
      </c>
      <c r="W7" s="28">
        <v>148.96</v>
      </c>
      <c r="X7" s="28">
        <v>137.57</v>
      </c>
      <c r="Y7" s="28">
        <v>100.9</v>
      </c>
      <c r="Z7" s="29"/>
      <c r="AA7" s="30">
        <f>IF(SUM(B7:Z7)&lt;&gt;0,AVERAGEIF(B7:Z7,"&lt;&gt;"""),"")</f>
        <v>105.55458333333333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>
        <v>24.901</v>
      </c>
      <c r="C12" s="52">
        <v>25</v>
      </c>
      <c r="D12" s="52"/>
      <c r="E12" s="52"/>
      <c r="F12" s="52"/>
      <c r="G12" s="52"/>
      <c r="H12" s="52">
        <v>12.619</v>
      </c>
      <c r="I12" s="52">
        <v>20.181000000000001</v>
      </c>
      <c r="J12" s="52">
        <v>11.502000000000001</v>
      </c>
      <c r="K12" s="52"/>
      <c r="L12" s="52">
        <v>17</v>
      </c>
      <c r="M12" s="52"/>
      <c r="N12" s="52"/>
      <c r="O12" s="52"/>
      <c r="P12" s="52"/>
      <c r="Q12" s="52"/>
      <c r="R12" s="52"/>
      <c r="S12" s="52"/>
      <c r="T12" s="52"/>
      <c r="U12" s="52"/>
      <c r="V12" s="52"/>
      <c r="W12" s="52"/>
      <c r="X12" s="52"/>
      <c r="Y12" s="52"/>
      <c r="Z12" s="53"/>
      <c r="AA12" s="54">
        <f t="shared" si="0"/>
        <v>111.20299999999999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>
        <v>8.4939999999999998</v>
      </c>
      <c r="V13" s="52"/>
      <c r="W13" s="52">
        <v>14.62</v>
      </c>
      <c r="X13" s="52">
        <v>19.289000000000001</v>
      </c>
      <c r="Y13" s="52"/>
      <c r="Z13" s="53"/>
      <c r="AA13" s="54">
        <f t="shared" si="0"/>
        <v>42.402999999999999</v>
      </c>
    </row>
    <row r="14" spans="1:27" ht="24.95" customHeight="1" x14ac:dyDescent="0.2">
      <c r="A14" s="55" t="s">
        <v>10</v>
      </c>
      <c r="B14" s="56">
        <v>3.0880000000000001</v>
      </c>
      <c r="C14" s="57">
        <v>30.78</v>
      </c>
      <c r="D14" s="57">
        <v>17.481999999999999</v>
      </c>
      <c r="E14" s="57">
        <v>17.457000000000001</v>
      </c>
      <c r="F14" s="57">
        <v>23.943999999999999</v>
      </c>
      <c r="G14" s="57">
        <v>9.532</v>
      </c>
      <c r="H14" s="57">
        <v>18.669</v>
      </c>
      <c r="I14" s="57">
        <v>41.78</v>
      </c>
      <c r="J14" s="57">
        <v>133.10799999999998</v>
      </c>
      <c r="K14" s="57">
        <v>182.43900000000002</v>
      </c>
      <c r="L14" s="57">
        <v>307.45</v>
      </c>
      <c r="M14" s="57">
        <v>34.294000000000004</v>
      </c>
      <c r="N14" s="57">
        <v>187.98699999999999</v>
      </c>
      <c r="O14" s="57">
        <v>173.26300000000001</v>
      </c>
      <c r="P14" s="57">
        <v>217.62</v>
      </c>
      <c r="Q14" s="57">
        <v>136.24299999999999</v>
      </c>
      <c r="R14" s="57">
        <v>52.003</v>
      </c>
      <c r="S14" s="57">
        <v>1.712</v>
      </c>
      <c r="T14" s="57">
        <v>17.366</v>
      </c>
      <c r="U14" s="57">
        <v>24.887</v>
      </c>
      <c r="V14" s="57">
        <v>31.197000000000003</v>
      </c>
      <c r="W14" s="57">
        <v>19.833000000000002</v>
      </c>
      <c r="X14" s="57">
        <v>7.3740000000000006</v>
      </c>
      <c r="Y14" s="57">
        <v>2.335</v>
      </c>
      <c r="Z14" s="58"/>
      <c r="AA14" s="59">
        <f t="shared" si="0"/>
        <v>1691.8430000000001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>IF(LEN(B$2)&gt;0,SUM(B10:B15),"")</f>
        <v>27.989000000000001</v>
      </c>
      <c r="C16" s="62">
        <f t="shared" ref="C16:Z16" si="1">IF(LEN(C$2)&gt;0,SUM(C10:C15),"")</f>
        <v>55.78</v>
      </c>
      <c r="D16" s="62">
        <f t="shared" si="1"/>
        <v>17.481999999999999</v>
      </c>
      <c r="E16" s="62">
        <f t="shared" si="1"/>
        <v>17.457000000000001</v>
      </c>
      <c r="F16" s="62">
        <f t="shared" si="1"/>
        <v>23.943999999999999</v>
      </c>
      <c r="G16" s="62">
        <f t="shared" si="1"/>
        <v>9.532</v>
      </c>
      <c r="H16" s="62">
        <f t="shared" si="1"/>
        <v>31.288</v>
      </c>
      <c r="I16" s="62">
        <f t="shared" si="1"/>
        <v>61.960999999999999</v>
      </c>
      <c r="J16" s="62">
        <f t="shared" si="1"/>
        <v>144.60999999999999</v>
      </c>
      <c r="K16" s="62">
        <f t="shared" si="1"/>
        <v>182.43900000000002</v>
      </c>
      <c r="L16" s="62">
        <f t="shared" si="1"/>
        <v>324.45</v>
      </c>
      <c r="M16" s="62">
        <f t="shared" si="1"/>
        <v>34.294000000000004</v>
      </c>
      <c r="N16" s="62">
        <f t="shared" si="1"/>
        <v>187.98699999999999</v>
      </c>
      <c r="O16" s="62">
        <f t="shared" si="1"/>
        <v>173.26300000000001</v>
      </c>
      <c r="P16" s="62">
        <f t="shared" si="1"/>
        <v>217.62</v>
      </c>
      <c r="Q16" s="62">
        <f t="shared" si="1"/>
        <v>136.24299999999999</v>
      </c>
      <c r="R16" s="62">
        <f t="shared" si="1"/>
        <v>52.003</v>
      </c>
      <c r="S16" s="62">
        <f t="shared" si="1"/>
        <v>1.712</v>
      </c>
      <c r="T16" s="62">
        <f t="shared" si="1"/>
        <v>17.366</v>
      </c>
      <c r="U16" s="62">
        <f t="shared" si="1"/>
        <v>33.381</v>
      </c>
      <c r="V16" s="62">
        <f t="shared" si="1"/>
        <v>31.197000000000003</v>
      </c>
      <c r="W16" s="62">
        <f t="shared" si="1"/>
        <v>34.453000000000003</v>
      </c>
      <c r="X16" s="62">
        <f t="shared" si="1"/>
        <v>26.663000000000004</v>
      </c>
      <c r="Y16" s="62">
        <f t="shared" si="1"/>
        <v>2.335</v>
      </c>
      <c r="Z16" s="63" t="str">
        <f t="shared" si="1"/>
        <v/>
      </c>
      <c r="AA16" s="64">
        <f>SUM(AA10:AA15)</f>
        <v>1845.4490000000001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/>
      <c r="C20" s="77">
        <v>2.5</v>
      </c>
      <c r="D20" s="77"/>
      <c r="E20" s="77">
        <v>2.4</v>
      </c>
      <c r="F20" s="77">
        <v>2.4</v>
      </c>
      <c r="G20" s="77"/>
      <c r="H20" s="77"/>
      <c r="I20" s="77">
        <v>3</v>
      </c>
      <c r="J20" s="77">
        <v>3</v>
      </c>
      <c r="K20" s="77">
        <v>0.8</v>
      </c>
      <c r="L20" s="77"/>
      <c r="M20" s="77"/>
      <c r="N20" s="77"/>
      <c r="O20" s="77"/>
      <c r="P20" s="77"/>
      <c r="Q20" s="77"/>
      <c r="R20" s="77"/>
      <c r="S20" s="77"/>
      <c r="T20" s="77"/>
      <c r="U20" s="77"/>
      <c r="V20" s="77"/>
      <c r="W20" s="77"/>
      <c r="X20" s="77"/>
      <c r="Y20" s="77"/>
      <c r="Z20" s="78"/>
      <c r="AA20" s="79">
        <f t="shared" si="2"/>
        <v>14.100000000000001</v>
      </c>
    </row>
    <row r="21" spans="1:27" ht="24.95" customHeight="1" x14ac:dyDescent="0.2">
      <c r="A21" s="75" t="s">
        <v>16</v>
      </c>
      <c r="B21" s="80">
        <v>8.2059999999999995</v>
      </c>
      <c r="C21" s="81">
        <v>4.8</v>
      </c>
      <c r="D21" s="81"/>
      <c r="E21" s="81">
        <v>4.7</v>
      </c>
      <c r="F21" s="81">
        <v>5.056</v>
      </c>
      <c r="G21" s="81"/>
      <c r="H21" s="81">
        <v>3.9569999999999999</v>
      </c>
      <c r="I21" s="81"/>
      <c r="J21" s="81"/>
      <c r="K21" s="81"/>
      <c r="L21" s="81">
        <v>1.4319999999999999</v>
      </c>
      <c r="M21" s="81"/>
      <c r="N21" s="81"/>
      <c r="O21" s="81"/>
      <c r="P21" s="81"/>
      <c r="Q21" s="81"/>
      <c r="R21" s="81"/>
      <c r="S21" s="81"/>
      <c r="T21" s="81"/>
      <c r="U21" s="81">
        <v>2.1999999999999999E-2</v>
      </c>
      <c r="V21" s="81">
        <v>7.8819999999999997</v>
      </c>
      <c r="W21" s="81">
        <v>10.501000000000001</v>
      </c>
      <c r="X21" s="81">
        <v>18.745000000000001</v>
      </c>
      <c r="Y21" s="81">
        <v>4.8940000000000001</v>
      </c>
      <c r="Z21" s="78"/>
      <c r="AA21" s="79">
        <f t="shared" si="2"/>
        <v>70.195000000000007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>
        <v>39.070999999999998</v>
      </c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39.070999999999998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>IF(LEN(B$2)&gt;0,SUM(B19:B25),"")</f>
        <v>8.2059999999999995</v>
      </c>
      <c r="C26" s="88">
        <f t="shared" ref="C26:Z26" si="3">IF(LEN(C$2)&gt;0,SUM(C19:C25),"")</f>
        <v>7.3</v>
      </c>
      <c r="D26" s="88">
        <f t="shared" si="3"/>
        <v>0</v>
      </c>
      <c r="E26" s="88">
        <f t="shared" si="3"/>
        <v>7.1</v>
      </c>
      <c r="F26" s="88">
        <f t="shared" si="3"/>
        <v>7.4559999999999995</v>
      </c>
      <c r="G26" s="88">
        <f t="shared" si="3"/>
        <v>0</v>
      </c>
      <c r="H26" s="88">
        <f t="shared" si="3"/>
        <v>3.9569999999999999</v>
      </c>
      <c r="I26" s="88">
        <f t="shared" si="3"/>
        <v>3</v>
      </c>
      <c r="J26" s="88">
        <f t="shared" si="3"/>
        <v>3</v>
      </c>
      <c r="K26" s="88">
        <f t="shared" si="3"/>
        <v>0.8</v>
      </c>
      <c r="L26" s="88">
        <f t="shared" si="3"/>
        <v>1.4319999999999999</v>
      </c>
      <c r="M26" s="88">
        <f t="shared" si="3"/>
        <v>39.070999999999998</v>
      </c>
      <c r="N26" s="88">
        <f t="shared" si="3"/>
        <v>0</v>
      </c>
      <c r="O26" s="88">
        <f t="shared" si="3"/>
        <v>0</v>
      </c>
      <c r="P26" s="88">
        <f t="shared" si="3"/>
        <v>0</v>
      </c>
      <c r="Q26" s="88">
        <f t="shared" si="3"/>
        <v>0</v>
      </c>
      <c r="R26" s="88">
        <f t="shared" si="3"/>
        <v>0</v>
      </c>
      <c r="S26" s="88">
        <f t="shared" si="3"/>
        <v>0</v>
      </c>
      <c r="T26" s="88">
        <f t="shared" si="3"/>
        <v>0</v>
      </c>
      <c r="U26" s="88">
        <f t="shared" si="3"/>
        <v>2.1999999999999999E-2</v>
      </c>
      <c r="V26" s="88">
        <f t="shared" si="3"/>
        <v>7.8819999999999997</v>
      </c>
      <c r="W26" s="88">
        <f t="shared" si="3"/>
        <v>10.501000000000001</v>
      </c>
      <c r="X26" s="88">
        <f t="shared" si="3"/>
        <v>18.745000000000001</v>
      </c>
      <c r="Y26" s="88">
        <f t="shared" si="3"/>
        <v>4.8940000000000001</v>
      </c>
      <c r="Z26" s="89" t="str">
        <f t="shared" si="3"/>
        <v/>
      </c>
      <c r="AA26" s="90">
        <f>SUM(AA19:AA25)</f>
        <v>123.36600000000001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>
        <v>36.195</v>
      </c>
      <c r="C30" s="77">
        <v>63.08</v>
      </c>
      <c r="D30" s="77">
        <v>17.481999999999999</v>
      </c>
      <c r="E30" s="77">
        <v>24.556999999999999</v>
      </c>
      <c r="F30" s="77">
        <v>31.4</v>
      </c>
      <c r="G30" s="77">
        <v>9.532</v>
      </c>
      <c r="H30" s="77">
        <v>35.244999999999997</v>
      </c>
      <c r="I30" s="77">
        <v>64.960999999999999</v>
      </c>
      <c r="J30" s="77">
        <v>147.61000000000001</v>
      </c>
      <c r="K30" s="77">
        <v>183.239</v>
      </c>
      <c r="L30" s="77">
        <v>325.88200000000001</v>
      </c>
      <c r="M30" s="77">
        <v>73.364999999999995</v>
      </c>
      <c r="N30" s="77">
        <v>187.98699999999999</v>
      </c>
      <c r="O30" s="77">
        <v>173.26300000000001</v>
      </c>
      <c r="P30" s="77">
        <v>217.62</v>
      </c>
      <c r="Q30" s="77">
        <v>136.24299999999999</v>
      </c>
      <c r="R30" s="77">
        <v>52.003</v>
      </c>
      <c r="S30" s="77">
        <v>1.712</v>
      </c>
      <c r="T30" s="77">
        <v>17.366</v>
      </c>
      <c r="U30" s="77">
        <v>33.402999999999999</v>
      </c>
      <c r="V30" s="77">
        <v>39.079000000000001</v>
      </c>
      <c r="W30" s="77">
        <v>44.954000000000001</v>
      </c>
      <c r="X30" s="77">
        <v>45.408000000000001</v>
      </c>
      <c r="Y30" s="77">
        <v>7.2290000000000001</v>
      </c>
      <c r="Z30" s="78"/>
      <c r="AA30" s="79">
        <f>SUM(B30:Z30)</f>
        <v>1968.8149999999998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39</v>
      </c>
      <c r="B32" s="61">
        <f>IF(LEN(B$2)&gt;0,SUM(B29:B31),"")</f>
        <v>36.195</v>
      </c>
      <c r="C32" s="62">
        <f t="shared" ref="C32:Z32" si="4">IF(LEN(C$2)&gt;0,SUM(C29:C31),"")</f>
        <v>63.08</v>
      </c>
      <c r="D32" s="62">
        <f t="shared" si="4"/>
        <v>17.481999999999999</v>
      </c>
      <c r="E32" s="62">
        <f t="shared" si="4"/>
        <v>24.556999999999999</v>
      </c>
      <c r="F32" s="62">
        <f t="shared" si="4"/>
        <v>31.4</v>
      </c>
      <c r="G32" s="62">
        <f t="shared" si="4"/>
        <v>9.532</v>
      </c>
      <c r="H32" s="62">
        <f t="shared" si="4"/>
        <v>35.244999999999997</v>
      </c>
      <c r="I32" s="62">
        <f t="shared" si="4"/>
        <v>64.960999999999999</v>
      </c>
      <c r="J32" s="62">
        <f t="shared" si="4"/>
        <v>147.61000000000001</v>
      </c>
      <c r="K32" s="62">
        <f t="shared" si="4"/>
        <v>183.239</v>
      </c>
      <c r="L32" s="62">
        <f t="shared" si="4"/>
        <v>325.88200000000001</v>
      </c>
      <c r="M32" s="62">
        <f t="shared" si="4"/>
        <v>73.364999999999995</v>
      </c>
      <c r="N32" s="62">
        <f t="shared" si="4"/>
        <v>187.98699999999999</v>
      </c>
      <c r="O32" s="62">
        <f t="shared" si="4"/>
        <v>173.26300000000001</v>
      </c>
      <c r="P32" s="62">
        <f t="shared" si="4"/>
        <v>217.62</v>
      </c>
      <c r="Q32" s="62">
        <f t="shared" si="4"/>
        <v>136.24299999999999</v>
      </c>
      <c r="R32" s="62">
        <f t="shared" si="4"/>
        <v>52.003</v>
      </c>
      <c r="S32" s="62">
        <f t="shared" si="4"/>
        <v>1.712</v>
      </c>
      <c r="T32" s="62">
        <f t="shared" si="4"/>
        <v>17.366</v>
      </c>
      <c r="U32" s="62">
        <f t="shared" si="4"/>
        <v>33.402999999999999</v>
      </c>
      <c r="V32" s="62">
        <f t="shared" si="4"/>
        <v>39.079000000000001</v>
      </c>
      <c r="W32" s="62">
        <f t="shared" si="4"/>
        <v>44.954000000000001</v>
      </c>
      <c r="X32" s="62">
        <f t="shared" si="4"/>
        <v>45.408000000000001</v>
      </c>
      <c r="Y32" s="62">
        <f t="shared" si="4"/>
        <v>7.2290000000000001</v>
      </c>
      <c r="Z32" s="63" t="str">
        <f t="shared" si="4"/>
        <v/>
      </c>
      <c r="AA32" s="64">
        <f>SUM(AA29:AA31)</f>
        <v>1968.8149999999998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41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42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43</v>
      </c>
      <c r="B37" s="98">
        <v>22.8</v>
      </c>
      <c r="C37" s="99"/>
      <c r="D37" s="99">
        <v>13.2</v>
      </c>
      <c r="E37" s="99"/>
      <c r="F37" s="99"/>
      <c r="G37" s="99">
        <v>28.7</v>
      </c>
      <c r="H37" s="99">
        <v>33.200000000000003</v>
      </c>
      <c r="I37" s="99"/>
      <c r="J37" s="99"/>
      <c r="K37" s="99"/>
      <c r="L37" s="99"/>
      <c r="M37" s="99"/>
      <c r="N37" s="99"/>
      <c r="O37" s="99"/>
      <c r="P37" s="99"/>
      <c r="Q37" s="99"/>
      <c r="R37" s="99">
        <v>0.1</v>
      </c>
      <c r="S37" s="99">
        <v>17.5</v>
      </c>
      <c r="T37" s="99">
        <v>5</v>
      </c>
      <c r="U37" s="99"/>
      <c r="V37" s="99"/>
      <c r="W37" s="99"/>
      <c r="X37" s="99"/>
      <c r="Y37" s="99">
        <v>133.19999999999999</v>
      </c>
      <c r="Z37" s="100"/>
      <c r="AA37" s="79">
        <f t="shared" si="5"/>
        <v>253.7</v>
      </c>
    </row>
    <row r="38" spans="1:27" ht="24.95" customHeight="1" x14ac:dyDescent="0.2">
      <c r="A38" s="97" t="s">
        <v>44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45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46</v>
      </c>
      <c r="B40" s="87">
        <f>IF(LEN(B$2)&gt;0,SUM(B35:B39),"")</f>
        <v>22.8</v>
      </c>
      <c r="C40" s="88">
        <f t="shared" ref="C40:Z40" si="6">IF(LEN(C$2)&gt;0,SUM(C35:C39),"")</f>
        <v>0</v>
      </c>
      <c r="D40" s="88">
        <f t="shared" si="6"/>
        <v>13.2</v>
      </c>
      <c r="E40" s="88">
        <f t="shared" si="6"/>
        <v>0</v>
      </c>
      <c r="F40" s="88">
        <f t="shared" si="6"/>
        <v>0</v>
      </c>
      <c r="G40" s="88">
        <f t="shared" si="6"/>
        <v>28.7</v>
      </c>
      <c r="H40" s="88">
        <f t="shared" si="6"/>
        <v>33.200000000000003</v>
      </c>
      <c r="I40" s="88">
        <f t="shared" si="6"/>
        <v>0</v>
      </c>
      <c r="J40" s="88">
        <f t="shared" si="6"/>
        <v>0</v>
      </c>
      <c r="K40" s="88">
        <f t="shared" si="6"/>
        <v>0</v>
      </c>
      <c r="L40" s="88">
        <f t="shared" si="6"/>
        <v>0</v>
      </c>
      <c r="M40" s="88">
        <f t="shared" si="6"/>
        <v>0</v>
      </c>
      <c r="N40" s="88">
        <f t="shared" si="6"/>
        <v>0</v>
      </c>
      <c r="O40" s="88">
        <f t="shared" si="6"/>
        <v>0</v>
      </c>
      <c r="P40" s="88">
        <f t="shared" si="6"/>
        <v>0</v>
      </c>
      <c r="Q40" s="88">
        <f t="shared" si="6"/>
        <v>0</v>
      </c>
      <c r="R40" s="88">
        <f t="shared" si="6"/>
        <v>0.1</v>
      </c>
      <c r="S40" s="88">
        <f t="shared" si="6"/>
        <v>17.5</v>
      </c>
      <c r="T40" s="88">
        <f t="shared" si="6"/>
        <v>5</v>
      </c>
      <c r="U40" s="88">
        <f t="shared" si="6"/>
        <v>0</v>
      </c>
      <c r="V40" s="88">
        <f t="shared" si="6"/>
        <v>0</v>
      </c>
      <c r="W40" s="88">
        <f t="shared" si="6"/>
        <v>0</v>
      </c>
      <c r="X40" s="88">
        <f t="shared" si="6"/>
        <v>0</v>
      </c>
      <c r="Y40" s="88">
        <f t="shared" si="6"/>
        <v>133.19999999999999</v>
      </c>
      <c r="Z40" s="89" t="str">
        <f t="shared" si="6"/>
        <v/>
      </c>
      <c r="AA40" s="90">
        <f t="shared" si="5"/>
        <v>253.7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43</v>
      </c>
      <c r="B45" s="98">
        <v>22.8</v>
      </c>
      <c r="C45" s="99"/>
      <c r="D45" s="99">
        <v>13.2</v>
      </c>
      <c r="E45" s="99"/>
      <c r="F45" s="99"/>
      <c r="G45" s="99">
        <v>28.7</v>
      </c>
      <c r="H45" s="99">
        <v>33.200000000000003</v>
      </c>
      <c r="I45" s="99"/>
      <c r="J45" s="99"/>
      <c r="K45" s="99"/>
      <c r="L45" s="99"/>
      <c r="M45" s="99"/>
      <c r="N45" s="99"/>
      <c r="O45" s="99"/>
      <c r="P45" s="99"/>
      <c r="Q45" s="99"/>
      <c r="R45" s="99">
        <v>0.1</v>
      </c>
      <c r="S45" s="99">
        <v>17.5</v>
      </c>
      <c r="T45" s="99">
        <v>5</v>
      </c>
      <c r="U45" s="99"/>
      <c r="V45" s="99"/>
      <c r="W45" s="99"/>
      <c r="X45" s="99"/>
      <c r="Y45" s="99">
        <v>133.19999999999999</v>
      </c>
      <c r="Z45" s="100"/>
      <c r="AA45" s="79">
        <f t="shared" si="7"/>
        <v>253.7</v>
      </c>
    </row>
    <row r="46" spans="1:27" ht="24.95" customHeight="1" x14ac:dyDescent="0.2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45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48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49</v>
      </c>
      <c r="B49" s="87">
        <f>IF(LEN(B$2)&gt;0,SUM(B43:B48),"")</f>
        <v>22.8</v>
      </c>
      <c r="C49" s="88">
        <f t="shared" ref="C49:Z49" si="8">IF(LEN(C$2)&gt;0,SUM(C43:C48),"")</f>
        <v>0</v>
      </c>
      <c r="D49" s="88">
        <f t="shared" si="8"/>
        <v>13.2</v>
      </c>
      <c r="E49" s="88">
        <f t="shared" si="8"/>
        <v>0</v>
      </c>
      <c r="F49" s="88">
        <f t="shared" si="8"/>
        <v>0</v>
      </c>
      <c r="G49" s="88">
        <f t="shared" si="8"/>
        <v>28.7</v>
      </c>
      <c r="H49" s="88">
        <f t="shared" si="8"/>
        <v>33.200000000000003</v>
      </c>
      <c r="I49" s="88">
        <f t="shared" si="8"/>
        <v>0</v>
      </c>
      <c r="J49" s="88">
        <f t="shared" si="8"/>
        <v>0</v>
      </c>
      <c r="K49" s="88">
        <f t="shared" si="8"/>
        <v>0</v>
      </c>
      <c r="L49" s="88">
        <f t="shared" si="8"/>
        <v>0</v>
      </c>
      <c r="M49" s="88">
        <f t="shared" si="8"/>
        <v>0</v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0</v>
      </c>
      <c r="R49" s="88">
        <f t="shared" si="8"/>
        <v>0.1</v>
      </c>
      <c r="S49" s="88">
        <f t="shared" si="8"/>
        <v>17.5</v>
      </c>
      <c r="T49" s="88">
        <f t="shared" si="8"/>
        <v>5</v>
      </c>
      <c r="U49" s="88">
        <f t="shared" si="8"/>
        <v>0</v>
      </c>
      <c r="V49" s="88">
        <f t="shared" si="8"/>
        <v>0</v>
      </c>
      <c r="W49" s="88">
        <f t="shared" si="8"/>
        <v>0</v>
      </c>
      <c r="X49" s="88">
        <f t="shared" si="8"/>
        <v>0</v>
      </c>
      <c r="Y49" s="88">
        <f t="shared" si="8"/>
        <v>133.19999999999999</v>
      </c>
      <c r="Z49" s="89" t="str">
        <f t="shared" si="8"/>
        <v/>
      </c>
      <c r="AA49" s="90">
        <f t="shared" si="7"/>
        <v>253.7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39</v>
      </c>
      <c r="B52" s="87">
        <f>IF(LEN(B$2)&gt;0,SUM(B10:B15)+B26+B40,"")</f>
        <v>58.995000000000005</v>
      </c>
      <c r="C52" s="88">
        <f t="shared" ref="C52:Z52" si="10">IF(LEN(C$2)&gt;0,SUM(C10:C15)+C26+C40,"")</f>
        <v>63.08</v>
      </c>
      <c r="D52" s="88">
        <f t="shared" si="10"/>
        <v>30.681999999999999</v>
      </c>
      <c r="E52" s="88">
        <f t="shared" si="10"/>
        <v>24.557000000000002</v>
      </c>
      <c r="F52" s="88">
        <f t="shared" si="10"/>
        <v>31.4</v>
      </c>
      <c r="G52" s="88">
        <f t="shared" si="10"/>
        <v>38.231999999999999</v>
      </c>
      <c r="H52" s="88">
        <f t="shared" si="10"/>
        <v>68.444999999999993</v>
      </c>
      <c r="I52" s="88">
        <f t="shared" si="10"/>
        <v>64.960999999999999</v>
      </c>
      <c r="J52" s="88">
        <f t="shared" si="10"/>
        <v>147.60999999999999</v>
      </c>
      <c r="K52" s="88">
        <f t="shared" si="10"/>
        <v>183.23900000000003</v>
      </c>
      <c r="L52" s="88">
        <f t="shared" si="10"/>
        <v>325.88200000000001</v>
      </c>
      <c r="M52" s="88">
        <f t="shared" si="10"/>
        <v>73.365000000000009</v>
      </c>
      <c r="N52" s="88">
        <f t="shared" si="10"/>
        <v>187.98699999999999</v>
      </c>
      <c r="O52" s="88">
        <f t="shared" si="10"/>
        <v>173.26300000000001</v>
      </c>
      <c r="P52" s="88">
        <f t="shared" si="10"/>
        <v>217.62</v>
      </c>
      <c r="Q52" s="88">
        <f t="shared" si="10"/>
        <v>136.24299999999999</v>
      </c>
      <c r="R52" s="88">
        <f t="shared" si="10"/>
        <v>52.103000000000002</v>
      </c>
      <c r="S52" s="88">
        <f t="shared" si="10"/>
        <v>19.212</v>
      </c>
      <c r="T52" s="88">
        <f t="shared" si="10"/>
        <v>22.366</v>
      </c>
      <c r="U52" s="88">
        <f t="shared" si="10"/>
        <v>33.402999999999999</v>
      </c>
      <c r="V52" s="88">
        <f t="shared" si="10"/>
        <v>39.079000000000001</v>
      </c>
      <c r="W52" s="88">
        <f t="shared" si="10"/>
        <v>44.954000000000008</v>
      </c>
      <c r="X52" s="88">
        <f t="shared" si="10"/>
        <v>45.408000000000001</v>
      </c>
      <c r="Y52" s="88">
        <f t="shared" si="10"/>
        <v>140.429</v>
      </c>
      <c r="Z52" s="89" t="str">
        <f t="shared" si="10"/>
        <v/>
      </c>
      <c r="AA52" s="104">
        <f>SUM(B52:Z52)</f>
        <v>2222.5150000000003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28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B10" sqref="B10:AA10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25">
      <c r="A2" s="6">
        <v>45928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22.8</v>
      </c>
      <c r="C4" s="18">
        <v>-41.4</v>
      </c>
      <c r="D4" s="18">
        <v>13.2</v>
      </c>
      <c r="E4" s="18">
        <v>-9.6</v>
      </c>
      <c r="F4" s="18">
        <v>-5.4</v>
      </c>
      <c r="G4" s="18">
        <v>28.7</v>
      </c>
      <c r="H4" s="18">
        <v>33.200000000000003</v>
      </c>
      <c r="I4" s="18">
        <v>-12.3</v>
      </c>
      <c r="J4" s="18">
        <v>-54.5</v>
      </c>
      <c r="K4" s="18">
        <v>-0.3</v>
      </c>
      <c r="L4" s="18">
        <v>-297.10000000000002</v>
      </c>
      <c r="M4" s="18">
        <v>-29.8</v>
      </c>
      <c r="N4" s="18">
        <v>-140</v>
      </c>
      <c r="O4" s="18">
        <v>-115.2</v>
      </c>
      <c r="P4" s="18">
        <v>-150.30000000000001</v>
      </c>
      <c r="Q4" s="18">
        <v>-136.19999999999999</v>
      </c>
      <c r="R4" s="18">
        <v>0.1</v>
      </c>
      <c r="S4" s="18">
        <v>17.5</v>
      </c>
      <c r="T4" s="18">
        <v>5</v>
      </c>
      <c r="U4" s="18"/>
      <c r="V4" s="18"/>
      <c r="W4" s="18"/>
      <c r="X4" s="18"/>
      <c r="Y4" s="18">
        <v>133.19999999999999</v>
      </c>
      <c r="Z4" s="19"/>
      <c r="AA4" s="111">
        <f>SUM(B4:Z4)</f>
        <v>-738.40000000000009</v>
      </c>
    </row>
    <row r="5" spans="1:27" ht="24.95" customHeight="1" thickBot="1" x14ac:dyDescent="0.2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5" customHeight="1" x14ac:dyDescent="0.2">
      <c r="A7" s="26" t="s">
        <v>3</v>
      </c>
      <c r="B7" s="116">
        <v>100.1</v>
      </c>
      <c r="C7" s="117">
        <v>95.6</v>
      </c>
      <c r="D7" s="117">
        <v>92.06</v>
      </c>
      <c r="E7" s="117">
        <v>90.5</v>
      </c>
      <c r="F7" s="117">
        <v>92.98</v>
      </c>
      <c r="G7" s="117">
        <v>95</v>
      </c>
      <c r="H7" s="117">
        <v>98.38</v>
      </c>
      <c r="I7" s="117">
        <v>102.09</v>
      </c>
      <c r="J7" s="117">
        <v>97.46</v>
      </c>
      <c r="K7" s="117">
        <v>88.34</v>
      </c>
      <c r="L7" s="117">
        <v>84.46</v>
      </c>
      <c r="M7" s="117">
        <v>54</v>
      </c>
      <c r="N7" s="117">
        <v>21.6</v>
      </c>
      <c r="O7" s="117">
        <v>54</v>
      </c>
      <c r="P7" s="117">
        <v>86.05</v>
      </c>
      <c r="Q7" s="117">
        <v>70.489999999999995</v>
      </c>
      <c r="R7" s="117">
        <v>130.09</v>
      </c>
      <c r="S7" s="117">
        <v>166.02</v>
      </c>
      <c r="T7" s="117">
        <v>158.54</v>
      </c>
      <c r="U7" s="117">
        <v>198.22</v>
      </c>
      <c r="V7" s="117">
        <v>169.9</v>
      </c>
      <c r="W7" s="117">
        <v>148.96</v>
      </c>
      <c r="X7" s="117">
        <v>137.57</v>
      </c>
      <c r="Y7" s="117">
        <v>100.9</v>
      </c>
      <c r="Z7" s="118"/>
      <c r="AA7" s="119">
        <f>IF(SUM(B7:Z7)&lt;&gt;0,AVERAGEIF(B7:Z7,"&lt;&gt;"""),"")</f>
        <v>105.55458333333333</v>
      </c>
    </row>
    <row r="8" spans="1:27" ht="24.95" customHeight="1" thickBot="1" x14ac:dyDescent="0.25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25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25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5" customHeight="1" x14ac:dyDescent="0.2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5" customHeight="1" x14ac:dyDescent="0.2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5" customHeight="1" x14ac:dyDescent="0.2">
      <c r="A13" s="97" t="s">
        <v>30</v>
      </c>
      <c r="B13" s="128"/>
      <c r="C13" s="129">
        <v>41.4</v>
      </c>
      <c r="D13" s="129"/>
      <c r="E13" s="129">
        <v>9.6</v>
      </c>
      <c r="F13" s="129">
        <v>5.4</v>
      </c>
      <c r="G13" s="129"/>
      <c r="H13" s="129"/>
      <c r="I13" s="129">
        <v>12.3</v>
      </c>
      <c r="J13" s="129">
        <v>54.5</v>
      </c>
      <c r="K13" s="129">
        <v>0.3</v>
      </c>
      <c r="L13" s="129">
        <v>297.10000000000002</v>
      </c>
      <c r="M13" s="129">
        <v>29.8</v>
      </c>
      <c r="N13" s="129">
        <v>140</v>
      </c>
      <c r="O13" s="129">
        <v>115.2</v>
      </c>
      <c r="P13" s="129">
        <v>150.30000000000001</v>
      </c>
      <c r="Q13" s="129">
        <v>136.19999999999999</v>
      </c>
      <c r="R13" s="129"/>
      <c r="S13" s="129"/>
      <c r="T13" s="129"/>
      <c r="U13" s="129"/>
      <c r="V13" s="129"/>
      <c r="W13" s="129"/>
      <c r="X13" s="129"/>
      <c r="Y13" s="130"/>
      <c r="Z13" s="131"/>
      <c r="AA13" s="132">
        <f t="shared" si="0"/>
        <v>992.10000000000014</v>
      </c>
    </row>
    <row r="14" spans="1:27" ht="24.95" customHeight="1" x14ac:dyDescent="0.2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5" customHeight="1" x14ac:dyDescent="0.2">
      <c r="A15" s="97" t="s">
        <v>32</v>
      </c>
      <c r="B15" s="128"/>
      <c r="C15" s="133"/>
      <c r="D15" s="133"/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3"/>
      <c r="P15" s="133"/>
      <c r="Q15" s="133"/>
      <c r="R15" s="133"/>
      <c r="S15" s="133"/>
      <c r="T15" s="133"/>
      <c r="U15" s="133"/>
      <c r="V15" s="133"/>
      <c r="W15" s="133"/>
      <c r="X15" s="133"/>
      <c r="Y15" s="133"/>
      <c r="Z15" s="131"/>
      <c r="AA15" s="132">
        <f t="shared" si="0"/>
        <v>0</v>
      </c>
    </row>
    <row r="16" spans="1:27" ht="30" customHeight="1" thickBot="1" x14ac:dyDescent="0.25">
      <c r="A16" s="86" t="s">
        <v>51</v>
      </c>
      <c r="B16" s="134">
        <f t="shared" ref="B16:Z16" si="1">IF(LEN(B$2)&gt;0,SUM(B11:B15),"")</f>
        <v>0</v>
      </c>
      <c r="C16" s="135">
        <f t="shared" si="1"/>
        <v>41.4</v>
      </c>
      <c r="D16" s="135">
        <f t="shared" si="1"/>
        <v>0</v>
      </c>
      <c r="E16" s="135">
        <f t="shared" si="1"/>
        <v>9.6</v>
      </c>
      <c r="F16" s="135">
        <f t="shared" si="1"/>
        <v>5.4</v>
      </c>
      <c r="G16" s="135">
        <f t="shared" si="1"/>
        <v>0</v>
      </c>
      <c r="H16" s="135">
        <f t="shared" si="1"/>
        <v>0</v>
      </c>
      <c r="I16" s="135">
        <f t="shared" si="1"/>
        <v>12.3</v>
      </c>
      <c r="J16" s="135">
        <f t="shared" si="1"/>
        <v>54.5</v>
      </c>
      <c r="K16" s="135">
        <f t="shared" si="1"/>
        <v>0.3</v>
      </c>
      <c r="L16" s="135">
        <f t="shared" si="1"/>
        <v>297.10000000000002</v>
      </c>
      <c r="M16" s="135">
        <f t="shared" si="1"/>
        <v>29.8</v>
      </c>
      <c r="N16" s="135">
        <f t="shared" si="1"/>
        <v>140</v>
      </c>
      <c r="O16" s="135">
        <f t="shared" si="1"/>
        <v>115.2</v>
      </c>
      <c r="P16" s="135">
        <f t="shared" si="1"/>
        <v>150.30000000000001</v>
      </c>
      <c r="Q16" s="135">
        <f t="shared" si="1"/>
        <v>136.19999999999999</v>
      </c>
      <c r="R16" s="135">
        <f t="shared" si="1"/>
        <v>0</v>
      </c>
      <c r="S16" s="135">
        <f t="shared" si="1"/>
        <v>0</v>
      </c>
      <c r="T16" s="135">
        <f t="shared" si="1"/>
        <v>0</v>
      </c>
      <c r="U16" s="135">
        <f t="shared" si="1"/>
        <v>0</v>
      </c>
      <c r="V16" s="135">
        <f t="shared" si="1"/>
        <v>0</v>
      </c>
      <c r="W16" s="135">
        <f t="shared" si="1"/>
        <v>0</v>
      </c>
      <c r="X16" s="135">
        <f t="shared" si="1"/>
        <v>0</v>
      </c>
      <c r="Y16" s="135">
        <f t="shared" si="1"/>
        <v>0</v>
      </c>
      <c r="Z16" s="136" t="str">
        <f t="shared" si="1"/>
        <v/>
      </c>
      <c r="AA16" s="90">
        <f t="shared" si="0"/>
        <v>992.10000000000014</v>
      </c>
    </row>
    <row r="17" spans="1:27" ht="18" customHeight="1" thickBot="1" x14ac:dyDescent="0.2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2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5" customHeight="1" x14ac:dyDescent="0.2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5" customHeight="1" x14ac:dyDescent="0.2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5" customHeight="1" x14ac:dyDescent="0.2">
      <c r="A21" s="97" t="s">
        <v>43</v>
      </c>
      <c r="B21" s="128">
        <v>22.8</v>
      </c>
      <c r="C21" s="129"/>
      <c r="D21" s="129">
        <v>13.2</v>
      </c>
      <c r="E21" s="129"/>
      <c r="F21" s="129"/>
      <c r="G21" s="129">
        <v>28.7</v>
      </c>
      <c r="H21" s="129">
        <v>33.200000000000003</v>
      </c>
      <c r="I21" s="129"/>
      <c r="J21" s="129"/>
      <c r="K21" s="129"/>
      <c r="L21" s="129"/>
      <c r="M21" s="129"/>
      <c r="N21" s="129"/>
      <c r="O21" s="129"/>
      <c r="P21" s="129"/>
      <c r="Q21" s="129"/>
      <c r="R21" s="129">
        <v>0.1</v>
      </c>
      <c r="S21" s="129">
        <v>17.5</v>
      </c>
      <c r="T21" s="129">
        <v>5</v>
      </c>
      <c r="U21" s="129"/>
      <c r="V21" s="129"/>
      <c r="W21" s="129"/>
      <c r="X21" s="129"/>
      <c r="Y21" s="130">
        <v>133.19999999999999</v>
      </c>
      <c r="Z21" s="131"/>
      <c r="AA21" s="132">
        <f t="shared" si="2"/>
        <v>253.7</v>
      </c>
    </row>
    <row r="22" spans="1:27" ht="24.95" customHeight="1" x14ac:dyDescent="0.2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5" customHeight="1" x14ac:dyDescent="0.2">
      <c r="A23" s="97" t="s">
        <v>45</v>
      </c>
      <c r="B23" s="128"/>
      <c r="C23" s="133"/>
      <c r="D23" s="133"/>
      <c r="E23" s="133"/>
      <c r="F23" s="133"/>
      <c r="G23" s="133"/>
      <c r="H23" s="133"/>
      <c r="I23" s="133"/>
      <c r="J23" s="133"/>
      <c r="K23" s="133"/>
      <c r="L23" s="133"/>
      <c r="M23" s="133"/>
      <c r="N23" s="133"/>
      <c r="O23" s="133"/>
      <c r="P23" s="133"/>
      <c r="Q23" s="133"/>
      <c r="R23" s="133"/>
      <c r="S23" s="133"/>
      <c r="T23" s="133"/>
      <c r="U23" s="133"/>
      <c r="V23" s="133"/>
      <c r="W23" s="133"/>
      <c r="X23" s="133"/>
      <c r="Y23" s="133"/>
      <c r="Z23" s="131"/>
      <c r="AA23" s="132">
        <f t="shared" si="2"/>
        <v>0</v>
      </c>
    </row>
    <row r="24" spans="1:27" ht="30" customHeight="1" thickBot="1" x14ac:dyDescent="0.25">
      <c r="A24" s="86" t="s">
        <v>49</v>
      </c>
      <c r="B24" s="134">
        <f t="shared" ref="B24:Z24" si="3">IF(LEN(B$2)&gt;0,SUM(B19:B23),"")</f>
        <v>22.8</v>
      </c>
      <c r="C24" s="135">
        <f t="shared" si="3"/>
        <v>0</v>
      </c>
      <c r="D24" s="135">
        <f t="shared" si="3"/>
        <v>13.2</v>
      </c>
      <c r="E24" s="135">
        <f t="shared" si="3"/>
        <v>0</v>
      </c>
      <c r="F24" s="135">
        <f t="shared" si="3"/>
        <v>0</v>
      </c>
      <c r="G24" s="135">
        <f t="shared" si="3"/>
        <v>28.7</v>
      </c>
      <c r="H24" s="135">
        <f t="shared" si="3"/>
        <v>33.200000000000003</v>
      </c>
      <c r="I24" s="135">
        <f t="shared" si="3"/>
        <v>0</v>
      </c>
      <c r="J24" s="135">
        <f t="shared" si="3"/>
        <v>0</v>
      </c>
      <c r="K24" s="135">
        <f t="shared" si="3"/>
        <v>0</v>
      </c>
      <c r="L24" s="135">
        <f t="shared" si="3"/>
        <v>0</v>
      </c>
      <c r="M24" s="135">
        <f t="shared" si="3"/>
        <v>0</v>
      </c>
      <c r="N24" s="135">
        <f t="shared" si="3"/>
        <v>0</v>
      </c>
      <c r="O24" s="135">
        <f t="shared" si="3"/>
        <v>0</v>
      </c>
      <c r="P24" s="135">
        <f t="shared" si="3"/>
        <v>0</v>
      </c>
      <c r="Q24" s="135">
        <f t="shared" si="3"/>
        <v>0</v>
      </c>
      <c r="R24" s="135">
        <f t="shared" si="3"/>
        <v>0.1</v>
      </c>
      <c r="S24" s="135">
        <f t="shared" si="3"/>
        <v>17.5</v>
      </c>
      <c r="T24" s="135">
        <f t="shared" si="3"/>
        <v>5</v>
      </c>
      <c r="U24" s="135">
        <f t="shared" si="3"/>
        <v>0</v>
      </c>
      <c r="V24" s="135">
        <f t="shared" si="3"/>
        <v>0</v>
      </c>
      <c r="W24" s="135">
        <f t="shared" si="3"/>
        <v>0</v>
      </c>
      <c r="X24" s="135">
        <f t="shared" si="3"/>
        <v>0</v>
      </c>
      <c r="Y24" s="135">
        <f t="shared" si="3"/>
        <v>133.19999999999999</v>
      </c>
      <c r="Z24" s="136" t="str">
        <f t="shared" si="3"/>
        <v/>
      </c>
      <c r="AA24" s="90">
        <f t="shared" si="2"/>
        <v>253.7</v>
      </c>
    </row>
    <row r="25" spans="1:27" ht="15.95" customHeight="1" x14ac:dyDescent="0.2"/>
    <row r="28" spans="1:27" x14ac:dyDescent="0.2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42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2025-09-27T20:26:20Z</dcterms:created>
  <dcterms:modified xsi:type="dcterms:W3CDTF">2025-09-27T20:26:21Z</dcterms:modified>
</cp:coreProperties>
</file>