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<sst xmlns="http://schemas.openxmlformats.org/spreadsheetml/2006/main" count="119" uniqueCount="54">
  <si>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11/08/2025 14:07:56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</si>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</sst>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AE1-4D74-A481-29C9BD8E825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AE1-4D74-A481-29C9BD8E825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8AE1-4D74-A481-29C9BD8E825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8AE1-4D74-A481-29C9BD8E825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AE1-4D74-A481-29C9BD8E825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AE1-4D74-A481-29C9BD8E825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AE1-4D74-A481-29C9BD8E825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AE1-4D74-A481-29C9BD8E825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234</c:v>
                </c:pt>
                <c:pt idx="1">
                  <c:v>216</c:v>
                </c:pt>
                <c:pt idx="2">
                  <c:v>203</c:v>
                </c:pt>
                <c:pt idx="3">
                  <c:v>197</c:v>
                </c:pt>
                <c:pt idx="4">
                  <c:v>200</c:v>
                </c:pt>
                <c:pt idx="5">
                  <c:v>215</c:v>
                </c:pt>
                <c:pt idx="6">
                  <c:v>264</c:v>
                </c:pt>
                <c:pt idx="7">
                  <c:v>319</c:v>
                </c:pt>
                <c:pt idx="8">
                  <c:v>356</c:v>
                </c:pt>
                <c:pt idx="9">
                  <c:v>367</c:v>
                </c:pt>
                <c:pt idx="10">
                  <c:v>361</c:v>
                </c:pt>
                <c:pt idx="11">
                  <c:v>366</c:v>
                </c:pt>
                <c:pt idx="12">
                  <c:v>377</c:v>
                </c:pt>
                <c:pt idx="13">
                  <c:v>372</c:v>
                </c:pt>
                <c:pt idx="14">
                  <c:v>370</c:v>
                </c:pt>
                <c:pt idx="15">
                  <c:v>369</c:v>
                </c:pt>
                <c:pt idx="16">
                  <c:v>389</c:v>
                </c:pt>
                <c:pt idx="17">
                  <c:v>427</c:v>
                </c:pt>
                <c:pt idx="18">
                  <c:v>440</c:v>
                </c:pt>
                <c:pt idx="19">
                  <c:v>440</c:v>
                </c:pt>
                <c:pt idx="20">
                  <c:v>416</c:v>
                </c:pt>
                <c:pt idx="21">
                  <c:v>374</c:v>
                </c:pt>
                <c:pt idx="22">
                  <c:v>337</c:v>
                </c:pt>
                <c:pt idx="23">
                  <c:v>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AE1-4D74-A481-29C9BD8E825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3762.9</c:v>
                </c:pt>
                <c:pt idx="1">
                  <c:v>3772.4040000000005</c:v>
                </c:pt>
                <c:pt idx="2">
                  <c:v>3560.806</c:v>
                </c:pt>
                <c:pt idx="3">
                  <c:v>3328.4750000000004</c:v>
                </c:pt>
                <c:pt idx="4">
                  <c:v>3307.3610000000003</c:v>
                </c:pt>
                <c:pt idx="5">
                  <c:v>3060.9</c:v>
                </c:pt>
                <c:pt idx="6">
                  <c:v>2986.931</c:v>
                </c:pt>
                <c:pt idx="7">
                  <c:v>2152.3990000000003</c:v>
                </c:pt>
                <c:pt idx="8">
                  <c:v>1506.9</c:v>
                </c:pt>
                <c:pt idx="9">
                  <c:v>1506.9</c:v>
                </c:pt>
                <c:pt idx="10">
                  <c:v>1024.9000000000001</c:v>
                </c:pt>
                <c:pt idx="11">
                  <c:v>127.9</c:v>
                </c:pt>
                <c:pt idx="12">
                  <c:v>127.9</c:v>
                </c:pt>
                <c:pt idx="13">
                  <c:v>197.9</c:v>
                </c:pt>
                <c:pt idx="14">
                  <c:v>477.9</c:v>
                </c:pt>
                <c:pt idx="15">
                  <c:v>1051.9000000000001</c:v>
                </c:pt>
                <c:pt idx="16">
                  <c:v>1955.7110000000002</c:v>
                </c:pt>
                <c:pt idx="17">
                  <c:v>3716.7150000000001</c:v>
                </c:pt>
                <c:pt idx="18">
                  <c:v>4443.473</c:v>
                </c:pt>
                <c:pt idx="19">
                  <c:v>4693.759</c:v>
                </c:pt>
                <c:pt idx="20">
                  <c:v>4501.1000000000004</c:v>
                </c:pt>
                <c:pt idx="21">
                  <c:v>4394.0910000000003</c:v>
                </c:pt>
                <c:pt idx="22">
                  <c:v>4529.6620000000003</c:v>
                </c:pt>
                <c:pt idx="23">
                  <c:v>4327.3509999999997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AE1-4D74-A481-29C9BD8E825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50</c:v>
                </c:pt>
                <c:pt idx="5">
                  <c:v>50</c:v>
                </c:pt>
                <c:pt idx="6">
                  <c:v>50</c:v>
                </c:pt>
                <c:pt idx="7">
                  <c:v>23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43</c:v>
                </c:pt>
                <c:pt idx="17">
                  <c:v>50</c:v>
                </c:pt>
                <c:pt idx="18">
                  <c:v>96</c:v>
                </c:pt>
                <c:pt idx="19">
                  <c:v>74</c:v>
                </c:pt>
                <c:pt idx="20">
                  <c:v>184</c:v>
                </c:pt>
                <c:pt idx="21">
                  <c:v>55</c:v>
                </c:pt>
                <c:pt idx="22">
                  <c:v>50</c:v>
                </c:pt>
                <c:pt idx="23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AE1-4D74-A481-29C9BD8E825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3327.6680000000006</c:v>
                </c:pt>
                <c:pt idx="1">
                  <c:v>3402.663</c:v>
                </c:pt>
                <c:pt idx="2">
                  <c:v>3488.4269999999997</c:v>
                </c:pt>
                <c:pt idx="3">
                  <c:v>3552.0909999999994</c:v>
                </c:pt>
                <c:pt idx="4">
                  <c:v>3604.6619999999998</c:v>
                </c:pt>
                <c:pt idx="5">
                  <c:v>3655.7760000000003</c:v>
                </c:pt>
                <c:pt idx="6">
                  <c:v>4116.1239999999998</c:v>
                </c:pt>
                <c:pt idx="7">
                  <c:v>5481.5130000000008</c:v>
                </c:pt>
                <c:pt idx="8">
                  <c:v>6701.5599999999995</c:v>
                </c:pt>
                <c:pt idx="9">
                  <c:v>7094.973</c:v>
                </c:pt>
                <c:pt idx="10">
                  <c:v>7884.6610000000001</c:v>
                </c:pt>
                <c:pt idx="11">
                  <c:v>9102.514000000001</c:v>
                </c:pt>
                <c:pt idx="12">
                  <c:v>9353.3330000000024</c:v>
                </c:pt>
                <c:pt idx="13">
                  <c:v>9357.3770000000022</c:v>
                </c:pt>
                <c:pt idx="14">
                  <c:v>9048.9560000000001</c:v>
                </c:pt>
                <c:pt idx="15">
                  <c:v>8556.2960000000003</c:v>
                </c:pt>
                <c:pt idx="16">
                  <c:v>7373.5919999999987</c:v>
                </c:pt>
                <c:pt idx="17">
                  <c:v>5693.9349999999995</c:v>
                </c:pt>
                <c:pt idx="18">
                  <c:v>4150.1109999999999</c:v>
                </c:pt>
                <c:pt idx="19">
                  <c:v>3570.6500000000005</c:v>
                </c:pt>
                <c:pt idx="20">
                  <c:v>3515.3790000000004</c:v>
                </c:pt>
                <c:pt idx="21">
                  <c:v>3530.7810000000004</c:v>
                </c:pt>
                <c:pt idx="22">
                  <c:v>3520.5200000000009</c:v>
                </c:pt>
                <c:pt idx="23">
                  <c:v>3536.8970000000004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AE1-4D74-A481-29C9BD8E825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61</c:v>
                </c:pt>
                <c:pt idx="1">
                  <c:v>57</c:v>
                </c:pt>
                <c:pt idx="2">
                  <c:v>55</c:v>
                </c:pt>
                <c:pt idx="3">
                  <c:v>53</c:v>
                </c:pt>
                <c:pt idx="4">
                  <c:v>51</c:v>
                </c:pt>
                <c:pt idx="5">
                  <c:v>49</c:v>
                </c:pt>
                <c:pt idx="6">
                  <c:v>49</c:v>
                </c:pt>
                <c:pt idx="7">
                  <c:v>56</c:v>
                </c:pt>
                <c:pt idx="8">
                  <c:v>67</c:v>
                </c:pt>
                <c:pt idx="9">
                  <c:v>80</c:v>
                </c:pt>
                <c:pt idx="10">
                  <c:v>91</c:v>
                </c:pt>
                <c:pt idx="11">
                  <c:v>97</c:v>
                </c:pt>
                <c:pt idx="12">
                  <c:v>99</c:v>
                </c:pt>
                <c:pt idx="13">
                  <c:v>96</c:v>
                </c:pt>
                <c:pt idx="14">
                  <c:v>89</c:v>
                </c:pt>
                <c:pt idx="15">
                  <c:v>81</c:v>
                </c:pt>
                <c:pt idx="16">
                  <c:v>67</c:v>
                </c:pt>
                <c:pt idx="17">
                  <c:v>48</c:v>
                </c:pt>
                <c:pt idx="18">
                  <c:v>33</c:v>
                </c:pt>
                <c:pt idx="19">
                  <c:v>29</c:v>
                </c:pt>
                <c:pt idx="20">
                  <c:v>30</c:v>
                </c:pt>
                <c:pt idx="21">
                  <c:v>29</c:v>
                </c:pt>
                <c:pt idx="22">
                  <c:v>27</c:v>
                </c:pt>
                <c:pt idx="2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AE1-4D74-A481-29C9BD8E825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2">
                  <c:v>26</c:v>
                </c:pt>
                <c:pt idx="3">
                  <c:v>26</c:v>
                </c:pt>
                <c:pt idx="4">
                  <c:v>26</c:v>
                </c:pt>
                <c:pt idx="5">
                  <c:v>104</c:v>
                </c:pt>
                <c:pt idx="6">
                  <c:v>158</c:v>
                </c:pt>
                <c:pt idx="7">
                  <c:v>170</c:v>
                </c:pt>
                <c:pt idx="8">
                  <c:v>174</c:v>
                </c:pt>
                <c:pt idx="9">
                  <c:v>124</c:v>
                </c:pt>
                <c:pt idx="10">
                  <c:v>92</c:v>
                </c:pt>
                <c:pt idx="11">
                  <c:v>66</c:v>
                </c:pt>
                <c:pt idx="12">
                  <c:v>70</c:v>
                </c:pt>
                <c:pt idx="13">
                  <c:v>70</c:v>
                </c:pt>
                <c:pt idx="14">
                  <c:v>55</c:v>
                </c:pt>
                <c:pt idx="18">
                  <c:v>1113</c:v>
                </c:pt>
                <c:pt idx="19">
                  <c:v>1530</c:v>
                </c:pt>
                <c:pt idx="20">
                  <c:v>1588</c:v>
                </c:pt>
                <c:pt idx="21">
                  <c:v>1431</c:v>
                </c:pt>
                <c:pt idx="22">
                  <c:v>852</c:v>
                </c:pt>
                <c:pt idx="23">
                  <c:v>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AE1-4D74-A481-29C9BD8E82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93</c:v>
                </c:pt>
                <c:pt idx="1">
                  <c:v>89.67</c:v>
                </c:pt>
                <c:pt idx="2">
                  <c:v>85.41</c:v>
                </c:pt>
                <c:pt idx="3">
                  <c:v>83.6</c:v>
                </c:pt>
                <c:pt idx="4">
                  <c:v>83.78</c:v>
                </c:pt>
                <c:pt idx="5">
                  <c:v>79.61</c:v>
                </c:pt>
                <c:pt idx="6">
                  <c:v>80</c:v>
                </c:pt>
                <c:pt idx="7">
                  <c:v>67.489999999999995</c:v>
                </c:pt>
                <c:pt idx="8">
                  <c:v>0</c:v>
                </c:pt>
                <c:pt idx="9">
                  <c:v>0</c:v>
                </c:pt>
                <c:pt idx="10">
                  <c:v>-0.1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0.01</c:v>
                </c:pt>
                <c:pt idx="16">
                  <c:v>73.150000000000006</c:v>
                </c:pt>
                <c:pt idx="17">
                  <c:v>109.06</c:v>
                </c:pt>
                <c:pt idx="18">
                  <c:v>141.32</c:v>
                </c:pt>
                <c:pt idx="19">
                  <c:v>174.87</c:v>
                </c:pt>
                <c:pt idx="20">
                  <c:v>187.78</c:v>
                </c:pt>
                <c:pt idx="21">
                  <c:v>137.78</c:v>
                </c:pt>
                <c:pt idx="22">
                  <c:v>109.84</c:v>
                </c:pt>
                <c:pt idx="23">
                  <c:v>98.17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AE1-4D74-A481-29C9BD8E82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116.5</c:v>
                </c:pt>
                <c:pt idx="1">
                  <c:v>104.5</c:v>
                </c:pt>
                <c:pt idx="2">
                  <c:v>106.5</c:v>
                </c:pt>
                <c:pt idx="3">
                  <c:v>107.5</c:v>
                </c:pt>
                <c:pt idx="4">
                  <c:v>110.5</c:v>
                </c:pt>
                <c:pt idx="5">
                  <c:v>110.5</c:v>
                </c:pt>
                <c:pt idx="6">
                  <c:v>104</c:v>
                </c:pt>
                <c:pt idx="7">
                  <c:v>113.5</c:v>
                </c:pt>
                <c:pt idx="8">
                  <c:v>136</c:v>
                </c:pt>
                <c:pt idx="9">
                  <c:v>154</c:v>
                </c:pt>
                <c:pt idx="10">
                  <c:v>169</c:v>
                </c:pt>
                <c:pt idx="11">
                  <c:v>186.5</c:v>
                </c:pt>
                <c:pt idx="12">
                  <c:v>184</c:v>
                </c:pt>
                <c:pt idx="13">
                  <c:v>170.5</c:v>
                </c:pt>
                <c:pt idx="14">
                  <c:v>154.5</c:v>
                </c:pt>
                <c:pt idx="15">
                  <c:v>132.5</c:v>
                </c:pt>
                <c:pt idx="16">
                  <c:v>122</c:v>
                </c:pt>
                <c:pt idx="17">
                  <c:v>140</c:v>
                </c:pt>
                <c:pt idx="18">
                  <c:v>162</c:v>
                </c:pt>
                <c:pt idx="19">
                  <c:v>176</c:v>
                </c:pt>
                <c:pt idx="20">
                  <c:v>173.5</c:v>
                </c:pt>
                <c:pt idx="21">
                  <c:v>147.5</c:v>
                </c:pt>
                <c:pt idx="22">
                  <c:v>138.5</c:v>
                </c:pt>
                <c:pt idx="23">
                  <c:v>116.5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E0-4E66-9087-262AD9C18E4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745.90800000000002</c:v>
                </c:pt>
                <c:pt idx="1">
                  <c:v>739.45699999999988</c:v>
                </c:pt>
                <c:pt idx="2">
                  <c:v>735.25200000000007</c:v>
                </c:pt>
                <c:pt idx="3">
                  <c:v>737.8839999999999</c:v>
                </c:pt>
                <c:pt idx="4">
                  <c:v>734.28</c:v>
                </c:pt>
                <c:pt idx="5">
                  <c:v>735.63</c:v>
                </c:pt>
                <c:pt idx="6">
                  <c:v>726.07</c:v>
                </c:pt>
                <c:pt idx="7">
                  <c:v>740.42600000000004</c:v>
                </c:pt>
                <c:pt idx="8">
                  <c:v>718.2600000000001</c:v>
                </c:pt>
                <c:pt idx="9">
                  <c:v>808.59400000000005</c:v>
                </c:pt>
                <c:pt idx="10">
                  <c:v>691.52099999999996</c:v>
                </c:pt>
                <c:pt idx="11">
                  <c:v>684.35</c:v>
                </c:pt>
                <c:pt idx="12">
                  <c:v>675.048</c:v>
                </c:pt>
                <c:pt idx="13">
                  <c:v>672.48900000000003</c:v>
                </c:pt>
                <c:pt idx="14">
                  <c:v>657.19100000000003</c:v>
                </c:pt>
                <c:pt idx="15">
                  <c:v>711.87400000000002</c:v>
                </c:pt>
                <c:pt idx="16">
                  <c:v>812.33799999999997</c:v>
                </c:pt>
                <c:pt idx="17">
                  <c:v>752.82899999999995</c:v>
                </c:pt>
                <c:pt idx="18">
                  <c:v>742.47800000000007</c:v>
                </c:pt>
                <c:pt idx="19">
                  <c:v>746.27</c:v>
                </c:pt>
                <c:pt idx="20">
                  <c:v>736.68100000000004</c:v>
                </c:pt>
                <c:pt idx="21">
                  <c:v>738.447</c:v>
                </c:pt>
                <c:pt idx="22">
                  <c:v>758.44200000000001</c:v>
                </c:pt>
                <c:pt idx="23">
                  <c:v>762.00700000000006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E0-4E66-9087-262AD9C18E4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1359.7969999999998</c:v>
                </c:pt>
                <c:pt idx="1">
                  <c:v>1336.57</c:v>
                </c:pt>
                <c:pt idx="2">
                  <c:v>1331.386</c:v>
                </c:pt>
                <c:pt idx="3">
                  <c:v>1317.192</c:v>
                </c:pt>
                <c:pt idx="4">
                  <c:v>1345.5029999999999</c:v>
                </c:pt>
                <c:pt idx="5">
                  <c:v>1444.8330000000001</c:v>
                </c:pt>
                <c:pt idx="6">
                  <c:v>1608.172</c:v>
                </c:pt>
                <c:pt idx="7">
                  <c:v>1741.5610000000001</c:v>
                </c:pt>
                <c:pt idx="8">
                  <c:v>1763.4880000000003</c:v>
                </c:pt>
                <c:pt idx="9">
                  <c:v>1742.5</c:v>
                </c:pt>
                <c:pt idx="10">
                  <c:v>1771.0509999999999</c:v>
                </c:pt>
                <c:pt idx="11">
                  <c:v>1789.066</c:v>
                </c:pt>
                <c:pt idx="12">
                  <c:v>1805.606</c:v>
                </c:pt>
                <c:pt idx="13">
                  <c:v>1814.375</c:v>
                </c:pt>
                <c:pt idx="14">
                  <c:v>1828.6680000000001</c:v>
                </c:pt>
                <c:pt idx="15">
                  <c:v>1844.4749999999999</c:v>
                </c:pt>
                <c:pt idx="16">
                  <c:v>1810.7889999999998</c:v>
                </c:pt>
                <c:pt idx="17">
                  <c:v>1778.4929999999999</c:v>
                </c:pt>
                <c:pt idx="18">
                  <c:v>1731.672</c:v>
                </c:pt>
                <c:pt idx="19">
                  <c:v>1685.981</c:v>
                </c:pt>
                <c:pt idx="20">
                  <c:v>1597.7319999999997</c:v>
                </c:pt>
                <c:pt idx="21">
                  <c:v>1454.3359999999998</c:v>
                </c:pt>
                <c:pt idx="22">
                  <c:v>1387.7460000000001</c:v>
                </c:pt>
                <c:pt idx="23">
                  <c:v>1346.2430000000002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1E0-4E66-9087-262AD9C18E4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4043.0450000000005</c:v>
                </c:pt>
                <c:pt idx="1">
                  <c:v>3787.6759999999995</c:v>
                </c:pt>
                <c:pt idx="2">
                  <c:v>3622.6610000000001</c:v>
                </c:pt>
                <c:pt idx="3">
                  <c:v>3456.8649999999993</c:v>
                </c:pt>
                <c:pt idx="4">
                  <c:v>3391.529</c:v>
                </c:pt>
                <c:pt idx="5">
                  <c:v>3398.1679999999992</c:v>
                </c:pt>
                <c:pt idx="6">
                  <c:v>3613.7089999999998</c:v>
                </c:pt>
                <c:pt idx="7">
                  <c:v>3981.4249999999997</c:v>
                </c:pt>
                <c:pt idx="8">
                  <c:v>4353.7120000000004</c:v>
                </c:pt>
                <c:pt idx="9">
                  <c:v>4609.7790000000005</c:v>
                </c:pt>
                <c:pt idx="10">
                  <c:v>4958.9890000000005</c:v>
                </c:pt>
                <c:pt idx="11">
                  <c:v>5220.4980000000005</c:v>
                </c:pt>
                <c:pt idx="12">
                  <c:v>5473.5789999999988</c:v>
                </c:pt>
                <c:pt idx="13">
                  <c:v>5551.9129999999996</c:v>
                </c:pt>
                <c:pt idx="14">
                  <c:v>5525.4970000000003</c:v>
                </c:pt>
                <c:pt idx="15">
                  <c:v>5503.3469999999998</c:v>
                </c:pt>
                <c:pt idx="16">
                  <c:v>5298.3829999999998</c:v>
                </c:pt>
                <c:pt idx="17">
                  <c:v>5315.3510000000006</c:v>
                </c:pt>
                <c:pt idx="18">
                  <c:v>5238.0519999999997</c:v>
                </c:pt>
                <c:pt idx="19">
                  <c:v>5221.5019999999995</c:v>
                </c:pt>
                <c:pt idx="20">
                  <c:v>5294.5659999999989</c:v>
                </c:pt>
                <c:pt idx="21">
                  <c:v>5076.5889999999999</c:v>
                </c:pt>
                <c:pt idx="22">
                  <c:v>4715.4940000000006</c:v>
                </c:pt>
                <c:pt idx="23">
                  <c:v>4317.3549999999996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1E0-4E66-9087-262AD9C18E4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445</c:v>
                </c:pt>
                <c:pt idx="1">
                  <c:v>423.00000000000006</c:v>
                </c:pt>
                <c:pt idx="2">
                  <c:v>407.99999999999994</c:v>
                </c:pt>
                <c:pt idx="3">
                  <c:v>400.00000000000006</c:v>
                </c:pt>
                <c:pt idx="4">
                  <c:v>401</c:v>
                </c:pt>
                <c:pt idx="5">
                  <c:v>414</c:v>
                </c:pt>
                <c:pt idx="6">
                  <c:v>463.00000000000006</c:v>
                </c:pt>
                <c:pt idx="7">
                  <c:v>525.00000000000011</c:v>
                </c:pt>
                <c:pt idx="8">
                  <c:v>572.99999999999989</c:v>
                </c:pt>
                <c:pt idx="9">
                  <c:v>597</c:v>
                </c:pt>
                <c:pt idx="10">
                  <c:v>602</c:v>
                </c:pt>
                <c:pt idx="11">
                  <c:v>613</c:v>
                </c:pt>
                <c:pt idx="12">
                  <c:v>625.99999999999989</c:v>
                </c:pt>
                <c:pt idx="13">
                  <c:v>618</c:v>
                </c:pt>
                <c:pt idx="14">
                  <c:v>609</c:v>
                </c:pt>
                <c:pt idx="15">
                  <c:v>600.00000000000011</c:v>
                </c:pt>
                <c:pt idx="16">
                  <c:v>606.00000000000011</c:v>
                </c:pt>
                <c:pt idx="17">
                  <c:v>625</c:v>
                </c:pt>
                <c:pt idx="18">
                  <c:v>623</c:v>
                </c:pt>
                <c:pt idx="19">
                  <c:v>619</c:v>
                </c:pt>
                <c:pt idx="20">
                  <c:v>596</c:v>
                </c:pt>
                <c:pt idx="21">
                  <c:v>553</c:v>
                </c:pt>
                <c:pt idx="22">
                  <c:v>514</c:v>
                </c:pt>
                <c:pt idx="23">
                  <c:v>455.99999999999989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1E0-4E66-9087-262AD9C18E4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1E0-4E66-9087-262AD9C18E4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1E0-4E66-9087-262AD9C18E4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1E0-4E66-9087-262AD9C18E4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1E0-4E66-9087-262AD9C18E4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81E0-4E66-9087-262AD9C18E4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815.3</c:v>
                </c:pt>
                <c:pt idx="1">
                  <c:v>1096.9000000000001</c:v>
                </c:pt>
                <c:pt idx="2">
                  <c:v>1169.4000000000001</c:v>
                </c:pt>
                <c:pt idx="3">
                  <c:v>1177.0999999999999</c:v>
                </c:pt>
                <c:pt idx="4">
                  <c:v>1241.2</c:v>
                </c:pt>
                <c:pt idx="5">
                  <c:v>1017</c:v>
                </c:pt>
                <c:pt idx="6">
                  <c:v>1100</c:v>
                </c:pt>
                <c:pt idx="7">
                  <c:v>1100</c:v>
                </c:pt>
                <c:pt idx="8">
                  <c:v>1261</c:v>
                </c:pt>
                <c:pt idx="9">
                  <c:v>1261</c:v>
                </c:pt>
                <c:pt idx="10">
                  <c:v>1261</c:v>
                </c:pt>
                <c:pt idx="11">
                  <c:v>1266</c:v>
                </c:pt>
                <c:pt idx="12">
                  <c:v>1263</c:v>
                </c:pt>
                <c:pt idx="13">
                  <c:v>1266</c:v>
                </c:pt>
                <c:pt idx="14">
                  <c:v>1266</c:v>
                </c:pt>
                <c:pt idx="15">
                  <c:v>1266</c:v>
                </c:pt>
                <c:pt idx="16">
                  <c:v>1178.8</c:v>
                </c:pt>
                <c:pt idx="17">
                  <c:v>1322.4</c:v>
                </c:pt>
                <c:pt idx="18">
                  <c:v>1767.9</c:v>
                </c:pt>
                <c:pt idx="19">
                  <c:v>1874</c:v>
                </c:pt>
                <c:pt idx="20">
                  <c:v>1821</c:v>
                </c:pt>
                <c:pt idx="21">
                  <c:v>1829</c:v>
                </c:pt>
                <c:pt idx="22">
                  <c:v>1787</c:v>
                </c:pt>
                <c:pt idx="23">
                  <c:v>1363.1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1E0-4E66-9087-262AD9C18E4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14.545</c:v>
                </c:pt>
                <c:pt idx="6">
                  <c:v>9.1039999999999992</c:v>
                </c:pt>
                <c:pt idx="17">
                  <c:v>1.615</c:v>
                </c:pt>
                <c:pt idx="18">
                  <c:v>10.523999999999999</c:v>
                </c:pt>
                <c:pt idx="19">
                  <c:v>14.656000000000001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1E0-4E66-9087-262AD9C18E4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1E0-4E66-9087-262AD9C18E4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1E0-4E66-9087-262AD9C18E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93</c:v>
                </c:pt>
                <c:pt idx="1">
                  <c:v>89.67</c:v>
                </c:pt>
                <c:pt idx="2">
                  <c:v>85.41</c:v>
                </c:pt>
                <c:pt idx="3">
                  <c:v>83.6</c:v>
                </c:pt>
                <c:pt idx="4">
                  <c:v>83.78</c:v>
                </c:pt>
                <c:pt idx="5">
                  <c:v>79.61</c:v>
                </c:pt>
                <c:pt idx="6">
                  <c:v>80</c:v>
                </c:pt>
                <c:pt idx="7">
                  <c:v>67.489999999999995</c:v>
                </c:pt>
                <c:pt idx="8">
                  <c:v>0</c:v>
                </c:pt>
                <c:pt idx="9">
                  <c:v>0</c:v>
                </c:pt>
                <c:pt idx="10">
                  <c:v>-0.1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0.01</c:v>
                </c:pt>
                <c:pt idx="16">
                  <c:v>73.150000000000006</c:v>
                </c:pt>
                <c:pt idx="17">
                  <c:v>109.06</c:v>
                </c:pt>
                <c:pt idx="18">
                  <c:v>141.32</c:v>
                </c:pt>
                <c:pt idx="19">
                  <c:v>174.87</c:v>
                </c:pt>
                <c:pt idx="20">
                  <c:v>187.78</c:v>
                </c:pt>
                <c:pt idx="21">
                  <c:v>137.78</c:v>
                </c:pt>
                <c:pt idx="22">
                  <c:v>109.84</c:v>
                </c:pt>
                <c:pt idx="23">
                  <c:v>98.17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1E0-4E66-9087-262AD9C18E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7540.5679999999984</v>
      </c>
      <c r="C4" s="18">
        <v>7503.067</v>
      </c>
      <c r="D4" s="18">
        <v>7388.2330000000002</v>
      </c>
      <c r="E4" s="18">
        <v>7211.565999999998</v>
      </c>
      <c r="F4" s="18">
        <v>7239.0230000000001</v>
      </c>
      <c r="G4" s="18">
        <v>7134.6759999999995</v>
      </c>
      <c r="H4" s="18">
        <v>7624.0549999999994</v>
      </c>
      <c r="I4" s="18">
        <v>8201.9120000000003</v>
      </c>
      <c r="J4" s="18">
        <v>8805.4599999999973</v>
      </c>
      <c r="K4" s="18">
        <v>9172.8730000000014</v>
      </c>
      <c r="L4" s="18">
        <v>9453.5609999999997</v>
      </c>
      <c r="M4" s="18">
        <v>9759.4140000000007</v>
      </c>
      <c r="N4" s="18">
        <v>10027.233000000004</v>
      </c>
      <c r="O4" s="18">
        <v>10093.277000000002</v>
      </c>
      <c r="P4" s="18">
        <v>10040.856</v>
      </c>
      <c r="Q4" s="18">
        <v>10058.196</v>
      </c>
      <c r="R4" s="18">
        <v>9828.3029999999999</v>
      </c>
      <c r="S4" s="18">
        <v>9935.65</v>
      </c>
      <c r="T4" s="18">
        <v>10275.583999999999</v>
      </c>
      <c r="U4" s="18">
        <v>10337.408999999998</v>
      </c>
      <c r="V4" s="18">
        <v>10234.478999999996</v>
      </c>
      <c r="W4" s="18">
        <v>9813.8719999999994</v>
      </c>
      <c r="X4" s="18">
        <v>9316.1820000000025</v>
      </c>
      <c r="Y4" s="18">
        <v>8376.2479999999996</v>
      </c>
      <c r="Z4" s="19"/>
      <c r="AA4" s="20">
        <f>SUM(B4:Z4)</f>
        <v>215371.69699999996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93</v>
      </c>
      <c r="C7" s="28">
        <v>89.67</v>
      </c>
      <c r="D7" s="28">
        <v>85.41</v>
      </c>
      <c r="E7" s="28">
        <v>83.6</v>
      </c>
      <c r="F7" s="28">
        <v>83.78</v>
      </c>
      <c r="G7" s="28">
        <v>79.61</v>
      </c>
      <c r="H7" s="28">
        <v>80</v>
      </c>
      <c r="I7" s="28">
        <v>67.489999999999995</v>
      </c>
      <c r="J7" s="28">
        <v>0</v>
      </c>
      <c r="K7" s="28">
        <v>0</v>
      </c>
      <c r="L7" s="28">
        <v>-0.1</v>
      </c>
      <c r="M7" s="28">
        <v>0</v>
      </c>
      <c r="N7" s="28">
        <v>0</v>
      </c>
      <c r="O7" s="28">
        <v>0</v>
      </c>
      <c r="P7" s="28">
        <v>0</v>
      </c>
      <c r="Q7" s="28">
        <v>0.01</v>
      </c>
      <c r="R7" s="28">
        <v>73.150000000000006</v>
      </c>
      <c r="S7" s="28">
        <v>109.06</v>
      </c>
      <c r="T7" s="28">
        <v>141.32</v>
      </c>
      <c r="U7" s="28">
        <v>174.87</v>
      </c>
      <c r="V7" s="28">
        <v>187.78</v>
      </c>
      <c r="W7" s="28">
        <v>137.78</v>
      </c>
      <c r="X7" s="28">
        <v>109.84</v>
      </c>
      <c r="Y7" s="28">
        <v>98.17</v>
      </c>
      <c r="Z7" s="29"/>
      <c r="AA7" s="30">
        <f>IF(SUM(B7:Z7)&lt;&gt;0,AVERAGEIF(B7:Z7,"&lt;&gt;"""),"")</f>
        <v>70.601666666666659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100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100</v>
      </c>
    </row>
    <row r="11" spans="1:27" ht="24.95" customHeight="1" x14ac:dyDescent="0.2">
      <c r="A11" s="45" t="s">
        <v>7</v>
      </c>
      <c r="B11" s="46">
        <v>234</v>
      </c>
      <c r="C11" s="47">
        <v>216</v>
      </c>
      <c r="D11" s="47">
        <v>203</v>
      </c>
      <c r="E11" s="47">
        <v>197</v>
      </c>
      <c r="F11" s="47">
        <v>200</v>
      </c>
      <c r="G11" s="47">
        <v>215</v>
      </c>
      <c r="H11" s="47">
        <v>264</v>
      </c>
      <c r="I11" s="47">
        <v>319</v>
      </c>
      <c r="J11" s="47">
        <v>356</v>
      </c>
      <c r="K11" s="47">
        <v>367</v>
      </c>
      <c r="L11" s="47">
        <v>361</v>
      </c>
      <c r="M11" s="47">
        <v>366</v>
      </c>
      <c r="N11" s="47">
        <v>377</v>
      </c>
      <c r="O11" s="47">
        <v>372</v>
      </c>
      <c r="P11" s="47">
        <v>370</v>
      </c>
      <c r="Q11" s="47">
        <v>369</v>
      </c>
      <c r="R11" s="47">
        <v>389</v>
      </c>
      <c r="S11" s="47">
        <v>427</v>
      </c>
      <c r="T11" s="47">
        <v>440</v>
      </c>
      <c r="U11" s="47">
        <v>440</v>
      </c>
      <c r="V11" s="47">
        <v>416</v>
      </c>
      <c r="W11" s="47">
        <v>374</v>
      </c>
      <c r="X11" s="47">
        <v>337</v>
      </c>
      <c r="Y11" s="47">
        <v>281</v>
      </c>
      <c r="Z11" s="48"/>
      <c r="AA11" s="49">
        <f t="shared" si="0"/>
        <v>7890</v>
      </c>
    </row>
    <row r="12" spans="1:27" ht="24.95" customHeight="1" x14ac:dyDescent="0.2">
      <c r="A12" s="50" t="s">
        <v>8</v>
      </c>
      <c r="B12" s="51">
        <v>3762.9</v>
      </c>
      <c r="C12" s="52">
        <v>3772.4040000000005</v>
      </c>
      <c r="D12" s="52">
        <v>3560.806</v>
      </c>
      <c r="E12" s="52">
        <v>3328.4750000000004</v>
      </c>
      <c r="F12" s="52">
        <v>3307.3610000000003</v>
      </c>
      <c r="G12" s="52">
        <v>3060.9</v>
      </c>
      <c r="H12" s="52">
        <v>2986.931</v>
      </c>
      <c r="I12" s="52">
        <v>2152.3990000000003</v>
      </c>
      <c r="J12" s="52">
        <v>1506.9</v>
      </c>
      <c r="K12" s="52">
        <v>1506.9</v>
      </c>
      <c r="L12" s="52">
        <v>1024.9000000000001</v>
      </c>
      <c r="M12" s="52">
        <v>127.9</v>
      </c>
      <c r="N12" s="52">
        <v>127.9</v>
      </c>
      <c r="O12" s="52">
        <v>197.9</v>
      </c>
      <c r="P12" s="52">
        <v>477.9</v>
      </c>
      <c r="Q12" s="52">
        <v>1051.9000000000001</v>
      </c>
      <c r="R12" s="52">
        <v>1955.7110000000002</v>
      </c>
      <c r="S12" s="52">
        <v>3716.7150000000001</v>
      </c>
      <c r="T12" s="52">
        <v>4443.473</v>
      </c>
      <c r="U12" s="52">
        <v>4693.759</v>
      </c>
      <c r="V12" s="52">
        <v>4501.1000000000004</v>
      </c>
      <c r="W12" s="52">
        <v>4394.0910000000003</v>
      </c>
      <c r="X12" s="52">
        <v>4529.6620000000003</v>
      </c>
      <c r="Y12" s="52">
        <v>4327.3509999999997</v>
      </c>
      <c r="Z12" s="53"/>
      <c r="AA12" s="54">
        <f t="shared" si="0"/>
        <v>64516.238000000005</v>
      </c>
    </row>
    <row r="13" spans="1:27" ht="24.95" customHeight="1" x14ac:dyDescent="0.2">
      <c r="A13" s="50" t="s">
        <v>9</v>
      </c>
      <c r="B13" s="51"/>
      <c r="C13" s="52"/>
      <c r="D13" s="52">
        <v>26</v>
      </c>
      <c r="E13" s="52">
        <v>26</v>
      </c>
      <c r="F13" s="52">
        <v>26</v>
      </c>
      <c r="G13" s="52">
        <v>104</v>
      </c>
      <c r="H13" s="52">
        <v>158</v>
      </c>
      <c r="I13" s="52">
        <v>170</v>
      </c>
      <c r="J13" s="52">
        <v>174</v>
      </c>
      <c r="K13" s="52">
        <v>124</v>
      </c>
      <c r="L13" s="52">
        <v>92</v>
      </c>
      <c r="M13" s="52">
        <v>66</v>
      </c>
      <c r="N13" s="52">
        <v>70</v>
      </c>
      <c r="O13" s="52">
        <v>70</v>
      </c>
      <c r="P13" s="52">
        <v>55</v>
      </c>
      <c r="Q13" s="52"/>
      <c r="R13" s="52"/>
      <c r="S13" s="52"/>
      <c r="T13" s="52">
        <v>1113</v>
      </c>
      <c r="U13" s="52">
        <v>1530</v>
      </c>
      <c r="V13" s="52">
        <v>1588</v>
      </c>
      <c r="W13" s="52">
        <v>1431</v>
      </c>
      <c r="X13" s="52">
        <v>852</v>
      </c>
      <c r="Y13" s="52">
        <v>151</v>
      </c>
      <c r="Z13" s="53"/>
      <c r="AA13" s="54">
        <f t="shared" si="0"/>
        <v>7826</v>
      </c>
    </row>
    <row r="14" spans="1:27" ht="24.95" customHeight="1" x14ac:dyDescent="0.2">
      <c r="A14" s="55" t="s">
        <v>10</v>
      </c>
      <c r="B14" s="56">
        <v>3327.6680000000006</v>
      </c>
      <c r="C14" s="57">
        <v>3402.663</v>
      </c>
      <c r="D14" s="57">
        <v>3488.4269999999997</v>
      </c>
      <c r="E14" s="57">
        <v>3552.0909999999994</v>
      </c>
      <c r="F14" s="57">
        <v>3604.6619999999998</v>
      </c>
      <c r="G14" s="57">
        <v>3655.7760000000003</v>
      </c>
      <c r="H14" s="57">
        <v>4116.1239999999998</v>
      </c>
      <c r="I14" s="57">
        <v>5481.5130000000008</v>
      </c>
      <c r="J14" s="57">
        <v>6701.5599999999995</v>
      </c>
      <c r="K14" s="57">
        <v>7094.973</v>
      </c>
      <c r="L14" s="57">
        <v>7884.6610000000001</v>
      </c>
      <c r="M14" s="57">
        <v>9102.514000000001</v>
      </c>
      <c r="N14" s="57">
        <v>9353.3330000000024</v>
      </c>
      <c r="O14" s="57">
        <v>9357.3770000000022</v>
      </c>
      <c r="P14" s="57">
        <v>9048.9560000000001</v>
      </c>
      <c r="Q14" s="57">
        <v>8556.2960000000003</v>
      </c>
      <c r="R14" s="57">
        <v>7373.5919999999987</v>
      </c>
      <c r="S14" s="57">
        <v>5693.9349999999995</v>
      </c>
      <c r="T14" s="57">
        <v>4150.1109999999999</v>
      </c>
      <c r="U14" s="57">
        <v>3570.6500000000005</v>
      </c>
      <c r="V14" s="57">
        <v>3515.3790000000004</v>
      </c>
      <c r="W14" s="57">
        <v>3530.7810000000004</v>
      </c>
      <c r="X14" s="57">
        <v>3520.5200000000009</v>
      </c>
      <c r="Y14" s="57">
        <v>3536.8970000000004</v>
      </c>
      <c r="Z14" s="58"/>
      <c r="AA14" s="59">
        <f t="shared" si="0"/>
        <v>132620.45900000003</v>
      </c>
    </row>
    <row r="15" spans="1:27" ht="24.95" customHeight="1" x14ac:dyDescent="0.2">
      <c r="A15" s="55" t="s">
        <v>11</v>
      </c>
      <c r="B15" s="56">
        <v>61</v>
      </c>
      <c r="C15" s="57">
        <v>57</v>
      </c>
      <c r="D15" s="57">
        <v>55</v>
      </c>
      <c r="E15" s="57">
        <v>53</v>
      </c>
      <c r="F15" s="57">
        <v>51</v>
      </c>
      <c r="G15" s="57">
        <v>49</v>
      </c>
      <c r="H15" s="57">
        <v>49</v>
      </c>
      <c r="I15" s="57">
        <v>56</v>
      </c>
      <c r="J15" s="57">
        <v>67</v>
      </c>
      <c r="K15" s="57">
        <v>80</v>
      </c>
      <c r="L15" s="57">
        <v>91</v>
      </c>
      <c r="M15" s="57">
        <v>97</v>
      </c>
      <c r="N15" s="57">
        <v>99</v>
      </c>
      <c r="O15" s="57">
        <v>96</v>
      </c>
      <c r="P15" s="57">
        <v>89</v>
      </c>
      <c r="Q15" s="57">
        <v>81</v>
      </c>
      <c r="R15" s="57">
        <v>67</v>
      </c>
      <c r="S15" s="57">
        <v>48</v>
      </c>
      <c r="T15" s="57">
        <v>33</v>
      </c>
      <c r="U15" s="57">
        <v>29</v>
      </c>
      <c r="V15" s="57">
        <v>30</v>
      </c>
      <c r="W15" s="57">
        <v>29</v>
      </c>
      <c r="X15" s="57">
        <v>27</v>
      </c>
      <c r="Y15" s="57">
        <v>25</v>
      </c>
      <c r="Z15" s="58"/>
      <c r="AA15" s="59">
        <f t="shared" si="0"/>
        <v>1419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7485.5680000000002</v>
      </c>
      <c r="C16" s="62">
        <f t="shared" si="1"/>
        <v>7448.0670000000009</v>
      </c>
      <c r="D16" s="62">
        <f t="shared" si="1"/>
        <v>7333.2330000000002</v>
      </c>
      <c r="E16" s="62">
        <f t="shared" si="1"/>
        <v>7156.5659999999998</v>
      </c>
      <c r="F16" s="62">
        <f t="shared" si="1"/>
        <v>7189.0230000000001</v>
      </c>
      <c r="G16" s="62">
        <f t="shared" si="1"/>
        <v>7084.6760000000004</v>
      </c>
      <c r="H16" s="62">
        <f t="shared" si="1"/>
        <v>7574.0550000000003</v>
      </c>
      <c r="I16" s="62">
        <f t="shared" si="1"/>
        <v>8178.9120000000012</v>
      </c>
      <c r="J16" s="62">
        <f t="shared" si="1"/>
        <v>8805.4599999999991</v>
      </c>
      <c r="K16" s="62">
        <f t="shared" si="1"/>
        <v>9172.8729999999996</v>
      </c>
      <c r="L16" s="62">
        <f t="shared" si="1"/>
        <v>9453.5609999999997</v>
      </c>
      <c r="M16" s="62">
        <f t="shared" si="1"/>
        <v>9759.4140000000007</v>
      </c>
      <c r="N16" s="62">
        <f t="shared" si="1"/>
        <v>10027.233000000002</v>
      </c>
      <c r="O16" s="62">
        <f t="shared" si="1"/>
        <v>10093.277000000002</v>
      </c>
      <c r="P16" s="62">
        <f t="shared" si="1"/>
        <v>10040.856</v>
      </c>
      <c r="Q16" s="62">
        <f t="shared" si="1"/>
        <v>10058.196</v>
      </c>
      <c r="R16" s="62">
        <f t="shared" si="1"/>
        <v>9785.3029999999999</v>
      </c>
      <c r="S16" s="62">
        <f t="shared" si="1"/>
        <v>9885.65</v>
      </c>
      <c r="T16" s="62">
        <f t="shared" si="1"/>
        <v>10179.583999999999</v>
      </c>
      <c r="U16" s="62">
        <f t="shared" si="1"/>
        <v>10263.409</v>
      </c>
      <c r="V16" s="62">
        <f t="shared" si="1"/>
        <v>10050.479000000001</v>
      </c>
      <c r="W16" s="62">
        <f t="shared" si="1"/>
        <v>9758.8720000000012</v>
      </c>
      <c r="X16" s="62">
        <f t="shared" si="1"/>
        <v>9266.1820000000007</v>
      </c>
      <c r="Y16" s="62">
        <f t="shared" si="1"/>
        <v>8321.2479999999996</v>
      </c>
      <c r="Z16" s="63" t="str">
        <f t="shared" si="1"/>
        <v/>
      </c>
      <c r="AA16" s="64">
        <f>SUM(AA10:AA15)</f>
        <v>214371.69700000004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2987.9</v>
      </c>
      <c r="C29" s="72">
        <v>2992.9</v>
      </c>
      <c r="D29" s="72">
        <v>3027.9</v>
      </c>
      <c r="E29" s="72">
        <v>2974.9</v>
      </c>
      <c r="F29" s="72">
        <v>2932.9</v>
      </c>
      <c r="G29" s="72">
        <v>3044.9</v>
      </c>
      <c r="H29" s="72">
        <v>3260.9</v>
      </c>
      <c r="I29" s="72">
        <v>3344.9</v>
      </c>
      <c r="J29" s="72">
        <v>3636.9</v>
      </c>
      <c r="K29" s="72">
        <v>4045.9</v>
      </c>
      <c r="L29" s="72">
        <v>4347.8999999999996</v>
      </c>
      <c r="M29" s="72">
        <v>4523.8999999999996</v>
      </c>
      <c r="N29" s="72">
        <v>4602.8999999999996</v>
      </c>
      <c r="O29" s="72">
        <v>4532.8999999999996</v>
      </c>
      <c r="P29" s="72">
        <v>4307.8999999999996</v>
      </c>
      <c r="Q29" s="72">
        <v>3956.9</v>
      </c>
      <c r="R29" s="72">
        <v>3723.9</v>
      </c>
      <c r="S29" s="72">
        <v>3476.9</v>
      </c>
      <c r="T29" s="72">
        <v>4338.8999999999996</v>
      </c>
      <c r="U29" s="72">
        <v>4630.8999999999996</v>
      </c>
      <c r="V29" s="72">
        <v>4610.8999999999996</v>
      </c>
      <c r="W29" s="72">
        <v>4478.8999999999996</v>
      </c>
      <c r="X29" s="72">
        <v>3878.9</v>
      </c>
      <c r="Y29" s="72">
        <v>3136.9</v>
      </c>
      <c r="Z29" s="73"/>
      <c r="AA29" s="74">
        <f>SUM(B29:Z29)</f>
        <v>90798.599999999977</v>
      </c>
    </row>
    <row r="30" spans="1:27" ht="24.95" customHeight="1" x14ac:dyDescent="0.2">
      <c r="A30" s="75" t="s">
        <v>24</v>
      </c>
      <c r="B30" s="76">
        <v>2364.6680000000001</v>
      </c>
      <c r="C30" s="77">
        <v>2508.1669999999999</v>
      </c>
      <c r="D30" s="77">
        <v>2358.3330000000001</v>
      </c>
      <c r="E30" s="77">
        <v>2234.6660000000002</v>
      </c>
      <c r="F30" s="77">
        <v>2304.123</v>
      </c>
      <c r="G30" s="77">
        <v>2087.7759999999998</v>
      </c>
      <c r="H30" s="77">
        <v>2486.1550000000002</v>
      </c>
      <c r="I30" s="77">
        <v>3190.0120000000002</v>
      </c>
      <c r="J30" s="77">
        <v>3817.56</v>
      </c>
      <c r="K30" s="77">
        <v>3747.973</v>
      </c>
      <c r="L30" s="77">
        <v>4208.6610000000001</v>
      </c>
      <c r="M30" s="77">
        <v>5235.5140000000001</v>
      </c>
      <c r="N30" s="77">
        <v>5424.3329999999996</v>
      </c>
      <c r="O30" s="77">
        <v>5490.3770000000004</v>
      </c>
      <c r="P30" s="77">
        <v>5382.9560000000001</v>
      </c>
      <c r="Q30" s="77">
        <v>5205.2960000000003</v>
      </c>
      <c r="R30" s="77">
        <v>4623.4030000000002</v>
      </c>
      <c r="S30" s="77">
        <v>4316.75</v>
      </c>
      <c r="T30" s="77">
        <v>3356.6840000000002</v>
      </c>
      <c r="U30" s="77">
        <v>2911.509</v>
      </c>
      <c r="V30" s="77">
        <v>2821.5790000000002</v>
      </c>
      <c r="W30" s="77">
        <v>2731.9720000000002</v>
      </c>
      <c r="X30" s="77">
        <v>2832.2820000000002</v>
      </c>
      <c r="Y30" s="77">
        <v>2534.348</v>
      </c>
      <c r="Z30" s="78"/>
      <c r="AA30" s="79">
        <f>SUM(B30:Z30)</f>
        <v>84175.096999999994</v>
      </c>
    </row>
    <row r="31" spans="1:27" ht="24.95" customHeight="1" x14ac:dyDescent="0.2">
      <c r="A31" s="82" t="s">
        <v>25</v>
      </c>
      <c r="B31" s="80">
        <v>2188</v>
      </c>
      <c r="C31" s="81">
        <v>2002</v>
      </c>
      <c r="D31" s="81">
        <v>2002</v>
      </c>
      <c r="E31" s="81">
        <v>2002</v>
      </c>
      <c r="F31" s="81">
        <v>2002</v>
      </c>
      <c r="G31" s="81">
        <v>2002</v>
      </c>
      <c r="H31" s="81">
        <v>1877</v>
      </c>
      <c r="I31" s="81">
        <v>1667</v>
      </c>
      <c r="J31" s="81">
        <v>1351</v>
      </c>
      <c r="K31" s="81">
        <v>1379</v>
      </c>
      <c r="L31" s="81">
        <v>897</v>
      </c>
      <c r="M31" s="81"/>
      <c r="N31" s="81"/>
      <c r="O31" s="81">
        <v>70</v>
      </c>
      <c r="P31" s="81">
        <v>350</v>
      </c>
      <c r="Q31" s="81">
        <v>896</v>
      </c>
      <c r="R31" s="81">
        <v>1481</v>
      </c>
      <c r="S31" s="81">
        <v>2142</v>
      </c>
      <c r="T31" s="81">
        <v>2580</v>
      </c>
      <c r="U31" s="81">
        <v>2795</v>
      </c>
      <c r="V31" s="81">
        <v>2802</v>
      </c>
      <c r="W31" s="81">
        <v>2603</v>
      </c>
      <c r="X31" s="81">
        <v>2605</v>
      </c>
      <c r="Y31" s="81">
        <v>2705</v>
      </c>
      <c r="Z31" s="83"/>
      <c r="AA31" s="84">
        <f>SUM(B31:Z31)</f>
        <v>40398</v>
      </c>
    </row>
    <row r="32" spans="1:27" ht="30" customHeight="1" thickBot="1" x14ac:dyDescent="0.25">
      <c r="A32" s="60" t="s">
        <v>26</v>
      </c>
      <c r="B32" s="61">
        <f>IF(LEN(B$2)&gt;0,SUM(B29:B31),"")</f>
        <v>7540.5680000000002</v>
      </c>
      <c r="C32" s="62">
        <f t="shared" ref="C32:Z32" si="4">IF(LEN(C$2)&gt;0,SUM(C29:C31),"")</f>
        <v>7503.067</v>
      </c>
      <c r="D32" s="62">
        <f t="shared" si="4"/>
        <v>7388.2330000000002</v>
      </c>
      <c r="E32" s="62">
        <f t="shared" si="4"/>
        <v>7211.5660000000007</v>
      </c>
      <c r="F32" s="62">
        <f t="shared" si="4"/>
        <v>7239.0230000000001</v>
      </c>
      <c r="G32" s="62">
        <f t="shared" si="4"/>
        <v>7134.6759999999995</v>
      </c>
      <c r="H32" s="62">
        <f t="shared" si="4"/>
        <v>7624.0550000000003</v>
      </c>
      <c r="I32" s="62">
        <f t="shared" si="4"/>
        <v>8201.9120000000003</v>
      </c>
      <c r="J32" s="62">
        <f t="shared" si="4"/>
        <v>8805.4599999999991</v>
      </c>
      <c r="K32" s="62">
        <f t="shared" si="4"/>
        <v>9172.8729999999996</v>
      </c>
      <c r="L32" s="62">
        <f t="shared" si="4"/>
        <v>9453.5609999999997</v>
      </c>
      <c r="M32" s="62">
        <f t="shared" si="4"/>
        <v>9759.4140000000007</v>
      </c>
      <c r="N32" s="62">
        <f t="shared" si="4"/>
        <v>10027.233</v>
      </c>
      <c r="O32" s="62">
        <f t="shared" si="4"/>
        <v>10093.277</v>
      </c>
      <c r="P32" s="62">
        <f t="shared" si="4"/>
        <v>10040.856</v>
      </c>
      <c r="Q32" s="62">
        <f t="shared" si="4"/>
        <v>10058.196</v>
      </c>
      <c r="R32" s="62">
        <f t="shared" si="4"/>
        <v>9828.3029999999999</v>
      </c>
      <c r="S32" s="62">
        <f t="shared" si="4"/>
        <v>9935.65</v>
      </c>
      <c r="T32" s="62">
        <f t="shared" si="4"/>
        <v>10275.583999999999</v>
      </c>
      <c r="U32" s="62">
        <f t="shared" si="4"/>
        <v>10337.409</v>
      </c>
      <c r="V32" s="62">
        <f t="shared" si="4"/>
        <v>10234.478999999999</v>
      </c>
      <c r="W32" s="62">
        <f t="shared" si="4"/>
        <v>9813.8719999999994</v>
      </c>
      <c r="X32" s="62">
        <f t="shared" si="4"/>
        <v>9316.1820000000007</v>
      </c>
      <c r="Y32" s="62">
        <f t="shared" si="4"/>
        <v>8376.2479999999996</v>
      </c>
      <c r="Z32" s="63" t="str">
        <f t="shared" si="4"/>
        <v/>
      </c>
      <c r="AA32" s="64">
        <f>SUM(AA29:AA31)</f>
        <v>215371.69699999999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>
        <v>46</v>
      </c>
      <c r="U35" s="95">
        <v>24</v>
      </c>
      <c r="V35" s="95">
        <v>134</v>
      </c>
      <c r="W35" s="95">
        <v>5</v>
      </c>
      <c r="X35" s="95"/>
      <c r="Y35" s="95"/>
      <c r="Z35" s="96"/>
      <c r="AA35" s="74">
        <f t="shared" ref="AA35:AA40" si="5">SUM(B35:Z35)</f>
        <v>209</v>
      </c>
    </row>
    <row r="36" spans="1:27" ht="24.95" customHeight="1" x14ac:dyDescent="0.2">
      <c r="A36" s="97" t="s">
        <v>29</v>
      </c>
      <c r="B36" s="98">
        <v>5</v>
      </c>
      <c r="C36" s="99">
        <v>5</v>
      </c>
      <c r="D36" s="99">
        <v>5</v>
      </c>
      <c r="E36" s="99">
        <v>5</v>
      </c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>
        <v>5</v>
      </c>
      <c r="Z36" s="100"/>
      <c r="AA36" s="79">
        <f t="shared" si="5"/>
        <v>25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23</v>
      </c>
      <c r="J38" s="99"/>
      <c r="K38" s="99"/>
      <c r="L38" s="99"/>
      <c r="M38" s="99"/>
      <c r="N38" s="99"/>
      <c r="O38" s="99"/>
      <c r="P38" s="99"/>
      <c r="Q38" s="99"/>
      <c r="R38" s="99">
        <v>43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766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55</v>
      </c>
      <c r="C40" s="88">
        <f t="shared" si="6"/>
        <v>55</v>
      </c>
      <c r="D40" s="88">
        <f t="shared" si="6"/>
        <v>55</v>
      </c>
      <c r="E40" s="88">
        <f t="shared" si="6"/>
        <v>55</v>
      </c>
      <c r="F40" s="88">
        <f t="shared" si="6"/>
        <v>50</v>
      </c>
      <c r="G40" s="88">
        <f t="shared" si="6"/>
        <v>50</v>
      </c>
      <c r="H40" s="88">
        <f t="shared" si="6"/>
        <v>50</v>
      </c>
      <c r="I40" s="88">
        <f t="shared" si="6"/>
        <v>23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43</v>
      </c>
      <c r="S40" s="88">
        <f t="shared" si="6"/>
        <v>50</v>
      </c>
      <c r="T40" s="88">
        <f t="shared" si="6"/>
        <v>96</v>
      </c>
      <c r="U40" s="88">
        <f t="shared" si="6"/>
        <v>74</v>
      </c>
      <c r="V40" s="88">
        <f t="shared" si="6"/>
        <v>184</v>
      </c>
      <c r="W40" s="88">
        <f t="shared" si="6"/>
        <v>55</v>
      </c>
      <c r="X40" s="88">
        <f t="shared" si="6"/>
        <v>50</v>
      </c>
      <c r="Y40" s="88">
        <f t="shared" si="6"/>
        <v>55</v>
      </c>
      <c r="Z40" s="89" t="str">
        <f t="shared" si="6"/>
        <v/>
      </c>
      <c r="AA40" s="90">
        <f t="shared" si="5"/>
        <v>1000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7540.5680000000002</v>
      </c>
      <c r="C52" s="88">
        <f t="shared" si="10"/>
        <v>7503.0670000000009</v>
      </c>
      <c r="D52" s="88">
        <f t="shared" si="10"/>
        <v>7388.2330000000002</v>
      </c>
      <c r="E52" s="88">
        <f t="shared" si="10"/>
        <v>7211.5659999999998</v>
      </c>
      <c r="F52" s="88">
        <f t="shared" si="10"/>
        <v>7239.0230000000001</v>
      </c>
      <c r="G52" s="88">
        <f t="shared" si="10"/>
        <v>7134.6760000000004</v>
      </c>
      <c r="H52" s="88">
        <f t="shared" si="10"/>
        <v>7624.0550000000003</v>
      </c>
      <c r="I52" s="88">
        <f t="shared" si="10"/>
        <v>8201.9120000000003</v>
      </c>
      <c r="J52" s="88">
        <f t="shared" si="10"/>
        <v>8805.4599999999991</v>
      </c>
      <c r="K52" s="88">
        <f t="shared" si="10"/>
        <v>9172.8729999999996</v>
      </c>
      <c r="L52" s="88">
        <f t="shared" si="10"/>
        <v>9453.5609999999997</v>
      </c>
      <c r="M52" s="88">
        <f t="shared" si="10"/>
        <v>9759.4140000000007</v>
      </c>
      <c r="N52" s="88">
        <f t="shared" si="10"/>
        <v>10027.233000000002</v>
      </c>
      <c r="O52" s="88">
        <f t="shared" si="10"/>
        <v>10093.277000000002</v>
      </c>
      <c r="P52" s="88">
        <f t="shared" si="10"/>
        <v>10040.856</v>
      </c>
      <c r="Q52" s="88">
        <f t="shared" si="10"/>
        <v>10058.196</v>
      </c>
      <c r="R52" s="88">
        <f t="shared" si="10"/>
        <v>9828.3029999999999</v>
      </c>
      <c r="S52" s="88">
        <f t="shared" si="10"/>
        <v>9935.65</v>
      </c>
      <c r="T52" s="88">
        <f t="shared" si="10"/>
        <v>10275.583999999999</v>
      </c>
      <c r="U52" s="88">
        <f t="shared" si="10"/>
        <v>10337.409</v>
      </c>
      <c r="V52" s="88">
        <f t="shared" si="10"/>
        <v>10234.479000000001</v>
      </c>
      <c r="W52" s="88">
        <f t="shared" si="10"/>
        <v>9813.8720000000012</v>
      </c>
      <c r="X52" s="88">
        <f t="shared" si="10"/>
        <v>9316.1820000000007</v>
      </c>
      <c r="Y52" s="88">
        <f t="shared" si="10"/>
        <v>8376.2479999999996</v>
      </c>
      <c r="Z52" s="89" t="str">
        <f t="shared" si="10"/>
        <v/>
      </c>
      <c r="AA52" s="104">
        <f>SUM(B52:Z52)</f>
        <v>215371.69699999996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7540.5499999999993</v>
      </c>
      <c r="C4" s="18">
        <v>7503.103000000001</v>
      </c>
      <c r="D4" s="18">
        <v>7388.1989999999996</v>
      </c>
      <c r="E4" s="18">
        <v>7211.5410000000002</v>
      </c>
      <c r="F4" s="18">
        <v>7239.0119999999997</v>
      </c>
      <c r="G4" s="18">
        <v>7134.6759999999995</v>
      </c>
      <c r="H4" s="18">
        <v>7624.0550000000003</v>
      </c>
      <c r="I4" s="18">
        <v>8201.9120000000021</v>
      </c>
      <c r="J4" s="18">
        <v>8805.4600000000009</v>
      </c>
      <c r="K4" s="18">
        <v>9172.8729999999978</v>
      </c>
      <c r="L4" s="18">
        <v>9453.5610000000015</v>
      </c>
      <c r="M4" s="18">
        <v>9759.4139999999989</v>
      </c>
      <c r="N4" s="18">
        <v>10027.232999999997</v>
      </c>
      <c r="O4" s="18">
        <v>10093.277</v>
      </c>
      <c r="P4" s="18">
        <v>10040.855999999998</v>
      </c>
      <c r="Q4" s="18">
        <v>10058.196</v>
      </c>
      <c r="R4" s="18">
        <v>9828.3099999999977</v>
      </c>
      <c r="S4" s="18">
        <v>9935.6880000000019</v>
      </c>
      <c r="T4" s="18">
        <v>10275.625999999997</v>
      </c>
      <c r="U4" s="18">
        <v>10337.408999999998</v>
      </c>
      <c r="V4" s="18">
        <v>10234.479000000001</v>
      </c>
      <c r="W4" s="18">
        <v>9813.8719999999976</v>
      </c>
      <c r="X4" s="18">
        <v>9316.1819999999989</v>
      </c>
      <c r="Y4" s="18">
        <v>8376.2049999999999</v>
      </c>
      <c r="Z4" s="19"/>
      <c r="AA4" s="20">
        <f>SUM(B4:Z4)</f>
        <v>215371.68899999995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93</v>
      </c>
      <c r="C7" s="28">
        <v>89.67</v>
      </c>
      <c r="D7" s="28">
        <v>85.41</v>
      </c>
      <c r="E7" s="28">
        <v>83.6</v>
      </c>
      <c r="F7" s="28">
        <v>83.78</v>
      </c>
      <c r="G7" s="28">
        <v>79.61</v>
      </c>
      <c r="H7" s="28">
        <v>80</v>
      </c>
      <c r="I7" s="28">
        <v>67.489999999999995</v>
      </c>
      <c r="J7" s="28">
        <v>0</v>
      </c>
      <c r="K7" s="28">
        <v>0</v>
      </c>
      <c r="L7" s="28">
        <v>-0.1</v>
      </c>
      <c r="M7" s="28">
        <v>0</v>
      </c>
      <c r="N7" s="28">
        <v>0</v>
      </c>
      <c r="O7" s="28">
        <v>0</v>
      </c>
      <c r="P7" s="28">
        <v>0</v>
      </c>
      <c r="Q7" s="28">
        <v>0.01</v>
      </c>
      <c r="R7" s="28">
        <v>73.150000000000006</v>
      </c>
      <c r="S7" s="28">
        <v>109.06</v>
      </c>
      <c r="T7" s="28">
        <v>141.32</v>
      </c>
      <c r="U7" s="28">
        <v>174.87</v>
      </c>
      <c r="V7" s="28">
        <v>187.78</v>
      </c>
      <c r="W7" s="28">
        <v>137.78</v>
      </c>
      <c r="X7" s="28">
        <v>109.84</v>
      </c>
      <c r="Y7" s="28">
        <v>98.17</v>
      </c>
      <c r="Z7" s="29"/>
      <c r="AA7" s="30">
        <f>IF(SUM(B7:Z7)&lt;&gt;0,AVERAGEIF(B7:Z7,"&lt;&gt;"""),"")</f>
        <v>70.601666666666659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14.545</v>
      </c>
      <c r="H14" s="57">
        <v>9.1039999999999992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1.615</v>
      </c>
      <c r="T14" s="57">
        <v>10.523999999999999</v>
      </c>
      <c r="U14" s="57">
        <v>14.656000000000001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185.44400000000002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14.545</v>
      </c>
      <c r="H16" s="62">
        <f t="shared" si="1"/>
        <v>9.1039999999999992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1.615</v>
      </c>
      <c r="T16" s="62">
        <f t="shared" si="1"/>
        <v>10.523999999999999</v>
      </c>
      <c r="U16" s="62">
        <f t="shared" si="1"/>
        <v>14.656000000000001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185.44400000000002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745.90800000000002</v>
      </c>
      <c r="C19" s="72">
        <v>739.45699999999988</v>
      </c>
      <c r="D19" s="72">
        <v>735.25200000000007</v>
      </c>
      <c r="E19" s="72">
        <v>737.8839999999999</v>
      </c>
      <c r="F19" s="72">
        <v>734.28</v>
      </c>
      <c r="G19" s="72">
        <v>735.63</v>
      </c>
      <c r="H19" s="72">
        <v>726.07</v>
      </c>
      <c r="I19" s="72">
        <v>740.42600000000004</v>
      </c>
      <c r="J19" s="72">
        <v>718.2600000000001</v>
      </c>
      <c r="K19" s="72">
        <v>808.59400000000005</v>
      </c>
      <c r="L19" s="72">
        <v>691.52099999999996</v>
      </c>
      <c r="M19" s="72">
        <v>684.35</v>
      </c>
      <c r="N19" s="72">
        <v>675.048</v>
      </c>
      <c r="O19" s="72">
        <v>672.48900000000003</v>
      </c>
      <c r="P19" s="72">
        <v>657.19100000000003</v>
      </c>
      <c r="Q19" s="72">
        <v>711.87400000000002</v>
      </c>
      <c r="R19" s="72">
        <v>812.33799999999997</v>
      </c>
      <c r="S19" s="72">
        <v>752.82899999999995</v>
      </c>
      <c r="T19" s="72">
        <v>742.47800000000007</v>
      </c>
      <c r="U19" s="72">
        <v>746.27</v>
      </c>
      <c r="V19" s="72">
        <v>736.68100000000004</v>
      </c>
      <c r="W19" s="72">
        <v>738.447</v>
      </c>
      <c r="X19" s="72">
        <v>758.44200000000001</v>
      </c>
      <c r="Y19" s="72">
        <v>762.00700000000006</v>
      </c>
      <c r="Z19" s="73"/>
      <c r="AA19" s="74">
        <f t="shared" ref="AA19:AA25" si="2">SUM(B19:Z19)</f>
        <v>17563.726000000002</v>
      </c>
    </row>
    <row r="20" spans="1:27" ht="24.95" customHeight="1" x14ac:dyDescent="0.2">
      <c r="A20" s="75" t="s">
        <v>15</v>
      </c>
      <c r="B20" s="76">
        <v>1359.7969999999998</v>
      </c>
      <c r="C20" s="77">
        <v>1336.57</v>
      </c>
      <c r="D20" s="77">
        <v>1331.386</v>
      </c>
      <c r="E20" s="77">
        <v>1317.192</v>
      </c>
      <c r="F20" s="77">
        <v>1345.5029999999999</v>
      </c>
      <c r="G20" s="77">
        <v>1444.8330000000001</v>
      </c>
      <c r="H20" s="77">
        <v>1608.172</v>
      </c>
      <c r="I20" s="77">
        <v>1741.5610000000001</v>
      </c>
      <c r="J20" s="77">
        <v>1763.4880000000003</v>
      </c>
      <c r="K20" s="77">
        <v>1742.5</v>
      </c>
      <c r="L20" s="77">
        <v>1771.0509999999999</v>
      </c>
      <c r="M20" s="77">
        <v>1789.066</v>
      </c>
      <c r="N20" s="77">
        <v>1805.606</v>
      </c>
      <c r="O20" s="77">
        <v>1814.375</v>
      </c>
      <c r="P20" s="77">
        <v>1828.6680000000001</v>
      </c>
      <c r="Q20" s="77">
        <v>1844.4749999999999</v>
      </c>
      <c r="R20" s="77">
        <v>1810.7889999999998</v>
      </c>
      <c r="S20" s="77">
        <v>1778.4929999999999</v>
      </c>
      <c r="T20" s="77">
        <v>1731.672</v>
      </c>
      <c r="U20" s="77">
        <v>1685.981</v>
      </c>
      <c r="V20" s="77">
        <v>1597.7319999999997</v>
      </c>
      <c r="W20" s="77">
        <v>1454.3359999999998</v>
      </c>
      <c r="X20" s="77">
        <v>1387.7460000000001</v>
      </c>
      <c r="Y20" s="77">
        <v>1346.2430000000002</v>
      </c>
      <c r="Z20" s="78"/>
      <c r="AA20" s="79">
        <f t="shared" si="2"/>
        <v>38637.235000000001</v>
      </c>
    </row>
    <row r="21" spans="1:27" ht="24.95" customHeight="1" x14ac:dyDescent="0.2">
      <c r="A21" s="75" t="s">
        <v>16</v>
      </c>
      <c r="B21" s="80">
        <v>4043.0450000000005</v>
      </c>
      <c r="C21" s="81">
        <v>3787.6759999999995</v>
      </c>
      <c r="D21" s="81">
        <v>3622.6610000000001</v>
      </c>
      <c r="E21" s="81">
        <v>3456.8649999999993</v>
      </c>
      <c r="F21" s="81">
        <v>3391.529</v>
      </c>
      <c r="G21" s="81">
        <v>3398.1679999999992</v>
      </c>
      <c r="H21" s="81">
        <v>3613.7089999999998</v>
      </c>
      <c r="I21" s="81">
        <v>3981.4249999999997</v>
      </c>
      <c r="J21" s="81">
        <v>4353.7120000000004</v>
      </c>
      <c r="K21" s="81">
        <v>4609.7790000000005</v>
      </c>
      <c r="L21" s="81">
        <v>4958.9890000000005</v>
      </c>
      <c r="M21" s="81">
        <v>5220.4980000000005</v>
      </c>
      <c r="N21" s="81">
        <v>5473.5789999999988</v>
      </c>
      <c r="O21" s="81">
        <v>5551.9129999999996</v>
      </c>
      <c r="P21" s="81">
        <v>5525.4970000000003</v>
      </c>
      <c r="Q21" s="81">
        <v>5503.3469999999998</v>
      </c>
      <c r="R21" s="81">
        <v>5298.3829999999998</v>
      </c>
      <c r="S21" s="81">
        <v>5315.3510000000006</v>
      </c>
      <c r="T21" s="81">
        <v>5238.0519999999997</v>
      </c>
      <c r="U21" s="81">
        <v>5221.5019999999995</v>
      </c>
      <c r="V21" s="81">
        <v>5294.5659999999989</v>
      </c>
      <c r="W21" s="81">
        <v>5076.5889999999999</v>
      </c>
      <c r="X21" s="81">
        <v>4715.4940000000006</v>
      </c>
      <c r="Y21" s="81">
        <v>4317.3549999999996</v>
      </c>
      <c r="Z21" s="78"/>
      <c r="AA21" s="79">
        <f t="shared" si="2"/>
        <v>110969.68399999999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>
        <v>116.5</v>
      </c>
      <c r="C23" s="77">
        <v>104.5</v>
      </c>
      <c r="D23" s="77">
        <v>106.5</v>
      </c>
      <c r="E23" s="77">
        <v>107.5</v>
      </c>
      <c r="F23" s="77">
        <v>110.5</v>
      </c>
      <c r="G23" s="77">
        <v>110.5</v>
      </c>
      <c r="H23" s="77">
        <v>104</v>
      </c>
      <c r="I23" s="77">
        <v>113.5</v>
      </c>
      <c r="J23" s="77">
        <v>136</v>
      </c>
      <c r="K23" s="77">
        <v>154</v>
      </c>
      <c r="L23" s="77">
        <v>169</v>
      </c>
      <c r="M23" s="77">
        <v>186.5</v>
      </c>
      <c r="N23" s="77">
        <v>184</v>
      </c>
      <c r="O23" s="77">
        <v>170.5</v>
      </c>
      <c r="P23" s="77">
        <v>154.5</v>
      </c>
      <c r="Q23" s="77">
        <v>132.5</v>
      </c>
      <c r="R23" s="77">
        <v>122</v>
      </c>
      <c r="S23" s="77">
        <v>140</v>
      </c>
      <c r="T23" s="77">
        <v>162</v>
      </c>
      <c r="U23" s="77">
        <v>176</v>
      </c>
      <c r="V23" s="77">
        <v>173.5</v>
      </c>
      <c r="W23" s="77">
        <v>147.5</v>
      </c>
      <c r="X23" s="77">
        <v>138.5</v>
      </c>
      <c r="Y23" s="77">
        <v>116.5</v>
      </c>
      <c r="Z23" s="77"/>
      <c r="AA23" s="79">
        <f t="shared" si="2"/>
        <v>3336.5</v>
      </c>
    </row>
    <row r="24" spans="1:27" ht="24.95" customHeight="1" x14ac:dyDescent="0.2">
      <c r="A24" s="85" t="s">
        <v>19</v>
      </c>
      <c r="B24" s="77">
        <v>445</v>
      </c>
      <c r="C24" s="77">
        <v>423.00000000000006</v>
      </c>
      <c r="D24" s="77">
        <v>407.99999999999994</v>
      </c>
      <c r="E24" s="77">
        <v>400.00000000000006</v>
      </c>
      <c r="F24" s="77">
        <v>401</v>
      </c>
      <c r="G24" s="77">
        <v>414</v>
      </c>
      <c r="H24" s="77">
        <v>463.00000000000006</v>
      </c>
      <c r="I24" s="77">
        <v>525.00000000000011</v>
      </c>
      <c r="J24" s="77">
        <v>572.99999999999989</v>
      </c>
      <c r="K24" s="77">
        <v>597</v>
      </c>
      <c r="L24" s="77">
        <v>602</v>
      </c>
      <c r="M24" s="77">
        <v>613</v>
      </c>
      <c r="N24" s="77">
        <v>625.99999999999989</v>
      </c>
      <c r="O24" s="77">
        <v>618</v>
      </c>
      <c r="P24" s="77">
        <v>609</v>
      </c>
      <c r="Q24" s="77">
        <v>600.00000000000011</v>
      </c>
      <c r="R24" s="77">
        <v>606.00000000000011</v>
      </c>
      <c r="S24" s="77">
        <v>625</v>
      </c>
      <c r="T24" s="77">
        <v>623</v>
      </c>
      <c r="U24" s="77">
        <v>619</v>
      </c>
      <c r="V24" s="77">
        <v>596</v>
      </c>
      <c r="W24" s="77">
        <v>553</v>
      </c>
      <c r="X24" s="77">
        <v>514</v>
      </c>
      <c r="Y24" s="77">
        <v>455.99999999999989</v>
      </c>
      <c r="Z24" s="77"/>
      <c r="AA24" s="79">
        <f t="shared" si="2"/>
        <v>12909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6710.25</v>
      </c>
      <c r="C26" s="88">
        <f t="shared" ref="C26:Z26" si="3">IF(LEN(C$2)&gt;0,SUM(C19:C25),"")</f>
        <v>6391.2029999999995</v>
      </c>
      <c r="D26" s="88">
        <f t="shared" si="3"/>
        <v>6203.799</v>
      </c>
      <c r="E26" s="88">
        <f t="shared" si="3"/>
        <v>6019.4409999999989</v>
      </c>
      <c r="F26" s="88">
        <f t="shared" si="3"/>
        <v>5982.8119999999999</v>
      </c>
      <c r="G26" s="88">
        <f t="shared" si="3"/>
        <v>6103.1309999999994</v>
      </c>
      <c r="H26" s="88">
        <f t="shared" si="3"/>
        <v>6514.951</v>
      </c>
      <c r="I26" s="88">
        <f t="shared" si="3"/>
        <v>7101.9120000000003</v>
      </c>
      <c r="J26" s="88">
        <f t="shared" si="3"/>
        <v>7544.4600000000009</v>
      </c>
      <c r="K26" s="88">
        <f t="shared" si="3"/>
        <v>7911.8730000000005</v>
      </c>
      <c r="L26" s="88">
        <f t="shared" si="3"/>
        <v>8192.5610000000015</v>
      </c>
      <c r="M26" s="88">
        <f t="shared" si="3"/>
        <v>8493.4140000000007</v>
      </c>
      <c r="N26" s="88">
        <f t="shared" si="3"/>
        <v>8764.2329999999984</v>
      </c>
      <c r="O26" s="88">
        <f t="shared" si="3"/>
        <v>8827.277</v>
      </c>
      <c r="P26" s="88">
        <f t="shared" si="3"/>
        <v>8774.8559999999998</v>
      </c>
      <c r="Q26" s="88">
        <f t="shared" si="3"/>
        <v>8792.1959999999999</v>
      </c>
      <c r="R26" s="88">
        <f t="shared" si="3"/>
        <v>8649.51</v>
      </c>
      <c r="S26" s="88">
        <f t="shared" si="3"/>
        <v>8611.6730000000007</v>
      </c>
      <c r="T26" s="88">
        <f t="shared" si="3"/>
        <v>8497.2019999999993</v>
      </c>
      <c r="U26" s="88">
        <f t="shared" si="3"/>
        <v>8448.7530000000006</v>
      </c>
      <c r="V26" s="88">
        <f t="shared" si="3"/>
        <v>8398.4789999999994</v>
      </c>
      <c r="W26" s="88">
        <f t="shared" si="3"/>
        <v>7969.8719999999994</v>
      </c>
      <c r="X26" s="88">
        <f t="shared" si="3"/>
        <v>7514.1820000000007</v>
      </c>
      <c r="Y26" s="88">
        <f t="shared" si="3"/>
        <v>6998.1049999999996</v>
      </c>
      <c r="Z26" s="89" t="str">
        <f t="shared" si="3"/>
        <v/>
      </c>
      <c r="AA26" s="90">
        <f>SUM(AA19:AA25)</f>
        <v>183416.14499999999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738.5</v>
      </c>
      <c r="C29" s="72">
        <v>702.5</v>
      </c>
      <c r="D29" s="72">
        <v>686.5</v>
      </c>
      <c r="E29" s="72">
        <v>679.5</v>
      </c>
      <c r="F29" s="72">
        <v>683.5</v>
      </c>
      <c r="G29" s="72">
        <v>696.5</v>
      </c>
      <c r="H29" s="72">
        <v>841</v>
      </c>
      <c r="I29" s="72">
        <v>952.5</v>
      </c>
      <c r="J29" s="72">
        <v>1051</v>
      </c>
      <c r="K29" s="72">
        <v>1111</v>
      </c>
      <c r="L29" s="72">
        <v>1146</v>
      </c>
      <c r="M29" s="72">
        <v>1174.5</v>
      </c>
      <c r="N29" s="72">
        <v>1130</v>
      </c>
      <c r="O29" s="72">
        <v>1107.5</v>
      </c>
      <c r="P29" s="72">
        <v>1062.5</v>
      </c>
      <c r="Q29" s="72">
        <v>1042.5</v>
      </c>
      <c r="R29" s="72">
        <v>997</v>
      </c>
      <c r="S29" s="72">
        <v>961</v>
      </c>
      <c r="T29" s="72">
        <v>986</v>
      </c>
      <c r="U29" s="72">
        <v>1036</v>
      </c>
      <c r="V29" s="72">
        <v>1012.5</v>
      </c>
      <c r="W29" s="72">
        <v>944.5</v>
      </c>
      <c r="X29" s="72">
        <v>810.5</v>
      </c>
      <c r="Y29" s="72">
        <v>762.5</v>
      </c>
      <c r="Z29" s="73"/>
      <c r="AA29" s="74">
        <f>SUM(B29:Z29)</f>
        <v>22315.5</v>
      </c>
    </row>
    <row r="30" spans="1:27" ht="24.95" customHeight="1" x14ac:dyDescent="0.2">
      <c r="A30" s="75" t="s">
        <v>24</v>
      </c>
      <c r="B30" s="76">
        <v>6371.75</v>
      </c>
      <c r="C30" s="77">
        <v>6089.7030000000004</v>
      </c>
      <c r="D30" s="77">
        <v>5912.299</v>
      </c>
      <c r="E30" s="77">
        <v>5734.9409999999998</v>
      </c>
      <c r="F30" s="77">
        <v>5695.3119999999999</v>
      </c>
      <c r="G30" s="77">
        <v>5888.1760000000004</v>
      </c>
      <c r="H30" s="77">
        <v>6233.0550000000003</v>
      </c>
      <c r="I30" s="77">
        <v>6699.4120000000003</v>
      </c>
      <c r="J30" s="77">
        <v>7204.46</v>
      </c>
      <c r="K30" s="77">
        <v>7511.8729999999996</v>
      </c>
      <c r="L30" s="77">
        <v>7757.5609999999997</v>
      </c>
      <c r="M30" s="77">
        <v>8034.9139999999998</v>
      </c>
      <c r="N30" s="77">
        <v>8347.2330000000002</v>
      </c>
      <c r="O30" s="77">
        <v>8435.777</v>
      </c>
      <c r="P30" s="77">
        <v>8428.3559999999998</v>
      </c>
      <c r="Q30" s="77">
        <v>8465.6959999999999</v>
      </c>
      <c r="R30" s="77">
        <v>8240.51</v>
      </c>
      <c r="S30" s="77">
        <v>8166.2879999999996</v>
      </c>
      <c r="T30" s="77">
        <v>8039.7259999999997</v>
      </c>
      <c r="U30" s="77">
        <v>7971.4089999999997</v>
      </c>
      <c r="V30" s="77">
        <v>7884.9790000000003</v>
      </c>
      <c r="W30" s="77">
        <v>7575.3720000000003</v>
      </c>
      <c r="X30" s="77">
        <v>7241.6819999999998</v>
      </c>
      <c r="Y30" s="77">
        <v>6742.6049999999996</v>
      </c>
      <c r="Z30" s="78"/>
      <c r="AA30" s="79">
        <f>SUM(B30:Z30)</f>
        <v>174673.08900000001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7110.25</v>
      </c>
      <c r="C32" s="62">
        <f t="shared" ref="C32:Z32" si="4">IF(LEN(C$2)&gt;0,SUM(C29:C31),"")</f>
        <v>6792.2030000000004</v>
      </c>
      <c r="D32" s="62">
        <f t="shared" si="4"/>
        <v>6598.799</v>
      </c>
      <c r="E32" s="62">
        <f t="shared" si="4"/>
        <v>6414.4409999999998</v>
      </c>
      <c r="F32" s="62">
        <f t="shared" si="4"/>
        <v>6378.8119999999999</v>
      </c>
      <c r="G32" s="62">
        <f t="shared" si="4"/>
        <v>6584.6760000000004</v>
      </c>
      <c r="H32" s="62">
        <f t="shared" si="4"/>
        <v>7074.0550000000003</v>
      </c>
      <c r="I32" s="62">
        <f t="shared" si="4"/>
        <v>7651.9120000000003</v>
      </c>
      <c r="J32" s="62">
        <f t="shared" si="4"/>
        <v>8255.4599999999991</v>
      </c>
      <c r="K32" s="62">
        <f t="shared" si="4"/>
        <v>8622.8729999999996</v>
      </c>
      <c r="L32" s="62">
        <f t="shared" si="4"/>
        <v>8903.5609999999997</v>
      </c>
      <c r="M32" s="62">
        <f t="shared" si="4"/>
        <v>9209.4140000000007</v>
      </c>
      <c r="N32" s="62">
        <f t="shared" si="4"/>
        <v>9477.2330000000002</v>
      </c>
      <c r="O32" s="62">
        <f t="shared" si="4"/>
        <v>9543.277</v>
      </c>
      <c r="P32" s="62">
        <f t="shared" si="4"/>
        <v>9490.8559999999998</v>
      </c>
      <c r="Q32" s="62">
        <f t="shared" si="4"/>
        <v>9508.1959999999999</v>
      </c>
      <c r="R32" s="62">
        <f t="shared" si="4"/>
        <v>9237.51</v>
      </c>
      <c r="S32" s="62">
        <f t="shared" si="4"/>
        <v>9127.2880000000005</v>
      </c>
      <c r="T32" s="62">
        <f t="shared" si="4"/>
        <v>9025.7259999999987</v>
      </c>
      <c r="U32" s="62">
        <f t="shared" si="4"/>
        <v>9007.4089999999997</v>
      </c>
      <c r="V32" s="62">
        <f t="shared" si="4"/>
        <v>8897.4789999999994</v>
      </c>
      <c r="W32" s="62">
        <f t="shared" si="4"/>
        <v>8519.8719999999994</v>
      </c>
      <c r="X32" s="62">
        <f t="shared" si="4"/>
        <v>8052.1819999999998</v>
      </c>
      <c r="Y32" s="62">
        <f t="shared" si="4"/>
        <v>7505.1049999999996</v>
      </c>
      <c r="Z32" s="63" t="str">
        <f t="shared" si="4"/>
        <v/>
      </c>
      <c r="AA32" s="64">
        <f>SUM(AA29:AA31)</f>
        <v>196988.58900000001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200</v>
      </c>
      <c r="T35" s="95">
        <v>168</v>
      </c>
      <c r="U35" s="95">
        <v>194</v>
      </c>
      <c r="V35" s="95">
        <v>134</v>
      </c>
      <c r="W35" s="95">
        <v>185</v>
      </c>
      <c r="X35" s="95">
        <v>200</v>
      </c>
      <c r="Y35" s="95">
        <v>200</v>
      </c>
      <c r="Z35" s="96"/>
      <c r="AA35" s="74">
        <f t="shared" ref="AA35:AA40" si="5">SUM(B35:Z35)</f>
        <v>4681</v>
      </c>
    </row>
    <row r="36" spans="1:27" ht="24.95" customHeight="1" x14ac:dyDescent="0.2">
      <c r="A36" s="97" t="s">
        <v>42</v>
      </c>
      <c r="B36" s="98">
        <v>185</v>
      </c>
      <c r="C36" s="99">
        <v>186</v>
      </c>
      <c r="D36" s="99">
        <v>180</v>
      </c>
      <c r="E36" s="99">
        <v>180</v>
      </c>
      <c r="F36" s="99">
        <v>181</v>
      </c>
      <c r="G36" s="99">
        <v>267</v>
      </c>
      <c r="H36" s="99">
        <v>350</v>
      </c>
      <c r="I36" s="99">
        <v>350</v>
      </c>
      <c r="J36" s="99">
        <v>345</v>
      </c>
      <c r="K36" s="99">
        <v>345</v>
      </c>
      <c r="L36" s="99">
        <v>345</v>
      </c>
      <c r="M36" s="99">
        <v>350</v>
      </c>
      <c r="N36" s="99">
        <v>347</v>
      </c>
      <c r="O36" s="99">
        <v>350</v>
      </c>
      <c r="P36" s="99">
        <v>350</v>
      </c>
      <c r="Q36" s="99">
        <v>350</v>
      </c>
      <c r="R36" s="99">
        <v>350</v>
      </c>
      <c r="S36" s="99">
        <v>314</v>
      </c>
      <c r="T36" s="99">
        <v>350</v>
      </c>
      <c r="U36" s="99">
        <v>350</v>
      </c>
      <c r="V36" s="99">
        <v>350</v>
      </c>
      <c r="W36" s="99">
        <v>350</v>
      </c>
      <c r="X36" s="99">
        <v>323</v>
      </c>
      <c r="Y36" s="99">
        <v>292</v>
      </c>
      <c r="Z36" s="100"/>
      <c r="AA36" s="79">
        <f t="shared" si="5"/>
        <v>7340</v>
      </c>
    </row>
    <row r="37" spans="1:27" ht="24.95" customHeight="1" x14ac:dyDescent="0.2">
      <c r="A37" s="97" t="s">
        <v>43</v>
      </c>
      <c r="B37" s="98">
        <v>430.3</v>
      </c>
      <c r="C37" s="99">
        <v>710.9</v>
      </c>
      <c r="D37" s="99">
        <v>789.4</v>
      </c>
      <c r="E37" s="99">
        <v>797.1</v>
      </c>
      <c r="F37" s="99">
        <v>860.2</v>
      </c>
      <c r="G37" s="99">
        <v>550</v>
      </c>
      <c r="H37" s="99">
        <v>550</v>
      </c>
      <c r="I37" s="99">
        <v>550</v>
      </c>
      <c r="J37" s="99">
        <v>550</v>
      </c>
      <c r="K37" s="99">
        <v>550</v>
      </c>
      <c r="L37" s="99">
        <v>550</v>
      </c>
      <c r="M37" s="99">
        <v>550</v>
      </c>
      <c r="N37" s="99">
        <v>550</v>
      </c>
      <c r="O37" s="99">
        <v>550</v>
      </c>
      <c r="P37" s="99">
        <v>550</v>
      </c>
      <c r="Q37" s="99">
        <v>550</v>
      </c>
      <c r="R37" s="99">
        <v>590.79999999999995</v>
      </c>
      <c r="S37" s="99">
        <v>808.4</v>
      </c>
      <c r="T37" s="99">
        <v>1249.9000000000001</v>
      </c>
      <c r="U37" s="99">
        <v>1330</v>
      </c>
      <c r="V37" s="99">
        <v>1337</v>
      </c>
      <c r="W37" s="99">
        <v>1294</v>
      </c>
      <c r="X37" s="99">
        <v>1264</v>
      </c>
      <c r="Y37" s="99">
        <v>871.1</v>
      </c>
      <c r="Z37" s="100"/>
      <c r="AA37" s="79">
        <f t="shared" si="5"/>
        <v>18383.099999999999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>
        <v>166</v>
      </c>
      <c r="K38" s="99">
        <v>166</v>
      </c>
      <c r="L38" s="99">
        <v>166</v>
      </c>
      <c r="M38" s="99">
        <v>166</v>
      </c>
      <c r="N38" s="99">
        <v>166</v>
      </c>
      <c r="O38" s="99">
        <v>166</v>
      </c>
      <c r="P38" s="99">
        <v>166</v>
      </c>
      <c r="Q38" s="99">
        <v>166</v>
      </c>
      <c r="R38" s="99">
        <v>38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1366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815.3</v>
      </c>
      <c r="C40" s="88">
        <f t="shared" ref="C40:Z40" si="6">IF(LEN(C$2)&gt;0,SUM(C35:C39),"")</f>
        <v>1096.9000000000001</v>
      </c>
      <c r="D40" s="88">
        <f t="shared" si="6"/>
        <v>1169.4000000000001</v>
      </c>
      <c r="E40" s="88">
        <f t="shared" si="6"/>
        <v>1177.0999999999999</v>
      </c>
      <c r="F40" s="88">
        <f t="shared" si="6"/>
        <v>1241.2</v>
      </c>
      <c r="G40" s="88">
        <f t="shared" si="6"/>
        <v>1017</v>
      </c>
      <c r="H40" s="88">
        <f t="shared" si="6"/>
        <v>1100</v>
      </c>
      <c r="I40" s="88">
        <f t="shared" si="6"/>
        <v>1100</v>
      </c>
      <c r="J40" s="88">
        <f t="shared" si="6"/>
        <v>1261</v>
      </c>
      <c r="K40" s="88">
        <f t="shared" si="6"/>
        <v>1261</v>
      </c>
      <c r="L40" s="88">
        <f t="shared" si="6"/>
        <v>1261</v>
      </c>
      <c r="M40" s="88">
        <f t="shared" si="6"/>
        <v>1266</v>
      </c>
      <c r="N40" s="88">
        <f t="shared" si="6"/>
        <v>1263</v>
      </c>
      <c r="O40" s="88">
        <f t="shared" si="6"/>
        <v>1266</v>
      </c>
      <c r="P40" s="88">
        <f t="shared" si="6"/>
        <v>1266</v>
      </c>
      <c r="Q40" s="88">
        <f t="shared" si="6"/>
        <v>1266</v>
      </c>
      <c r="R40" s="88">
        <f t="shared" si="6"/>
        <v>1178.8</v>
      </c>
      <c r="S40" s="88">
        <f t="shared" si="6"/>
        <v>1322.4</v>
      </c>
      <c r="T40" s="88">
        <f t="shared" si="6"/>
        <v>1767.9</v>
      </c>
      <c r="U40" s="88">
        <f t="shared" si="6"/>
        <v>1874</v>
      </c>
      <c r="V40" s="88">
        <f t="shared" si="6"/>
        <v>1821</v>
      </c>
      <c r="W40" s="88">
        <f t="shared" si="6"/>
        <v>1829</v>
      </c>
      <c r="X40" s="88">
        <f t="shared" si="6"/>
        <v>1787</v>
      </c>
      <c r="Y40" s="88">
        <f t="shared" si="6"/>
        <v>1363.1</v>
      </c>
      <c r="Z40" s="89" t="str">
        <f t="shared" si="6"/>
        <v/>
      </c>
      <c r="AA40" s="90">
        <f t="shared" si="5"/>
        <v>31770.100000000002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430.3</v>
      </c>
      <c r="C45" s="99">
        <v>710.9</v>
      </c>
      <c r="D45" s="99">
        <v>789.4</v>
      </c>
      <c r="E45" s="99">
        <v>797.1</v>
      </c>
      <c r="F45" s="99">
        <v>860.2</v>
      </c>
      <c r="G45" s="99">
        <v>550</v>
      </c>
      <c r="H45" s="99">
        <v>550</v>
      </c>
      <c r="I45" s="99">
        <v>550</v>
      </c>
      <c r="J45" s="99">
        <v>550</v>
      </c>
      <c r="K45" s="99">
        <v>550</v>
      </c>
      <c r="L45" s="99">
        <v>550</v>
      </c>
      <c r="M45" s="99">
        <v>550</v>
      </c>
      <c r="N45" s="99">
        <v>550</v>
      </c>
      <c r="O45" s="99">
        <v>550</v>
      </c>
      <c r="P45" s="99">
        <v>550</v>
      </c>
      <c r="Q45" s="99">
        <v>550</v>
      </c>
      <c r="R45" s="99">
        <v>590.79999999999995</v>
      </c>
      <c r="S45" s="99">
        <v>808.4</v>
      </c>
      <c r="T45" s="99">
        <v>1249.9000000000001</v>
      </c>
      <c r="U45" s="99">
        <v>1330</v>
      </c>
      <c r="V45" s="99">
        <v>1337</v>
      </c>
      <c r="W45" s="99">
        <v>1294</v>
      </c>
      <c r="X45" s="99">
        <v>1264</v>
      </c>
      <c r="Y45" s="99">
        <v>871.1</v>
      </c>
      <c r="Z45" s="100"/>
      <c r="AA45" s="79">
        <f t="shared" si="7"/>
        <v>18383.099999999999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150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3600</v>
      </c>
    </row>
    <row r="49" spans="1:27" ht="30" customHeight="1" thickBot="1" x14ac:dyDescent="0.25">
      <c r="A49" s="86" t="s">
        <v>49</v>
      </c>
      <c r="B49" s="87">
        <f>IF(LEN(B$2)&gt;0,SUM(B43:B48),"")</f>
        <v>580.29999999999995</v>
      </c>
      <c r="C49" s="88">
        <f t="shared" ref="C49:Z49" si="8">IF(LEN(C$2)&gt;0,SUM(C43:C48),"")</f>
        <v>860.9</v>
      </c>
      <c r="D49" s="88">
        <f t="shared" si="8"/>
        <v>939.4</v>
      </c>
      <c r="E49" s="88">
        <f t="shared" si="8"/>
        <v>947.1</v>
      </c>
      <c r="F49" s="88">
        <f t="shared" si="8"/>
        <v>1010.2</v>
      </c>
      <c r="G49" s="88">
        <f t="shared" si="8"/>
        <v>700</v>
      </c>
      <c r="H49" s="88">
        <f t="shared" si="8"/>
        <v>700</v>
      </c>
      <c r="I49" s="88">
        <f t="shared" si="8"/>
        <v>700</v>
      </c>
      <c r="J49" s="88">
        <f t="shared" si="8"/>
        <v>700</v>
      </c>
      <c r="K49" s="88">
        <f t="shared" si="8"/>
        <v>700</v>
      </c>
      <c r="L49" s="88">
        <f t="shared" si="8"/>
        <v>700</v>
      </c>
      <c r="M49" s="88">
        <f t="shared" si="8"/>
        <v>700</v>
      </c>
      <c r="N49" s="88">
        <f t="shared" si="8"/>
        <v>700</v>
      </c>
      <c r="O49" s="88">
        <f t="shared" si="8"/>
        <v>700</v>
      </c>
      <c r="P49" s="88">
        <f t="shared" si="8"/>
        <v>700</v>
      </c>
      <c r="Q49" s="88">
        <f t="shared" si="8"/>
        <v>700</v>
      </c>
      <c r="R49" s="88">
        <f t="shared" si="8"/>
        <v>740.8</v>
      </c>
      <c r="S49" s="88">
        <f t="shared" si="8"/>
        <v>958.4</v>
      </c>
      <c r="T49" s="88">
        <f t="shared" si="8"/>
        <v>1399.9</v>
      </c>
      <c r="U49" s="88">
        <f t="shared" si="8"/>
        <v>1480</v>
      </c>
      <c r="V49" s="88">
        <f t="shared" si="8"/>
        <v>1487</v>
      </c>
      <c r="W49" s="88">
        <f t="shared" si="8"/>
        <v>1444</v>
      </c>
      <c r="X49" s="88">
        <f t="shared" si="8"/>
        <v>1414</v>
      </c>
      <c r="Y49" s="88">
        <f t="shared" si="8"/>
        <v>1021.1</v>
      </c>
      <c r="Z49" s="89" t="str">
        <f t="shared" si="8"/>
        <v/>
      </c>
      <c r="AA49" s="90">
        <f t="shared" si="7"/>
        <v>21983.1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7540.55</v>
      </c>
      <c r="C52" s="88">
        <f t="shared" ref="C52:Z52" si="10">IF(LEN(C$2)&gt;0,SUM(C10:C15)+C26+C40,"")</f>
        <v>7503.1029999999992</v>
      </c>
      <c r="D52" s="88">
        <f t="shared" si="10"/>
        <v>7388.1990000000005</v>
      </c>
      <c r="E52" s="88">
        <f t="shared" si="10"/>
        <v>7211.5409999999993</v>
      </c>
      <c r="F52" s="88">
        <f t="shared" si="10"/>
        <v>7239.0119999999997</v>
      </c>
      <c r="G52" s="88">
        <f t="shared" si="10"/>
        <v>7134.6759999999995</v>
      </c>
      <c r="H52" s="88">
        <f t="shared" si="10"/>
        <v>7624.0550000000003</v>
      </c>
      <c r="I52" s="88">
        <f t="shared" si="10"/>
        <v>8201.9120000000003</v>
      </c>
      <c r="J52" s="88">
        <f t="shared" si="10"/>
        <v>8805.4600000000009</v>
      </c>
      <c r="K52" s="88">
        <f t="shared" si="10"/>
        <v>9172.8729999999996</v>
      </c>
      <c r="L52" s="88">
        <f t="shared" si="10"/>
        <v>9453.5610000000015</v>
      </c>
      <c r="M52" s="88">
        <f t="shared" si="10"/>
        <v>9759.4140000000007</v>
      </c>
      <c r="N52" s="88">
        <f t="shared" si="10"/>
        <v>10027.232999999998</v>
      </c>
      <c r="O52" s="88">
        <f t="shared" si="10"/>
        <v>10093.277</v>
      </c>
      <c r="P52" s="88">
        <f t="shared" si="10"/>
        <v>10040.856</v>
      </c>
      <c r="Q52" s="88">
        <f t="shared" si="10"/>
        <v>10058.196</v>
      </c>
      <c r="R52" s="88">
        <f t="shared" si="10"/>
        <v>9828.31</v>
      </c>
      <c r="S52" s="88">
        <f t="shared" si="10"/>
        <v>9935.6880000000001</v>
      </c>
      <c r="T52" s="88">
        <f t="shared" si="10"/>
        <v>10275.625999999998</v>
      </c>
      <c r="U52" s="88">
        <f t="shared" si="10"/>
        <v>10337.409000000001</v>
      </c>
      <c r="V52" s="88">
        <f t="shared" si="10"/>
        <v>10234.478999999999</v>
      </c>
      <c r="W52" s="88">
        <f t="shared" si="10"/>
        <v>9813.8719999999994</v>
      </c>
      <c r="X52" s="88">
        <f t="shared" si="10"/>
        <v>9316.1820000000007</v>
      </c>
      <c r="Y52" s="88">
        <f t="shared" si="10"/>
        <v>8376.2049999999999</v>
      </c>
      <c r="Z52" s="89" t="str">
        <f t="shared" si="10"/>
        <v/>
      </c>
      <c r="AA52" s="104">
        <f>SUM(B52:Z52)</f>
        <v>215371.68899999998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45881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430.3</v>
      </c>
      <c r="C4" s="18">
        <v>710.9</v>
      </c>
      <c r="D4" s="18">
        <v>789.4</v>
      </c>
      <c r="E4" s="18">
        <v>797.1</v>
      </c>
      <c r="F4" s="18">
        <v>860.2</v>
      </c>
      <c r="G4" s="18">
        <v>550</v>
      </c>
      <c r="H4" s="18">
        <v>550</v>
      </c>
      <c r="I4" s="18">
        <v>550</v>
      </c>
      <c r="J4" s="18">
        <v>550</v>
      </c>
      <c r="K4" s="18">
        <v>550</v>
      </c>
      <c r="L4" s="18">
        <v>550</v>
      </c>
      <c r="M4" s="18">
        <v>550</v>
      </c>
      <c r="N4" s="18">
        <v>550</v>
      </c>
      <c r="O4" s="18">
        <v>550</v>
      </c>
      <c r="P4" s="18">
        <v>550</v>
      </c>
      <c r="Q4" s="18">
        <v>550</v>
      </c>
      <c r="R4" s="18">
        <v>590.79999999999995</v>
      </c>
      <c r="S4" s="18">
        <v>808.4</v>
      </c>
      <c r="T4" s="18">
        <v>1249.9000000000001</v>
      </c>
      <c r="U4" s="18">
        <v>1330</v>
      </c>
      <c r="V4" s="18">
        <v>1337</v>
      </c>
      <c r="W4" s="18">
        <v>1294</v>
      </c>
      <c r="X4" s="18">
        <v>1264</v>
      </c>
      <c r="Y4" s="18">
        <v>871.1</v>
      </c>
      <c r="Z4" s="19"/>
      <c r="AA4" s="111">
        <f>SUM(B4:Z4)</f>
        <v>18383.099999999999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93</v>
      </c>
      <c r="C7" s="117">
        <v>89.67</v>
      </c>
      <c r="D7" s="117">
        <v>85.41</v>
      </c>
      <c r="E7" s="117">
        <v>83.6</v>
      </c>
      <c r="F7" s="117">
        <v>83.78</v>
      </c>
      <c r="G7" s="117">
        <v>79.61</v>
      </c>
      <c r="H7" s="117">
        <v>80</v>
      </c>
      <c r="I7" s="117">
        <v>67.489999999999995</v>
      </c>
      <c r="J7" s="117">
        <v>0</v>
      </c>
      <c r="K7" s="117">
        <v>0</v>
      </c>
      <c r="L7" s="117">
        <v>-0.1</v>
      </c>
      <c r="M7" s="117">
        <v>0</v>
      </c>
      <c r="N7" s="117">
        <v>0</v>
      </c>
      <c r="O7" s="117">
        <v>0</v>
      </c>
      <c r="P7" s="117">
        <v>0</v>
      </c>
      <c r="Q7" s="117">
        <v>0.01</v>
      </c>
      <c r="R7" s="117">
        <v>73.150000000000006</v>
      </c>
      <c r="S7" s="117">
        <v>109.06</v>
      </c>
      <c r="T7" s="117">
        <v>141.32</v>
      </c>
      <c r="U7" s="117">
        <v>174.87</v>
      </c>
      <c r="V7" s="117">
        <v>187.78</v>
      </c>
      <c r="W7" s="117">
        <v>137.78</v>
      </c>
      <c r="X7" s="117">
        <v>109.84</v>
      </c>
      <c r="Y7" s="117">
        <v>98.17</v>
      </c>
      <c r="Z7" s="118"/>
      <c r="AA7" s="119">
        <f>IF(SUM(B7:Z7)&lt;&gt;0,AVERAGEIF(B7:Z7,"&lt;&gt;"""),"")</f>
        <v>70.601666666666659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430.3</v>
      </c>
      <c r="C21" s="129">
        <v>710.9</v>
      </c>
      <c r="D21" s="129">
        <v>789.4</v>
      </c>
      <c r="E21" s="129">
        <v>797.1</v>
      </c>
      <c r="F21" s="129">
        <v>860.2</v>
      </c>
      <c r="G21" s="129">
        <v>550</v>
      </c>
      <c r="H21" s="129">
        <v>550</v>
      </c>
      <c r="I21" s="129">
        <v>550</v>
      </c>
      <c r="J21" s="129">
        <v>550</v>
      </c>
      <c r="K21" s="129">
        <v>550</v>
      </c>
      <c r="L21" s="129">
        <v>550</v>
      </c>
      <c r="M21" s="129">
        <v>550</v>
      </c>
      <c r="N21" s="129">
        <v>550</v>
      </c>
      <c r="O21" s="129">
        <v>550</v>
      </c>
      <c r="P21" s="129">
        <v>550</v>
      </c>
      <c r="Q21" s="129">
        <v>550</v>
      </c>
      <c r="R21" s="129">
        <v>590.79999999999995</v>
      </c>
      <c r="S21" s="129">
        <v>808.4</v>
      </c>
      <c r="T21" s="129">
        <v>1249.9000000000001</v>
      </c>
      <c r="U21" s="129">
        <v>1330</v>
      </c>
      <c r="V21" s="129">
        <v>1337</v>
      </c>
      <c r="W21" s="129">
        <v>1294</v>
      </c>
      <c r="X21" s="129">
        <v>1264</v>
      </c>
      <c r="Y21" s="130">
        <v>871.1</v>
      </c>
      <c r="Z21" s="131"/>
      <c r="AA21" s="132">
        <f t="shared" si="2"/>
        <v>18383.099999999999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430.3</v>
      </c>
      <c r="C24" s="135">
        <f t="shared" si="3"/>
        <v>710.9</v>
      </c>
      <c r="D24" s="135">
        <f t="shared" si="3"/>
        <v>789.4</v>
      </c>
      <c r="E24" s="135">
        <f t="shared" si="3"/>
        <v>797.1</v>
      </c>
      <c r="F24" s="135">
        <f t="shared" si="3"/>
        <v>860.2</v>
      </c>
      <c r="G24" s="135">
        <f t="shared" si="3"/>
        <v>550</v>
      </c>
      <c r="H24" s="135">
        <f t="shared" si="3"/>
        <v>550</v>
      </c>
      <c r="I24" s="135">
        <f t="shared" si="3"/>
        <v>550</v>
      </c>
      <c r="J24" s="135">
        <f t="shared" si="3"/>
        <v>550</v>
      </c>
      <c r="K24" s="135">
        <f t="shared" si="3"/>
        <v>550</v>
      </c>
      <c r="L24" s="135">
        <f t="shared" si="3"/>
        <v>550</v>
      </c>
      <c r="M24" s="135">
        <f t="shared" si="3"/>
        <v>550</v>
      </c>
      <c r="N24" s="135">
        <f t="shared" si="3"/>
        <v>550</v>
      </c>
      <c r="O24" s="135">
        <f t="shared" si="3"/>
        <v>550</v>
      </c>
      <c r="P24" s="135">
        <f t="shared" si="3"/>
        <v>550</v>
      </c>
      <c r="Q24" s="135">
        <f t="shared" si="3"/>
        <v>550</v>
      </c>
      <c r="R24" s="135">
        <f t="shared" si="3"/>
        <v>590.79999999999995</v>
      </c>
      <c r="S24" s="135">
        <f t="shared" si="3"/>
        <v>808.4</v>
      </c>
      <c r="T24" s="135">
        <f t="shared" si="3"/>
        <v>1249.9000000000001</v>
      </c>
      <c r="U24" s="135">
        <f t="shared" si="3"/>
        <v>1330</v>
      </c>
      <c r="V24" s="135">
        <f t="shared" si="3"/>
        <v>1337</v>
      </c>
      <c r="W24" s="135">
        <f t="shared" si="3"/>
        <v>1294</v>
      </c>
      <c r="X24" s="135">
        <f t="shared" si="3"/>
        <v>1264</v>
      </c>
      <c r="Y24" s="135">
        <f t="shared" si="3"/>
        <v>871.1</v>
      </c>
      <c r="Z24" s="136" t="str">
        <f t="shared" si="3"/>
        <v/>
      </c>
      <c r="AA24" s="90">
        <f t="shared" si="2"/>
        <v>18383.099999999999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2025-08-11T11:07:56Z</dcterms:created>
  <dcterms:modified xsi:type="dcterms:W3CDTF">2025-08-11T11:07:57Z</dcterms:modified>
</cp:coreProperties>
</file>