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<sst xmlns="http://schemas.openxmlformats.org/spreadsheetml/2006/main" count="119" uniqueCount="54">
  <si>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11/04/2025 14:06:03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</si>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</sst>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B8A-4B20-B810-A661CA36F19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B8A-4B20-B810-A661CA36F19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B8A-4B20-B810-A661CA36F19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CB8A-4B20-B810-A661CA36F19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B8A-4B20-B810-A661CA36F19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B8A-4B20-B810-A661CA36F19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B8A-4B20-B810-A661CA36F19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8A-4B20-B810-A661CA36F19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156</c:v>
                </c:pt>
                <c:pt idx="1">
                  <c:v>148</c:v>
                </c:pt>
                <c:pt idx="2">
                  <c:v>145</c:v>
                </c:pt>
                <c:pt idx="3">
                  <c:v>145</c:v>
                </c:pt>
                <c:pt idx="4">
                  <c:v>152</c:v>
                </c:pt>
                <c:pt idx="5">
                  <c:v>178</c:v>
                </c:pt>
                <c:pt idx="6">
                  <c:v>212</c:v>
                </c:pt>
                <c:pt idx="7">
                  <c:v>241</c:v>
                </c:pt>
                <c:pt idx="8">
                  <c:v>234</c:v>
                </c:pt>
                <c:pt idx="9">
                  <c:v>224</c:v>
                </c:pt>
                <c:pt idx="10">
                  <c:v>212</c:v>
                </c:pt>
                <c:pt idx="11">
                  <c:v>208</c:v>
                </c:pt>
                <c:pt idx="12">
                  <c:v>199</c:v>
                </c:pt>
                <c:pt idx="13">
                  <c:v>193</c:v>
                </c:pt>
                <c:pt idx="14">
                  <c:v>197</c:v>
                </c:pt>
                <c:pt idx="15">
                  <c:v>218</c:v>
                </c:pt>
                <c:pt idx="16">
                  <c:v>243</c:v>
                </c:pt>
                <c:pt idx="17">
                  <c:v>275</c:v>
                </c:pt>
                <c:pt idx="18">
                  <c:v>299</c:v>
                </c:pt>
                <c:pt idx="19">
                  <c:v>303</c:v>
                </c:pt>
                <c:pt idx="20">
                  <c:v>292</c:v>
                </c:pt>
                <c:pt idx="21">
                  <c:v>242</c:v>
                </c:pt>
                <c:pt idx="22">
                  <c:v>186</c:v>
                </c:pt>
                <c:pt idx="23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8A-4B20-B810-A661CA36F19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2680.0699999999997</c:v>
                </c:pt>
                <c:pt idx="1">
                  <c:v>2188.6889999999999</c:v>
                </c:pt>
                <c:pt idx="2">
                  <c:v>1725.9</c:v>
                </c:pt>
                <c:pt idx="3">
                  <c:v>1725.9</c:v>
                </c:pt>
                <c:pt idx="4">
                  <c:v>1725.9</c:v>
                </c:pt>
                <c:pt idx="5">
                  <c:v>1725.9</c:v>
                </c:pt>
                <c:pt idx="6">
                  <c:v>1686.258</c:v>
                </c:pt>
                <c:pt idx="7">
                  <c:v>1501.5889999999999</c:v>
                </c:pt>
                <c:pt idx="8">
                  <c:v>1453.9560000000001</c:v>
                </c:pt>
                <c:pt idx="9">
                  <c:v>958.9</c:v>
                </c:pt>
                <c:pt idx="10">
                  <c:v>559.9</c:v>
                </c:pt>
                <c:pt idx="11">
                  <c:v>155.9</c:v>
                </c:pt>
                <c:pt idx="12">
                  <c:v>155.9</c:v>
                </c:pt>
                <c:pt idx="13">
                  <c:v>155.9</c:v>
                </c:pt>
                <c:pt idx="14">
                  <c:v>155.9</c:v>
                </c:pt>
                <c:pt idx="15">
                  <c:v>215.9</c:v>
                </c:pt>
                <c:pt idx="16">
                  <c:v>572.9</c:v>
                </c:pt>
                <c:pt idx="17">
                  <c:v>1242.482</c:v>
                </c:pt>
                <c:pt idx="18">
                  <c:v>2360.9059999999999</c:v>
                </c:pt>
                <c:pt idx="19">
                  <c:v>2560.9</c:v>
                </c:pt>
                <c:pt idx="20">
                  <c:v>2563.9</c:v>
                </c:pt>
                <c:pt idx="21">
                  <c:v>2469.9</c:v>
                </c:pt>
                <c:pt idx="22">
                  <c:v>2478.81</c:v>
                </c:pt>
                <c:pt idx="23">
                  <c:v>2071.6479999999997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8A-4B20-B810-A661CA36F19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317</c:v>
                </c:pt>
                <c:pt idx="1">
                  <c:v>644.1</c:v>
                </c:pt>
                <c:pt idx="2">
                  <c:v>947.3</c:v>
                </c:pt>
                <c:pt idx="3">
                  <c:v>826.8</c:v>
                </c:pt>
                <c:pt idx="4">
                  <c:v>907.3</c:v>
                </c:pt>
                <c:pt idx="5">
                  <c:v>1159.4000000000001</c:v>
                </c:pt>
                <c:pt idx="6">
                  <c:v>1278.9000000000001</c:v>
                </c:pt>
                <c:pt idx="7">
                  <c:v>1034.2</c:v>
                </c:pt>
                <c:pt idx="8">
                  <c:v>335</c:v>
                </c:pt>
                <c:pt idx="9">
                  <c:v>278.89999999999998</c:v>
                </c:pt>
                <c:pt idx="10">
                  <c:v>431.9</c:v>
                </c:pt>
                <c:pt idx="11">
                  <c:v>1026</c:v>
                </c:pt>
                <c:pt idx="12">
                  <c:v>1026</c:v>
                </c:pt>
                <c:pt idx="13">
                  <c:v>1015</c:v>
                </c:pt>
                <c:pt idx="14">
                  <c:v>1017</c:v>
                </c:pt>
                <c:pt idx="15">
                  <c:v>994</c:v>
                </c:pt>
                <c:pt idx="16">
                  <c:v>909.4</c:v>
                </c:pt>
                <c:pt idx="17">
                  <c:v>1041</c:v>
                </c:pt>
                <c:pt idx="18">
                  <c:v>1145.8</c:v>
                </c:pt>
                <c:pt idx="19">
                  <c:v>1193.9000000000001</c:v>
                </c:pt>
                <c:pt idx="20">
                  <c:v>906.3</c:v>
                </c:pt>
                <c:pt idx="21">
                  <c:v>1205.5</c:v>
                </c:pt>
                <c:pt idx="22">
                  <c:v>1001.1</c:v>
                </c:pt>
                <c:pt idx="23">
                  <c:v>1159.5999999999999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8A-4B20-B810-A661CA36F19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1913.9849999999999</c:v>
                </c:pt>
                <c:pt idx="1">
                  <c:v>1972.8059999999998</c:v>
                </c:pt>
                <c:pt idx="2">
                  <c:v>1949.769</c:v>
                </c:pt>
                <c:pt idx="3">
                  <c:v>1885.9849999999999</c:v>
                </c:pt>
                <c:pt idx="4">
                  <c:v>1850.4749999999997</c:v>
                </c:pt>
                <c:pt idx="5">
                  <c:v>1800.84</c:v>
                </c:pt>
                <c:pt idx="6">
                  <c:v>1905.5199999999998</c:v>
                </c:pt>
                <c:pt idx="7">
                  <c:v>2678.3190000000004</c:v>
                </c:pt>
                <c:pt idx="8">
                  <c:v>3880.3370000000009</c:v>
                </c:pt>
                <c:pt idx="9">
                  <c:v>4831.9990000000016</c:v>
                </c:pt>
                <c:pt idx="10">
                  <c:v>5483.8220000000001</c:v>
                </c:pt>
                <c:pt idx="11">
                  <c:v>5727.8039999999992</c:v>
                </c:pt>
                <c:pt idx="12">
                  <c:v>5778.9430000000002</c:v>
                </c:pt>
                <c:pt idx="13">
                  <c:v>5580.9919999999993</c:v>
                </c:pt>
                <c:pt idx="14">
                  <c:v>5347.4639999999999</c:v>
                </c:pt>
                <c:pt idx="15">
                  <c:v>5137.6620000000003</c:v>
                </c:pt>
                <c:pt idx="16">
                  <c:v>4584.0200000000004</c:v>
                </c:pt>
                <c:pt idx="17">
                  <c:v>3468.4859999999999</c:v>
                </c:pt>
                <c:pt idx="18">
                  <c:v>2341.8249999999994</c:v>
                </c:pt>
                <c:pt idx="19">
                  <c:v>2026.0520000000004</c:v>
                </c:pt>
                <c:pt idx="20">
                  <c:v>2016.4989999999998</c:v>
                </c:pt>
                <c:pt idx="21">
                  <c:v>1957.116</c:v>
                </c:pt>
                <c:pt idx="22">
                  <c:v>1878.3009999999999</c:v>
                </c:pt>
                <c:pt idx="23">
                  <c:v>1792.79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8A-4B20-B810-A661CA36F19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</c:v>
                </c:pt>
                <c:pt idx="1">
                  <c:v>13</c:v>
                </c:pt>
                <c:pt idx="2">
                  <c:v>11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11</c:v>
                </c:pt>
                <c:pt idx="7">
                  <c:v>23</c:v>
                </c:pt>
                <c:pt idx="8">
                  <c:v>42</c:v>
                </c:pt>
                <c:pt idx="9">
                  <c:v>58</c:v>
                </c:pt>
                <c:pt idx="10">
                  <c:v>73</c:v>
                </c:pt>
                <c:pt idx="11">
                  <c:v>82</c:v>
                </c:pt>
                <c:pt idx="12">
                  <c:v>83</c:v>
                </c:pt>
                <c:pt idx="13">
                  <c:v>78</c:v>
                </c:pt>
                <c:pt idx="14">
                  <c:v>69</c:v>
                </c:pt>
                <c:pt idx="15">
                  <c:v>58</c:v>
                </c:pt>
                <c:pt idx="16">
                  <c:v>47</c:v>
                </c:pt>
                <c:pt idx="17">
                  <c:v>37</c:v>
                </c:pt>
                <c:pt idx="18">
                  <c:v>32</c:v>
                </c:pt>
                <c:pt idx="19">
                  <c:v>37</c:v>
                </c:pt>
                <c:pt idx="20">
                  <c:v>44</c:v>
                </c:pt>
                <c:pt idx="21">
                  <c:v>52</c:v>
                </c:pt>
                <c:pt idx="22">
                  <c:v>62</c:v>
                </c:pt>
                <c:pt idx="23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B8A-4B20-B810-A661CA36F19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26</c:v>
                </c:pt>
                <c:pt idx="6">
                  <c:v>86</c:v>
                </c:pt>
                <c:pt idx="7">
                  <c:v>99</c:v>
                </c:pt>
                <c:pt idx="8">
                  <c:v>13</c:v>
                </c:pt>
                <c:pt idx="9">
                  <c:v>34</c:v>
                </c:pt>
                <c:pt idx="10">
                  <c:v>26</c:v>
                </c:pt>
                <c:pt idx="11">
                  <c:v>26</c:v>
                </c:pt>
                <c:pt idx="17">
                  <c:v>39</c:v>
                </c:pt>
                <c:pt idx="18">
                  <c:v>126</c:v>
                </c:pt>
                <c:pt idx="19">
                  <c:v>559</c:v>
                </c:pt>
                <c:pt idx="20">
                  <c:v>596</c:v>
                </c:pt>
                <c:pt idx="21">
                  <c:v>86</c:v>
                </c:pt>
                <c:pt idx="22">
                  <c:v>60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B8A-4B20-B810-A661CA36F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111.15</c:v>
                </c:pt>
                <c:pt idx="1">
                  <c:v>107.8</c:v>
                </c:pt>
                <c:pt idx="2">
                  <c:v>104.08</c:v>
                </c:pt>
                <c:pt idx="3">
                  <c:v>102.09</c:v>
                </c:pt>
                <c:pt idx="4">
                  <c:v>102.98</c:v>
                </c:pt>
                <c:pt idx="5">
                  <c:v>103.88</c:v>
                </c:pt>
                <c:pt idx="6">
                  <c:v>111.07</c:v>
                </c:pt>
                <c:pt idx="7">
                  <c:v>106.49</c:v>
                </c:pt>
                <c:pt idx="8">
                  <c:v>98.42</c:v>
                </c:pt>
                <c:pt idx="9">
                  <c:v>68.98</c:v>
                </c:pt>
                <c:pt idx="10">
                  <c:v>20.190000000000001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8.44</c:v>
                </c:pt>
                <c:pt idx="17">
                  <c:v>90.21</c:v>
                </c:pt>
                <c:pt idx="18">
                  <c:v>121.21</c:v>
                </c:pt>
                <c:pt idx="19">
                  <c:v>195.49</c:v>
                </c:pt>
                <c:pt idx="20">
                  <c:v>206.96</c:v>
                </c:pt>
                <c:pt idx="21">
                  <c:v>153.30000000000001</c:v>
                </c:pt>
                <c:pt idx="22">
                  <c:v>135.86000000000001</c:v>
                </c:pt>
                <c:pt idx="23">
                  <c:v>111.64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B8A-4B20-B810-A661CA36F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68.5</c:v>
                </c:pt>
                <c:pt idx="1">
                  <c:v>60</c:v>
                </c:pt>
                <c:pt idx="2">
                  <c:v>63</c:v>
                </c:pt>
                <c:pt idx="3">
                  <c:v>63.5</c:v>
                </c:pt>
                <c:pt idx="4">
                  <c:v>64.5</c:v>
                </c:pt>
                <c:pt idx="5">
                  <c:v>66</c:v>
                </c:pt>
                <c:pt idx="6">
                  <c:v>82</c:v>
                </c:pt>
                <c:pt idx="7">
                  <c:v>73</c:v>
                </c:pt>
                <c:pt idx="8">
                  <c:v>66</c:v>
                </c:pt>
                <c:pt idx="9">
                  <c:v>77</c:v>
                </c:pt>
                <c:pt idx="10">
                  <c:v>99</c:v>
                </c:pt>
                <c:pt idx="11">
                  <c:v>120.5</c:v>
                </c:pt>
                <c:pt idx="12">
                  <c:v>139</c:v>
                </c:pt>
                <c:pt idx="13">
                  <c:v>145</c:v>
                </c:pt>
                <c:pt idx="14">
                  <c:v>139.5</c:v>
                </c:pt>
                <c:pt idx="15">
                  <c:v>116</c:v>
                </c:pt>
                <c:pt idx="16">
                  <c:v>79.5</c:v>
                </c:pt>
                <c:pt idx="17">
                  <c:v>60</c:v>
                </c:pt>
                <c:pt idx="18">
                  <c:v>97</c:v>
                </c:pt>
                <c:pt idx="19">
                  <c:v>127.5</c:v>
                </c:pt>
                <c:pt idx="20">
                  <c:v>133.5</c:v>
                </c:pt>
                <c:pt idx="21">
                  <c:v>113</c:v>
                </c:pt>
                <c:pt idx="22">
                  <c:v>88.5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CC-435A-A5AE-4B5D7B2E27E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871.96100000000001</c:v>
                </c:pt>
                <c:pt idx="1">
                  <c:v>891.18900000000008</c:v>
                </c:pt>
                <c:pt idx="2">
                  <c:v>887.72199999999998</c:v>
                </c:pt>
                <c:pt idx="3">
                  <c:v>886.17199999999991</c:v>
                </c:pt>
                <c:pt idx="4">
                  <c:v>880.74199999999996</c:v>
                </c:pt>
                <c:pt idx="5">
                  <c:v>897.76100000000008</c:v>
                </c:pt>
                <c:pt idx="6">
                  <c:v>906.27699999999993</c:v>
                </c:pt>
                <c:pt idx="7">
                  <c:v>923.00699999999995</c:v>
                </c:pt>
                <c:pt idx="8">
                  <c:v>911.65599999999995</c:v>
                </c:pt>
                <c:pt idx="9">
                  <c:v>919.84899999999993</c:v>
                </c:pt>
                <c:pt idx="10">
                  <c:v>916.21</c:v>
                </c:pt>
                <c:pt idx="11">
                  <c:v>911.48599999999999</c:v>
                </c:pt>
                <c:pt idx="12">
                  <c:v>903.55599999999993</c:v>
                </c:pt>
                <c:pt idx="13">
                  <c:v>905.91699999999992</c:v>
                </c:pt>
                <c:pt idx="14">
                  <c:v>902.93400000000008</c:v>
                </c:pt>
                <c:pt idx="15">
                  <c:v>919.80800000000011</c:v>
                </c:pt>
                <c:pt idx="16">
                  <c:v>889.8</c:v>
                </c:pt>
                <c:pt idx="17">
                  <c:v>878.89800000000002</c:v>
                </c:pt>
                <c:pt idx="18">
                  <c:v>824.35200000000009</c:v>
                </c:pt>
                <c:pt idx="19">
                  <c:v>743.10800000000006</c:v>
                </c:pt>
                <c:pt idx="20">
                  <c:v>759.29399999999998</c:v>
                </c:pt>
                <c:pt idx="21">
                  <c:v>798.32500000000005</c:v>
                </c:pt>
                <c:pt idx="22">
                  <c:v>803.34799999999996</c:v>
                </c:pt>
                <c:pt idx="23">
                  <c:v>887.83199999999999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CC-435A-A5AE-4B5D7B2E27E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1079.183</c:v>
                </c:pt>
                <c:pt idx="1">
                  <c:v>1076.71</c:v>
                </c:pt>
                <c:pt idx="2">
                  <c:v>1059.5989999999999</c:v>
                </c:pt>
                <c:pt idx="3">
                  <c:v>1041.6509999999998</c:v>
                </c:pt>
                <c:pt idx="4">
                  <c:v>1046.6019999999999</c:v>
                </c:pt>
                <c:pt idx="5">
                  <c:v>1095.1310000000001</c:v>
                </c:pt>
                <c:pt idx="6">
                  <c:v>1156.7460000000001</c:v>
                </c:pt>
                <c:pt idx="7">
                  <c:v>1191.1040000000003</c:v>
                </c:pt>
                <c:pt idx="8">
                  <c:v>1164.9269999999999</c:v>
                </c:pt>
                <c:pt idx="9">
                  <c:v>1146.2239999999999</c:v>
                </c:pt>
                <c:pt idx="10">
                  <c:v>1135.539</c:v>
                </c:pt>
                <c:pt idx="11">
                  <c:v>1190.3620000000001</c:v>
                </c:pt>
                <c:pt idx="12">
                  <c:v>1168.404</c:v>
                </c:pt>
                <c:pt idx="13">
                  <c:v>1121.4669999999999</c:v>
                </c:pt>
                <c:pt idx="14">
                  <c:v>1094.1769999999999</c:v>
                </c:pt>
                <c:pt idx="15">
                  <c:v>1086.4239999999998</c:v>
                </c:pt>
                <c:pt idx="16">
                  <c:v>1082.7540000000001</c:v>
                </c:pt>
                <c:pt idx="17">
                  <c:v>1062.5239999999999</c:v>
                </c:pt>
                <c:pt idx="18">
                  <c:v>1093.944</c:v>
                </c:pt>
                <c:pt idx="19">
                  <c:v>1057.2059999999999</c:v>
                </c:pt>
                <c:pt idx="20">
                  <c:v>1000.1560000000001</c:v>
                </c:pt>
                <c:pt idx="21">
                  <c:v>951.6389999999999</c:v>
                </c:pt>
                <c:pt idx="22">
                  <c:v>907.67599999999993</c:v>
                </c:pt>
                <c:pt idx="23">
                  <c:v>888.54599999999994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CC-435A-A5AE-4B5D7B2E27E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2533.1460000000002</c:v>
                </c:pt>
                <c:pt idx="1">
                  <c:v>2409.7089999999998</c:v>
                </c:pt>
                <c:pt idx="2">
                  <c:v>2295.6650000000004</c:v>
                </c:pt>
                <c:pt idx="3">
                  <c:v>2212.3989999999999</c:v>
                </c:pt>
                <c:pt idx="4">
                  <c:v>2262.7820000000002</c:v>
                </c:pt>
                <c:pt idx="5">
                  <c:v>2422.3229999999999</c:v>
                </c:pt>
                <c:pt idx="6">
                  <c:v>2613.9550000000004</c:v>
                </c:pt>
                <c:pt idx="7">
                  <c:v>2951.9769999999999</c:v>
                </c:pt>
                <c:pt idx="8">
                  <c:v>3230.7150000000001</c:v>
                </c:pt>
                <c:pt idx="9">
                  <c:v>3468.6820000000002</c:v>
                </c:pt>
                <c:pt idx="10">
                  <c:v>3651.8399999999992</c:v>
                </c:pt>
                <c:pt idx="11">
                  <c:v>4013.3559999999998</c:v>
                </c:pt>
                <c:pt idx="12">
                  <c:v>4052.8830000000003</c:v>
                </c:pt>
                <c:pt idx="13">
                  <c:v>3872.5079999999998</c:v>
                </c:pt>
                <c:pt idx="14">
                  <c:v>3676.7529999999997</c:v>
                </c:pt>
                <c:pt idx="15">
                  <c:v>3518.33</c:v>
                </c:pt>
                <c:pt idx="16">
                  <c:v>3408.2480000000005</c:v>
                </c:pt>
                <c:pt idx="17">
                  <c:v>3303.5459999999998</c:v>
                </c:pt>
                <c:pt idx="18">
                  <c:v>3555.1979999999994</c:v>
                </c:pt>
                <c:pt idx="19">
                  <c:v>4011.0959999999991</c:v>
                </c:pt>
                <c:pt idx="20">
                  <c:v>3825.748</c:v>
                </c:pt>
                <c:pt idx="21">
                  <c:v>3492.5829999999996</c:v>
                </c:pt>
                <c:pt idx="22">
                  <c:v>3109.6480000000001</c:v>
                </c:pt>
                <c:pt idx="23">
                  <c:v>2724.643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CC-435A-A5AE-4B5D7B2E27E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239.99999999999994</c:v>
                </c:pt>
                <c:pt idx="1">
                  <c:v>231</c:v>
                </c:pt>
                <c:pt idx="2">
                  <c:v>226.00000000000003</c:v>
                </c:pt>
                <c:pt idx="3">
                  <c:v>225.00000000000003</c:v>
                </c:pt>
                <c:pt idx="4">
                  <c:v>232</c:v>
                </c:pt>
                <c:pt idx="5">
                  <c:v>258.00000000000006</c:v>
                </c:pt>
                <c:pt idx="6">
                  <c:v>293</c:v>
                </c:pt>
                <c:pt idx="7">
                  <c:v>333.99999999999994</c:v>
                </c:pt>
                <c:pt idx="8">
                  <c:v>345.99999999999994</c:v>
                </c:pt>
                <c:pt idx="9">
                  <c:v>351.99999999999994</c:v>
                </c:pt>
                <c:pt idx="10">
                  <c:v>355.00000000000006</c:v>
                </c:pt>
                <c:pt idx="11">
                  <c:v>359.99999999999994</c:v>
                </c:pt>
                <c:pt idx="12">
                  <c:v>351.99999999999994</c:v>
                </c:pt>
                <c:pt idx="13">
                  <c:v>341</c:v>
                </c:pt>
                <c:pt idx="14">
                  <c:v>336</c:v>
                </c:pt>
                <c:pt idx="15">
                  <c:v>345.99999999999994</c:v>
                </c:pt>
                <c:pt idx="16">
                  <c:v>359.99999999999994</c:v>
                </c:pt>
                <c:pt idx="17">
                  <c:v>382</c:v>
                </c:pt>
                <c:pt idx="18">
                  <c:v>400.99999999999994</c:v>
                </c:pt>
                <c:pt idx="19">
                  <c:v>409.99999999999994</c:v>
                </c:pt>
                <c:pt idx="20">
                  <c:v>406</c:v>
                </c:pt>
                <c:pt idx="21">
                  <c:v>363.99999999999994</c:v>
                </c:pt>
                <c:pt idx="22">
                  <c:v>317.99999999999994</c:v>
                </c:pt>
                <c:pt idx="23">
                  <c:v>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CC-435A-A5AE-4B5D7B2E27E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6CC-435A-A5AE-4B5D7B2E27E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CC-435A-A5AE-4B5D7B2E27E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6CC-435A-A5AE-4B5D7B2E27E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6CC-435A-A5AE-4B5D7B2E27E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6CC-435A-A5AE-4B5D7B2E27E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476.3</c:v>
                </c:pt>
                <c:pt idx="1">
                  <c:v>284</c:v>
                </c:pt>
                <c:pt idx="2">
                  <c:v>233</c:v>
                </c:pt>
                <c:pt idx="3">
                  <c:v>151</c:v>
                </c:pt>
                <c:pt idx="4">
                  <c:v>145</c:v>
                </c:pt>
                <c:pt idx="5">
                  <c:v>147</c:v>
                </c:pt>
                <c:pt idx="6">
                  <c:v>118</c:v>
                </c:pt>
                <c:pt idx="7">
                  <c:v>104</c:v>
                </c:pt>
                <c:pt idx="8">
                  <c:v>239</c:v>
                </c:pt>
                <c:pt idx="9">
                  <c:v>422</c:v>
                </c:pt>
                <c:pt idx="10">
                  <c:v>519</c:v>
                </c:pt>
                <c:pt idx="11">
                  <c:v>520</c:v>
                </c:pt>
                <c:pt idx="12">
                  <c:v>517</c:v>
                </c:pt>
                <c:pt idx="13">
                  <c:v>527</c:v>
                </c:pt>
                <c:pt idx="14">
                  <c:v>527</c:v>
                </c:pt>
                <c:pt idx="15">
                  <c:v>527</c:v>
                </c:pt>
                <c:pt idx="16">
                  <c:v>536</c:v>
                </c:pt>
                <c:pt idx="17">
                  <c:v>416</c:v>
                </c:pt>
                <c:pt idx="18">
                  <c:v>323.67500000000001</c:v>
                </c:pt>
                <c:pt idx="19">
                  <c:v>317</c:v>
                </c:pt>
                <c:pt idx="20">
                  <c:v>280</c:v>
                </c:pt>
                <c:pt idx="21">
                  <c:v>279</c:v>
                </c:pt>
                <c:pt idx="22">
                  <c:v>425</c:v>
                </c:pt>
                <c:pt idx="23">
                  <c:v>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CC-435A-A5AE-4B5D7B2E27E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13.9</c:v>
                </c:pt>
                <c:pt idx="6">
                  <c:v>9.6649999999999991</c:v>
                </c:pt>
                <c:pt idx="18">
                  <c:v>10.343</c:v>
                </c:pt>
                <c:pt idx="19">
                  <c:v>13.971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CC-435A-A5AE-4B5D7B2E27E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6CC-435A-A5AE-4B5D7B2E27E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6CC-435A-A5AE-4B5D7B2E2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111.15</c:v>
                </c:pt>
                <c:pt idx="1">
                  <c:v>107.8</c:v>
                </c:pt>
                <c:pt idx="2">
                  <c:v>104.08</c:v>
                </c:pt>
                <c:pt idx="3">
                  <c:v>102.09</c:v>
                </c:pt>
                <c:pt idx="4">
                  <c:v>102.98</c:v>
                </c:pt>
                <c:pt idx="5">
                  <c:v>103.88</c:v>
                </c:pt>
                <c:pt idx="6">
                  <c:v>111.07</c:v>
                </c:pt>
                <c:pt idx="7">
                  <c:v>106.49</c:v>
                </c:pt>
                <c:pt idx="8">
                  <c:v>98.42</c:v>
                </c:pt>
                <c:pt idx="9">
                  <c:v>68.98</c:v>
                </c:pt>
                <c:pt idx="10">
                  <c:v>20.190000000000001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8.44</c:v>
                </c:pt>
                <c:pt idx="17">
                  <c:v>90.21</c:v>
                </c:pt>
                <c:pt idx="18">
                  <c:v>121.21</c:v>
                </c:pt>
                <c:pt idx="19">
                  <c:v>195.49</c:v>
                </c:pt>
                <c:pt idx="20">
                  <c:v>206.96</c:v>
                </c:pt>
                <c:pt idx="21">
                  <c:v>153.30000000000001</c:v>
                </c:pt>
                <c:pt idx="22">
                  <c:v>135.86000000000001</c:v>
                </c:pt>
                <c:pt idx="23">
                  <c:v>111.64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CC-435A-A5AE-4B5D7B2E2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45759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5283.0549999999994</v>
      </c>
      <c r="C4" s="18">
        <v>4966.5949999999993</v>
      </c>
      <c r="D4" s="18">
        <v>4778.9690000000001</v>
      </c>
      <c r="E4" s="18">
        <v>4593.6849999999995</v>
      </c>
      <c r="F4" s="18">
        <v>4645.6750000000002</v>
      </c>
      <c r="G4" s="18">
        <v>4900.1400000000003</v>
      </c>
      <c r="H4" s="18">
        <v>5179.6780000000008</v>
      </c>
      <c r="I4" s="18">
        <v>5577.1079999999993</v>
      </c>
      <c r="J4" s="18">
        <v>5958.2930000000006</v>
      </c>
      <c r="K4" s="18">
        <v>6385.7990000000009</v>
      </c>
      <c r="L4" s="18">
        <v>6786.6220000000012</v>
      </c>
      <c r="M4" s="18">
        <v>7225.7039999999997</v>
      </c>
      <c r="N4" s="18">
        <v>7242.8429999999998</v>
      </c>
      <c r="O4" s="18">
        <v>7022.8920000000007</v>
      </c>
      <c r="P4" s="18">
        <v>6786.3639999999996</v>
      </c>
      <c r="Q4" s="18">
        <v>6623.5620000000008</v>
      </c>
      <c r="R4" s="18">
        <v>6356.32</v>
      </c>
      <c r="S4" s="18">
        <v>6102.9680000000008</v>
      </c>
      <c r="T4" s="18">
        <v>6305.530999999999</v>
      </c>
      <c r="U4" s="18">
        <v>6679.8520000000008</v>
      </c>
      <c r="V4" s="18">
        <v>6418.6989999999996</v>
      </c>
      <c r="W4" s="18">
        <v>6012.5159999999996</v>
      </c>
      <c r="X4" s="18">
        <v>5666.2109999999993</v>
      </c>
      <c r="Y4" s="18">
        <v>5299.0379999999996</v>
      </c>
      <c r="Z4" s="19"/>
      <c r="AA4" s="20">
        <f>SUM(B4:Z4)</f>
        <v>142798.11900000001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111.15</v>
      </c>
      <c r="C7" s="28">
        <v>107.8</v>
      </c>
      <c r="D7" s="28">
        <v>104.08</v>
      </c>
      <c r="E7" s="28">
        <v>102.09</v>
      </c>
      <c r="F7" s="28">
        <v>102.98</v>
      </c>
      <c r="G7" s="28">
        <v>103.88</v>
      </c>
      <c r="H7" s="28">
        <v>111.07</v>
      </c>
      <c r="I7" s="28">
        <v>106.49</v>
      </c>
      <c r="J7" s="28">
        <v>98.42</v>
      </c>
      <c r="K7" s="28">
        <v>68.98</v>
      </c>
      <c r="L7" s="28">
        <v>20.190000000000001</v>
      </c>
      <c r="M7" s="28">
        <v>0.04</v>
      </c>
      <c r="N7" s="28">
        <v>0.04</v>
      </c>
      <c r="O7" s="28">
        <v>0.04</v>
      </c>
      <c r="P7" s="28">
        <v>0.04</v>
      </c>
      <c r="Q7" s="28">
        <v>0.04</v>
      </c>
      <c r="R7" s="28">
        <v>8.44</v>
      </c>
      <c r="S7" s="28">
        <v>90.21</v>
      </c>
      <c r="T7" s="28">
        <v>121.21</v>
      </c>
      <c r="U7" s="28">
        <v>195.49</v>
      </c>
      <c r="V7" s="28">
        <v>206.96</v>
      </c>
      <c r="W7" s="28">
        <v>153.30000000000001</v>
      </c>
      <c r="X7" s="28">
        <v>135.86000000000001</v>
      </c>
      <c r="Y7" s="28">
        <v>111.64</v>
      </c>
      <c r="Z7" s="29"/>
      <c r="AA7" s="30">
        <f>IF(SUM(B7:Z7)&lt;&gt;0,AVERAGEIF(B7:Z7,"&lt;&gt;"""),"")</f>
        <v>85.851666666666645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202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202</v>
      </c>
    </row>
    <row r="11" spans="1:27" ht="24.95" customHeight="1" x14ac:dyDescent="0.2">
      <c r="A11" s="45" t="s">
        <v>7</v>
      </c>
      <c r="B11" s="46">
        <v>156</v>
      </c>
      <c r="C11" s="47">
        <v>148</v>
      </c>
      <c r="D11" s="47">
        <v>145</v>
      </c>
      <c r="E11" s="47">
        <v>145</v>
      </c>
      <c r="F11" s="47">
        <v>152</v>
      </c>
      <c r="G11" s="47">
        <v>178</v>
      </c>
      <c r="H11" s="47">
        <v>212</v>
      </c>
      <c r="I11" s="47">
        <v>241</v>
      </c>
      <c r="J11" s="47">
        <v>234</v>
      </c>
      <c r="K11" s="47">
        <v>224</v>
      </c>
      <c r="L11" s="47">
        <v>212</v>
      </c>
      <c r="M11" s="47">
        <v>208</v>
      </c>
      <c r="N11" s="47">
        <v>199</v>
      </c>
      <c r="O11" s="47">
        <v>193</v>
      </c>
      <c r="P11" s="47">
        <v>197</v>
      </c>
      <c r="Q11" s="47">
        <v>218</v>
      </c>
      <c r="R11" s="47">
        <v>243</v>
      </c>
      <c r="S11" s="47">
        <v>275</v>
      </c>
      <c r="T11" s="47">
        <v>299</v>
      </c>
      <c r="U11" s="47">
        <v>303</v>
      </c>
      <c r="V11" s="47">
        <v>292</v>
      </c>
      <c r="W11" s="47">
        <v>242</v>
      </c>
      <c r="X11" s="47">
        <v>186</v>
      </c>
      <c r="Y11" s="47">
        <v>141</v>
      </c>
      <c r="Z11" s="48"/>
      <c r="AA11" s="49">
        <f t="shared" si="0"/>
        <v>5043</v>
      </c>
    </row>
    <row r="12" spans="1:27" ht="24.95" customHeight="1" x14ac:dyDescent="0.2">
      <c r="A12" s="50" t="s">
        <v>8</v>
      </c>
      <c r="B12" s="51">
        <v>2680.0699999999997</v>
      </c>
      <c r="C12" s="52">
        <v>2188.6889999999999</v>
      </c>
      <c r="D12" s="52">
        <v>1725.9</v>
      </c>
      <c r="E12" s="52">
        <v>1725.9</v>
      </c>
      <c r="F12" s="52">
        <v>1725.9</v>
      </c>
      <c r="G12" s="52">
        <v>1725.9</v>
      </c>
      <c r="H12" s="52">
        <v>1686.258</v>
      </c>
      <c r="I12" s="52">
        <v>1501.5889999999999</v>
      </c>
      <c r="J12" s="52">
        <v>1453.9560000000001</v>
      </c>
      <c r="K12" s="52">
        <v>958.9</v>
      </c>
      <c r="L12" s="52">
        <v>559.9</v>
      </c>
      <c r="M12" s="52">
        <v>155.9</v>
      </c>
      <c r="N12" s="52">
        <v>155.9</v>
      </c>
      <c r="O12" s="52">
        <v>155.9</v>
      </c>
      <c r="P12" s="52">
        <v>155.9</v>
      </c>
      <c r="Q12" s="52">
        <v>215.9</v>
      </c>
      <c r="R12" s="52">
        <v>572.9</v>
      </c>
      <c r="S12" s="52">
        <v>1242.482</v>
      </c>
      <c r="T12" s="52">
        <v>2360.9059999999999</v>
      </c>
      <c r="U12" s="52">
        <v>2560.9</v>
      </c>
      <c r="V12" s="52">
        <v>2563.9</v>
      </c>
      <c r="W12" s="52">
        <v>2469.9</v>
      </c>
      <c r="X12" s="52">
        <v>2478.81</v>
      </c>
      <c r="Y12" s="52">
        <v>2071.6479999999997</v>
      </c>
      <c r="Z12" s="53"/>
      <c r="AA12" s="54">
        <f t="shared" si="0"/>
        <v>35093.90800000001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26</v>
      </c>
      <c r="H13" s="52">
        <v>86</v>
      </c>
      <c r="I13" s="52">
        <v>99</v>
      </c>
      <c r="J13" s="52">
        <v>13</v>
      </c>
      <c r="K13" s="52">
        <v>34</v>
      </c>
      <c r="L13" s="52">
        <v>26</v>
      </c>
      <c r="M13" s="52">
        <v>26</v>
      </c>
      <c r="N13" s="52"/>
      <c r="O13" s="52"/>
      <c r="P13" s="52"/>
      <c r="Q13" s="52"/>
      <c r="R13" s="52"/>
      <c r="S13" s="52">
        <v>39</v>
      </c>
      <c r="T13" s="52">
        <v>126</v>
      </c>
      <c r="U13" s="52">
        <v>559</v>
      </c>
      <c r="V13" s="52">
        <v>596</v>
      </c>
      <c r="W13" s="52">
        <v>86</v>
      </c>
      <c r="X13" s="52">
        <v>60</v>
      </c>
      <c r="Y13" s="52">
        <v>60</v>
      </c>
      <c r="Z13" s="53"/>
      <c r="AA13" s="54">
        <f t="shared" si="0"/>
        <v>1836</v>
      </c>
    </row>
    <row r="14" spans="1:27" ht="24.95" customHeight="1" x14ac:dyDescent="0.2">
      <c r="A14" s="55" t="s">
        <v>10</v>
      </c>
      <c r="B14" s="56">
        <v>1913.9849999999999</v>
      </c>
      <c r="C14" s="57">
        <v>1972.8059999999998</v>
      </c>
      <c r="D14" s="57">
        <v>1949.769</v>
      </c>
      <c r="E14" s="57">
        <v>1885.9849999999999</v>
      </c>
      <c r="F14" s="57">
        <v>1850.4749999999997</v>
      </c>
      <c r="G14" s="57">
        <v>1800.84</v>
      </c>
      <c r="H14" s="57">
        <v>1905.5199999999998</v>
      </c>
      <c r="I14" s="57">
        <v>2678.3190000000004</v>
      </c>
      <c r="J14" s="57">
        <v>3880.3370000000009</v>
      </c>
      <c r="K14" s="57">
        <v>4831.9990000000016</v>
      </c>
      <c r="L14" s="57">
        <v>5483.8220000000001</v>
      </c>
      <c r="M14" s="57">
        <v>5727.8039999999992</v>
      </c>
      <c r="N14" s="57">
        <v>5778.9430000000002</v>
      </c>
      <c r="O14" s="57">
        <v>5580.9919999999993</v>
      </c>
      <c r="P14" s="57">
        <v>5347.4639999999999</v>
      </c>
      <c r="Q14" s="57">
        <v>5137.6620000000003</v>
      </c>
      <c r="R14" s="57">
        <v>4584.0200000000004</v>
      </c>
      <c r="S14" s="57">
        <v>3468.4859999999999</v>
      </c>
      <c r="T14" s="57">
        <v>2341.8249999999994</v>
      </c>
      <c r="U14" s="57">
        <v>2026.0520000000004</v>
      </c>
      <c r="V14" s="57">
        <v>2016.4989999999998</v>
      </c>
      <c r="W14" s="57">
        <v>1957.116</v>
      </c>
      <c r="X14" s="57">
        <v>1878.3009999999999</v>
      </c>
      <c r="Y14" s="57">
        <v>1792.79</v>
      </c>
      <c r="Z14" s="58"/>
      <c r="AA14" s="59">
        <f t="shared" si="0"/>
        <v>77791.810999999987</v>
      </c>
    </row>
    <row r="15" spans="1:27" ht="24.95" customHeight="1" x14ac:dyDescent="0.2">
      <c r="A15" s="55" t="s">
        <v>11</v>
      </c>
      <c r="B15" s="56">
        <v>14</v>
      </c>
      <c r="C15" s="57">
        <v>13</v>
      </c>
      <c r="D15" s="57">
        <v>11</v>
      </c>
      <c r="E15" s="57">
        <v>10</v>
      </c>
      <c r="F15" s="57">
        <v>10</v>
      </c>
      <c r="G15" s="57">
        <v>10</v>
      </c>
      <c r="H15" s="57">
        <v>11</v>
      </c>
      <c r="I15" s="57">
        <v>23</v>
      </c>
      <c r="J15" s="57">
        <v>42</v>
      </c>
      <c r="K15" s="57">
        <v>58</v>
      </c>
      <c r="L15" s="57">
        <v>73</v>
      </c>
      <c r="M15" s="57">
        <v>82</v>
      </c>
      <c r="N15" s="57">
        <v>83</v>
      </c>
      <c r="O15" s="57">
        <v>78</v>
      </c>
      <c r="P15" s="57">
        <v>69</v>
      </c>
      <c r="Q15" s="57">
        <v>58</v>
      </c>
      <c r="R15" s="57">
        <v>47</v>
      </c>
      <c r="S15" s="57">
        <v>37</v>
      </c>
      <c r="T15" s="57">
        <v>32</v>
      </c>
      <c r="U15" s="57">
        <v>37</v>
      </c>
      <c r="V15" s="57">
        <v>44</v>
      </c>
      <c r="W15" s="57">
        <v>52</v>
      </c>
      <c r="X15" s="57">
        <v>62</v>
      </c>
      <c r="Y15" s="57">
        <v>74</v>
      </c>
      <c r="Z15" s="58"/>
      <c r="AA15" s="59">
        <f t="shared" si="0"/>
        <v>1030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4966.0549999999994</v>
      </c>
      <c r="C16" s="62">
        <f t="shared" si="1"/>
        <v>4322.4949999999999</v>
      </c>
      <c r="D16" s="62">
        <f t="shared" si="1"/>
        <v>3831.6689999999999</v>
      </c>
      <c r="E16" s="62">
        <f t="shared" si="1"/>
        <v>3766.8850000000002</v>
      </c>
      <c r="F16" s="62">
        <f t="shared" si="1"/>
        <v>3738.375</v>
      </c>
      <c r="G16" s="62">
        <f t="shared" si="1"/>
        <v>3740.74</v>
      </c>
      <c r="H16" s="62">
        <f t="shared" si="1"/>
        <v>3900.7779999999998</v>
      </c>
      <c r="I16" s="62">
        <f t="shared" si="1"/>
        <v>4542.9080000000004</v>
      </c>
      <c r="J16" s="62">
        <f t="shared" si="1"/>
        <v>5623.2930000000015</v>
      </c>
      <c r="K16" s="62">
        <f t="shared" si="1"/>
        <v>6106.8990000000013</v>
      </c>
      <c r="L16" s="62">
        <f t="shared" si="1"/>
        <v>6354.7219999999998</v>
      </c>
      <c r="M16" s="62">
        <f t="shared" si="1"/>
        <v>6199.7039999999988</v>
      </c>
      <c r="N16" s="62">
        <f t="shared" si="1"/>
        <v>6216.8429999999998</v>
      </c>
      <c r="O16" s="62">
        <f t="shared" si="1"/>
        <v>6007.8919999999989</v>
      </c>
      <c r="P16" s="62">
        <f t="shared" si="1"/>
        <v>5769.3639999999996</v>
      </c>
      <c r="Q16" s="62">
        <f t="shared" si="1"/>
        <v>5629.5619999999999</v>
      </c>
      <c r="R16" s="62">
        <f t="shared" si="1"/>
        <v>5446.92</v>
      </c>
      <c r="S16" s="62">
        <f t="shared" si="1"/>
        <v>5061.9679999999998</v>
      </c>
      <c r="T16" s="62">
        <f t="shared" si="1"/>
        <v>5159.7309999999998</v>
      </c>
      <c r="U16" s="62">
        <f t="shared" si="1"/>
        <v>5485.9520000000002</v>
      </c>
      <c r="V16" s="62">
        <f t="shared" si="1"/>
        <v>5512.3989999999994</v>
      </c>
      <c r="W16" s="62">
        <f t="shared" si="1"/>
        <v>4807.0159999999996</v>
      </c>
      <c r="X16" s="62">
        <f t="shared" si="1"/>
        <v>4665.1109999999999</v>
      </c>
      <c r="Y16" s="62">
        <f t="shared" si="1"/>
        <v>4139.4380000000001</v>
      </c>
      <c r="Z16" s="63" t="str">
        <f t="shared" si="1"/>
        <v/>
      </c>
      <c r="AA16" s="64">
        <f>SUM(AA10:AA15)</f>
        <v>120996.719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1291.9000000000001</v>
      </c>
      <c r="C29" s="72">
        <v>1283.9000000000001</v>
      </c>
      <c r="D29" s="72">
        <v>1267.9000000000001</v>
      </c>
      <c r="E29" s="72">
        <v>1237.9000000000001</v>
      </c>
      <c r="F29" s="72">
        <v>1223.9000000000001</v>
      </c>
      <c r="G29" s="72">
        <v>1254.9000000000001</v>
      </c>
      <c r="H29" s="72">
        <v>1310.9</v>
      </c>
      <c r="I29" s="72">
        <v>1619.9</v>
      </c>
      <c r="J29" s="72">
        <v>1955.9</v>
      </c>
      <c r="K29" s="72">
        <v>2353.9</v>
      </c>
      <c r="L29" s="72">
        <v>2642.9</v>
      </c>
      <c r="M29" s="72">
        <v>2853.9</v>
      </c>
      <c r="N29" s="72">
        <v>2902.9</v>
      </c>
      <c r="O29" s="72">
        <v>2888.9</v>
      </c>
      <c r="P29" s="72">
        <v>2773.9</v>
      </c>
      <c r="Q29" s="72">
        <v>2597.9</v>
      </c>
      <c r="R29" s="72">
        <v>2283.9</v>
      </c>
      <c r="S29" s="72">
        <v>1951.9</v>
      </c>
      <c r="T29" s="72">
        <v>1776.9</v>
      </c>
      <c r="U29" s="72">
        <v>2043.9</v>
      </c>
      <c r="V29" s="72">
        <v>1917.9</v>
      </c>
      <c r="W29" s="72">
        <v>1608.9</v>
      </c>
      <c r="X29" s="72">
        <v>1518.9</v>
      </c>
      <c r="Y29" s="72">
        <v>1377.9</v>
      </c>
      <c r="Z29" s="73"/>
      <c r="AA29" s="74">
        <f>SUM(B29:Z29)</f>
        <v>45941.600000000013</v>
      </c>
    </row>
    <row r="30" spans="1:27" ht="24.95" customHeight="1" x14ac:dyDescent="0.2">
      <c r="A30" s="75" t="s">
        <v>24</v>
      </c>
      <c r="B30" s="76">
        <v>2286.1550000000002</v>
      </c>
      <c r="C30" s="77">
        <v>1825.595</v>
      </c>
      <c r="D30" s="77">
        <v>1826.769</v>
      </c>
      <c r="E30" s="77">
        <v>1800.9849999999999</v>
      </c>
      <c r="F30" s="77">
        <v>1792.4749999999999</v>
      </c>
      <c r="G30" s="77">
        <v>1543.84</v>
      </c>
      <c r="H30" s="77">
        <v>1802.8779999999999</v>
      </c>
      <c r="I30" s="77">
        <v>2105.0079999999998</v>
      </c>
      <c r="J30" s="77">
        <v>3154.393</v>
      </c>
      <c r="K30" s="77">
        <v>3213.9989999999998</v>
      </c>
      <c r="L30" s="77">
        <v>3521.8220000000001</v>
      </c>
      <c r="M30" s="77">
        <v>3571.8040000000001</v>
      </c>
      <c r="N30" s="77">
        <v>3539.9430000000002</v>
      </c>
      <c r="O30" s="77">
        <v>3333.9920000000002</v>
      </c>
      <c r="P30" s="77">
        <v>3212.4639999999999</v>
      </c>
      <c r="Q30" s="77">
        <v>3165.6619999999998</v>
      </c>
      <c r="R30" s="77">
        <v>2934.02</v>
      </c>
      <c r="S30" s="77">
        <v>2329.0680000000002</v>
      </c>
      <c r="T30" s="77">
        <v>2567.8310000000001</v>
      </c>
      <c r="U30" s="77">
        <v>2517.0520000000001</v>
      </c>
      <c r="V30" s="77">
        <v>2682.4989999999998</v>
      </c>
      <c r="W30" s="77">
        <v>2382.116</v>
      </c>
      <c r="X30" s="77">
        <v>2129.2109999999998</v>
      </c>
      <c r="Y30" s="77">
        <v>1625.538</v>
      </c>
      <c r="Z30" s="78"/>
      <c r="AA30" s="79">
        <f>SUM(B30:Z30)</f>
        <v>60865.118999999992</v>
      </c>
    </row>
    <row r="31" spans="1:27" ht="24.95" customHeight="1" x14ac:dyDescent="0.2">
      <c r="A31" s="82" t="s">
        <v>25</v>
      </c>
      <c r="B31" s="80">
        <v>1705</v>
      </c>
      <c r="C31" s="81">
        <v>1503</v>
      </c>
      <c r="D31" s="81">
        <v>1073</v>
      </c>
      <c r="E31" s="81">
        <v>1073</v>
      </c>
      <c r="F31" s="81">
        <v>1073</v>
      </c>
      <c r="G31" s="81">
        <v>1322</v>
      </c>
      <c r="H31" s="81">
        <v>1152</v>
      </c>
      <c r="I31" s="81">
        <v>1152</v>
      </c>
      <c r="J31" s="81">
        <v>823</v>
      </c>
      <c r="K31" s="81">
        <v>803</v>
      </c>
      <c r="L31" s="81">
        <v>404</v>
      </c>
      <c r="M31" s="81"/>
      <c r="N31" s="81"/>
      <c r="O31" s="81"/>
      <c r="P31" s="81"/>
      <c r="Q31" s="81">
        <v>60</v>
      </c>
      <c r="R31" s="81">
        <v>417</v>
      </c>
      <c r="S31" s="81">
        <v>1022</v>
      </c>
      <c r="T31" s="81">
        <v>1422</v>
      </c>
      <c r="U31" s="81">
        <v>1522</v>
      </c>
      <c r="V31" s="81">
        <v>1522</v>
      </c>
      <c r="W31" s="81">
        <v>1422</v>
      </c>
      <c r="X31" s="81">
        <v>1422</v>
      </c>
      <c r="Y31" s="81">
        <v>1372</v>
      </c>
      <c r="Z31" s="83"/>
      <c r="AA31" s="84">
        <f>SUM(B31:Z31)</f>
        <v>22264</v>
      </c>
    </row>
    <row r="32" spans="1:27" ht="30" customHeight="1" thickBot="1" x14ac:dyDescent="0.25">
      <c r="A32" s="60" t="s">
        <v>26</v>
      </c>
      <c r="B32" s="61">
        <f>IF(LEN(B$2)&gt;0,SUM(B29:B31),"")</f>
        <v>5283.0550000000003</v>
      </c>
      <c r="C32" s="62">
        <f t="shared" ref="C32:Z32" si="4">IF(LEN(C$2)&gt;0,SUM(C29:C31),"")</f>
        <v>4612.4949999999999</v>
      </c>
      <c r="D32" s="62">
        <f t="shared" si="4"/>
        <v>4167.6689999999999</v>
      </c>
      <c r="E32" s="62">
        <f t="shared" si="4"/>
        <v>4111.8850000000002</v>
      </c>
      <c r="F32" s="62">
        <f t="shared" si="4"/>
        <v>4089.375</v>
      </c>
      <c r="G32" s="62">
        <f t="shared" si="4"/>
        <v>4120.74</v>
      </c>
      <c r="H32" s="62">
        <f t="shared" si="4"/>
        <v>4265.7780000000002</v>
      </c>
      <c r="I32" s="62">
        <f t="shared" si="4"/>
        <v>4876.9079999999994</v>
      </c>
      <c r="J32" s="62">
        <f t="shared" si="4"/>
        <v>5933.2929999999997</v>
      </c>
      <c r="K32" s="62">
        <f t="shared" si="4"/>
        <v>6370.8989999999994</v>
      </c>
      <c r="L32" s="62">
        <f t="shared" si="4"/>
        <v>6568.7219999999998</v>
      </c>
      <c r="M32" s="62">
        <f t="shared" si="4"/>
        <v>6425.7039999999997</v>
      </c>
      <c r="N32" s="62">
        <f t="shared" si="4"/>
        <v>6442.8430000000008</v>
      </c>
      <c r="O32" s="62">
        <f t="shared" si="4"/>
        <v>6222.8919999999998</v>
      </c>
      <c r="P32" s="62">
        <f t="shared" si="4"/>
        <v>5986.3639999999996</v>
      </c>
      <c r="Q32" s="62">
        <f t="shared" si="4"/>
        <v>5823.5619999999999</v>
      </c>
      <c r="R32" s="62">
        <f t="shared" si="4"/>
        <v>5634.92</v>
      </c>
      <c r="S32" s="62">
        <f t="shared" si="4"/>
        <v>5302.9680000000008</v>
      </c>
      <c r="T32" s="62">
        <f t="shared" si="4"/>
        <v>5766.7309999999998</v>
      </c>
      <c r="U32" s="62">
        <f t="shared" si="4"/>
        <v>6082.9520000000002</v>
      </c>
      <c r="V32" s="62">
        <f t="shared" si="4"/>
        <v>6122.3989999999994</v>
      </c>
      <c r="W32" s="62">
        <f t="shared" si="4"/>
        <v>5413.0159999999996</v>
      </c>
      <c r="X32" s="62">
        <f t="shared" si="4"/>
        <v>5070.1109999999999</v>
      </c>
      <c r="Y32" s="62">
        <f t="shared" si="4"/>
        <v>4375.4380000000001</v>
      </c>
      <c r="Z32" s="63" t="str">
        <f t="shared" si="4"/>
        <v/>
      </c>
      <c r="AA32" s="64">
        <f>SUM(AA29:AA31)</f>
        <v>129070.71900000001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39</v>
      </c>
      <c r="C35" s="95">
        <v>49</v>
      </c>
      <c r="D35" s="95">
        <v>37</v>
      </c>
      <c r="E35" s="95">
        <v>37</v>
      </c>
      <c r="F35" s="95">
        <v>41</v>
      </c>
      <c r="G35" s="95">
        <v>98</v>
      </c>
      <c r="H35" s="95">
        <v>35</v>
      </c>
      <c r="I35" s="95">
        <v>58</v>
      </c>
      <c r="J35" s="95">
        <v>55</v>
      </c>
      <c r="K35" s="95">
        <v>19</v>
      </c>
      <c r="L35" s="95">
        <v>15</v>
      </c>
      <c r="M35" s="95">
        <v>15</v>
      </c>
      <c r="N35" s="95">
        <v>10</v>
      </c>
      <c r="O35" s="95">
        <v>10</v>
      </c>
      <c r="P35" s="95">
        <v>10</v>
      </c>
      <c r="Q35" s="95">
        <v>10</v>
      </c>
      <c r="R35" s="95">
        <v>19</v>
      </c>
      <c r="S35" s="95">
        <v>34</v>
      </c>
      <c r="T35" s="95">
        <v>305</v>
      </c>
      <c r="U35" s="95">
        <v>315</v>
      </c>
      <c r="V35" s="95">
        <v>315</v>
      </c>
      <c r="W35" s="95">
        <v>281</v>
      </c>
      <c r="X35" s="95">
        <v>170</v>
      </c>
      <c r="Y35" s="95">
        <v>33</v>
      </c>
      <c r="Z35" s="96"/>
      <c r="AA35" s="74">
        <f t="shared" ref="AA35:AA40" si="5">SUM(B35:Z35)</f>
        <v>2010</v>
      </c>
    </row>
    <row r="36" spans="1:27" ht="24.95" customHeight="1" x14ac:dyDescent="0.2">
      <c r="A36" s="97" t="s">
        <v>29</v>
      </c>
      <c r="B36" s="98">
        <v>228</v>
      </c>
      <c r="C36" s="99">
        <v>191</v>
      </c>
      <c r="D36" s="99">
        <v>249</v>
      </c>
      <c r="E36" s="99">
        <v>258</v>
      </c>
      <c r="F36" s="99">
        <v>260</v>
      </c>
      <c r="G36" s="99">
        <v>232</v>
      </c>
      <c r="H36" s="99">
        <v>280</v>
      </c>
      <c r="I36" s="99">
        <v>226</v>
      </c>
      <c r="J36" s="99">
        <v>205</v>
      </c>
      <c r="K36" s="99">
        <v>213</v>
      </c>
      <c r="L36" s="99">
        <v>188</v>
      </c>
      <c r="M36" s="99">
        <v>211</v>
      </c>
      <c r="N36" s="99">
        <v>216</v>
      </c>
      <c r="O36" s="99">
        <v>205</v>
      </c>
      <c r="P36" s="99">
        <v>207</v>
      </c>
      <c r="Q36" s="99">
        <v>184</v>
      </c>
      <c r="R36" s="99">
        <v>169</v>
      </c>
      <c r="S36" s="99">
        <v>157</v>
      </c>
      <c r="T36" s="99">
        <v>252</v>
      </c>
      <c r="U36" s="99">
        <v>232</v>
      </c>
      <c r="V36" s="99">
        <v>245</v>
      </c>
      <c r="W36" s="99">
        <v>275</v>
      </c>
      <c r="X36" s="99">
        <v>185</v>
      </c>
      <c r="Y36" s="99">
        <v>153</v>
      </c>
      <c r="Z36" s="100"/>
      <c r="AA36" s="79">
        <f t="shared" si="5"/>
        <v>5221</v>
      </c>
    </row>
    <row r="37" spans="1:27" ht="24.95" customHeight="1" x14ac:dyDescent="0.2">
      <c r="A37" s="97" t="s">
        <v>30</v>
      </c>
      <c r="B37" s="98"/>
      <c r="C37" s="99">
        <v>354.1</v>
      </c>
      <c r="D37" s="99">
        <v>611.29999999999995</v>
      </c>
      <c r="E37" s="99">
        <v>481.8</v>
      </c>
      <c r="F37" s="99">
        <v>556.29999999999995</v>
      </c>
      <c r="G37" s="99">
        <v>779.4</v>
      </c>
      <c r="H37" s="99">
        <v>913.9</v>
      </c>
      <c r="I37" s="99">
        <v>700.2</v>
      </c>
      <c r="J37" s="99">
        <v>25</v>
      </c>
      <c r="K37" s="99">
        <v>14.9</v>
      </c>
      <c r="L37" s="99">
        <v>217.9</v>
      </c>
      <c r="M37" s="99">
        <v>800</v>
      </c>
      <c r="N37" s="99">
        <v>800</v>
      </c>
      <c r="O37" s="99">
        <v>800</v>
      </c>
      <c r="P37" s="99">
        <v>800</v>
      </c>
      <c r="Q37" s="99">
        <v>800</v>
      </c>
      <c r="R37" s="99">
        <v>721.4</v>
      </c>
      <c r="S37" s="99">
        <v>800</v>
      </c>
      <c r="T37" s="99">
        <v>538.79999999999995</v>
      </c>
      <c r="U37" s="99">
        <v>596.9</v>
      </c>
      <c r="V37" s="99">
        <v>296.3</v>
      </c>
      <c r="W37" s="99">
        <v>599.5</v>
      </c>
      <c r="X37" s="99">
        <v>596.1</v>
      </c>
      <c r="Y37" s="99">
        <v>923.6</v>
      </c>
      <c r="Z37" s="100"/>
      <c r="AA37" s="79">
        <f t="shared" si="5"/>
        <v>13727.399999999998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32</v>
      </c>
      <c r="L38" s="99">
        <v>11</v>
      </c>
      <c r="M38" s="99"/>
      <c r="N38" s="99"/>
      <c r="O38" s="99"/>
      <c r="P38" s="99"/>
      <c r="Q38" s="99"/>
      <c r="R38" s="99"/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843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317</v>
      </c>
      <c r="C40" s="88">
        <f t="shared" si="6"/>
        <v>644.1</v>
      </c>
      <c r="D40" s="88">
        <f t="shared" si="6"/>
        <v>947.3</v>
      </c>
      <c r="E40" s="88">
        <f t="shared" si="6"/>
        <v>826.8</v>
      </c>
      <c r="F40" s="88">
        <f t="shared" si="6"/>
        <v>907.3</v>
      </c>
      <c r="G40" s="88">
        <f t="shared" si="6"/>
        <v>1159.4000000000001</v>
      </c>
      <c r="H40" s="88">
        <f t="shared" si="6"/>
        <v>1278.9000000000001</v>
      </c>
      <c r="I40" s="88">
        <f t="shared" si="6"/>
        <v>1034.2</v>
      </c>
      <c r="J40" s="88">
        <f t="shared" si="6"/>
        <v>335</v>
      </c>
      <c r="K40" s="88">
        <f t="shared" si="6"/>
        <v>278.89999999999998</v>
      </c>
      <c r="L40" s="88">
        <f t="shared" si="6"/>
        <v>431.9</v>
      </c>
      <c r="M40" s="88">
        <f t="shared" si="6"/>
        <v>1026</v>
      </c>
      <c r="N40" s="88">
        <f t="shared" si="6"/>
        <v>1026</v>
      </c>
      <c r="O40" s="88">
        <f t="shared" si="6"/>
        <v>1015</v>
      </c>
      <c r="P40" s="88">
        <f t="shared" si="6"/>
        <v>1017</v>
      </c>
      <c r="Q40" s="88">
        <f t="shared" si="6"/>
        <v>994</v>
      </c>
      <c r="R40" s="88">
        <f t="shared" si="6"/>
        <v>909.4</v>
      </c>
      <c r="S40" s="88">
        <f t="shared" si="6"/>
        <v>1041</v>
      </c>
      <c r="T40" s="88">
        <f t="shared" si="6"/>
        <v>1145.8</v>
      </c>
      <c r="U40" s="88">
        <f t="shared" si="6"/>
        <v>1193.9000000000001</v>
      </c>
      <c r="V40" s="88">
        <f t="shared" si="6"/>
        <v>906.3</v>
      </c>
      <c r="W40" s="88">
        <f t="shared" si="6"/>
        <v>1205.5</v>
      </c>
      <c r="X40" s="88">
        <f t="shared" si="6"/>
        <v>1001.1</v>
      </c>
      <c r="Y40" s="88">
        <f t="shared" si="6"/>
        <v>1159.5999999999999</v>
      </c>
      <c r="Z40" s="89" t="str">
        <f t="shared" si="6"/>
        <v/>
      </c>
      <c r="AA40" s="90">
        <f t="shared" si="5"/>
        <v>21801.399999999994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354.1</v>
      </c>
      <c r="D45" s="99">
        <v>611.29999999999995</v>
      </c>
      <c r="E45" s="99">
        <v>481.8</v>
      </c>
      <c r="F45" s="99">
        <v>556.29999999999995</v>
      </c>
      <c r="G45" s="99">
        <v>779.4</v>
      </c>
      <c r="H45" s="99">
        <v>913.9</v>
      </c>
      <c r="I45" s="99">
        <v>700.2</v>
      </c>
      <c r="J45" s="99">
        <v>25</v>
      </c>
      <c r="K45" s="99">
        <v>14.9</v>
      </c>
      <c r="L45" s="99">
        <v>217.9</v>
      </c>
      <c r="M45" s="99">
        <v>800</v>
      </c>
      <c r="N45" s="99">
        <v>800</v>
      </c>
      <c r="O45" s="99">
        <v>800</v>
      </c>
      <c r="P45" s="99">
        <v>800</v>
      </c>
      <c r="Q45" s="99">
        <v>800</v>
      </c>
      <c r="R45" s="99">
        <v>721.4</v>
      </c>
      <c r="S45" s="99">
        <v>800</v>
      </c>
      <c r="T45" s="99">
        <v>538.79999999999995</v>
      </c>
      <c r="U45" s="99">
        <v>596.9</v>
      </c>
      <c r="V45" s="99">
        <v>296.3</v>
      </c>
      <c r="W45" s="99">
        <v>599.5</v>
      </c>
      <c r="X45" s="99">
        <v>596.1</v>
      </c>
      <c r="Y45" s="99">
        <v>923.6</v>
      </c>
      <c r="Z45" s="100"/>
      <c r="AA45" s="79">
        <f t="shared" si="7"/>
        <v>13727.399999999998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354.1</v>
      </c>
      <c r="D49" s="88">
        <f t="shared" si="8"/>
        <v>611.29999999999995</v>
      </c>
      <c r="E49" s="88">
        <f t="shared" si="8"/>
        <v>481.8</v>
      </c>
      <c r="F49" s="88">
        <f t="shared" si="8"/>
        <v>556.29999999999995</v>
      </c>
      <c r="G49" s="88">
        <f t="shared" si="8"/>
        <v>779.4</v>
      </c>
      <c r="H49" s="88">
        <f t="shared" si="8"/>
        <v>913.9</v>
      </c>
      <c r="I49" s="88">
        <f t="shared" si="8"/>
        <v>700.2</v>
      </c>
      <c r="J49" s="88">
        <f t="shared" si="8"/>
        <v>25</v>
      </c>
      <c r="K49" s="88">
        <f t="shared" si="8"/>
        <v>14.9</v>
      </c>
      <c r="L49" s="88">
        <f t="shared" si="8"/>
        <v>217.9</v>
      </c>
      <c r="M49" s="88">
        <f t="shared" si="8"/>
        <v>800</v>
      </c>
      <c r="N49" s="88">
        <f t="shared" si="8"/>
        <v>800</v>
      </c>
      <c r="O49" s="88">
        <f t="shared" si="8"/>
        <v>800</v>
      </c>
      <c r="P49" s="88">
        <f t="shared" si="8"/>
        <v>800</v>
      </c>
      <c r="Q49" s="88">
        <f t="shared" si="8"/>
        <v>800</v>
      </c>
      <c r="R49" s="88">
        <f t="shared" si="8"/>
        <v>721.4</v>
      </c>
      <c r="S49" s="88">
        <f t="shared" si="8"/>
        <v>800</v>
      </c>
      <c r="T49" s="88">
        <f t="shared" si="8"/>
        <v>538.79999999999995</v>
      </c>
      <c r="U49" s="88">
        <f t="shared" si="8"/>
        <v>596.9</v>
      </c>
      <c r="V49" s="88">
        <f t="shared" si="8"/>
        <v>296.3</v>
      </c>
      <c r="W49" s="88">
        <f t="shared" si="8"/>
        <v>599.5</v>
      </c>
      <c r="X49" s="88">
        <f t="shared" si="8"/>
        <v>596.1</v>
      </c>
      <c r="Y49" s="88">
        <f t="shared" si="8"/>
        <v>923.6</v>
      </c>
      <c r="Z49" s="89" t="str">
        <f t="shared" si="8"/>
        <v/>
      </c>
      <c r="AA49" s="90">
        <f t="shared" si="7"/>
        <v>13727.399999999998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5283.0549999999994</v>
      </c>
      <c r="C52" s="88">
        <f t="shared" si="10"/>
        <v>4966.5950000000003</v>
      </c>
      <c r="D52" s="88">
        <f t="shared" si="10"/>
        <v>4778.9690000000001</v>
      </c>
      <c r="E52" s="88">
        <f t="shared" si="10"/>
        <v>4593.6850000000004</v>
      </c>
      <c r="F52" s="88">
        <f t="shared" si="10"/>
        <v>4645.6750000000002</v>
      </c>
      <c r="G52" s="88">
        <f t="shared" si="10"/>
        <v>4900.1399999999994</v>
      </c>
      <c r="H52" s="88">
        <f t="shared" si="10"/>
        <v>5179.6779999999999</v>
      </c>
      <c r="I52" s="88">
        <f t="shared" si="10"/>
        <v>5577.1080000000002</v>
      </c>
      <c r="J52" s="88">
        <f t="shared" si="10"/>
        <v>5958.2930000000015</v>
      </c>
      <c r="K52" s="88">
        <f t="shared" si="10"/>
        <v>6385.7990000000009</v>
      </c>
      <c r="L52" s="88">
        <f t="shared" si="10"/>
        <v>6786.6219999999994</v>
      </c>
      <c r="M52" s="88">
        <f t="shared" si="10"/>
        <v>7225.7039999999988</v>
      </c>
      <c r="N52" s="88">
        <f t="shared" si="10"/>
        <v>7242.8429999999998</v>
      </c>
      <c r="O52" s="88">
        <f t="shared" si="10"/>
        <v>7022.8919999999989</v>
      </c>
      <c r="P52" s="88">
        <f t="shared" si="10"/>
        <v>6786.3639999999996</v>
      </c>
      <c r="Q52" s="88">
        <f t="shared" si="10"/>
        <v>6623.5619999999999</v>
      </c>
      <c r="R52" s="88">
        <f t="shared" si="10"/>
        <v>6356.32</v>
      </c>
      <c r="S52" s="88">
        <f t="shared" si="10"/>
        <v>6102.9679999999998</v>
      </c>
      <c r="T52" s="88">
        <f t="shared" si="10"/>
        <v>6305.5309999999999</v>
      </c>
      <c r="U52" s="88">
        <f t="shared" si="10"/>
        <v>6679.8520000000008</v>
      </c>
      <c r="V52" s="88">
        <f t="shared" si="10"/>
        <v>6418.6989999999996</v>
      </c>
      <c r="W52" s="88">
        <f t="shared" si="10"/>
        <v>6012.5159999999996</v>
      </c>
      <c r="X52" s="88">
        <f t="shared" si="10"/>
        <v>5666.2110000000002</v>
      </c>
      <c r="Y52" s="88">
        <f t="shared" si="10"/>
        <v>5299.0380000000005</v>
      </c>
      <c r="Z52" s="89" t="str">
        <f t="shared" si="10"/>
        <v/>
      </c>
      <c r="AA52" s="104">
        <f>SUM(B52:Z52)</f>
        <v>142798.11900000001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45759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5283.0899999999992</v>
      </c>
      <c r="C4" s="18">
        <v>4966.6079999999993</v>
      </c>
      <c r="D4" s="18">
        <v>4778.9859999999999</v>
      </c>
      <c r="E4" s="18">
        <v>4593.7219999999998</v>
      </c>
      <c r="F4" s="18">
        <v>4645.626000000002</v>
      </c>
      <c r="G4" s="18">
        <v>4900.1149999999989</v>
      </c>
      <c r="H4" s="18">
        <v>5179.6430000000009</v>
      </c>
      <c r="I4" s="18">
        <v>5577.0879999999988</v>
      </c>
      <c r="J4" s="18">
        <v>5958.2980000000007</v>
      </c>
      <c r="K4" s="18">
        <v>6385.755000000001</v>
      </c>
      <c r="L4" s="18">
        <v>6786.5889999999999</v>
      </c>
      <c r="M4" s="18">
        <v>7225.7040000000006</v>
      </c>
      <c r="N4" s="18">
        <v>7242.8430000000008</v>
      </c>
      <c r="O4" s="18">
        <v>7022.8920000000007</v>
      </c>
      <c r="P4" s="18">
        <v>6786.3639999999987</v>
      </c>
      <c r="Q4" s="18">
        <v>6623.5619999999999</v>
      </c>
      <c r="R4" s="18">
        <v>6356.3019999999988</v>
      </c>
      <c r="S4" s="18">
        <v>6102.9680000000035</v>
      </c>
      <c r="T4" s="18">
        <v>6305.5119999999979</v>
      </c>
      <c r="U4" s="18">
        <v>6679.8810000000021</v>
      </c>
      <c r="V4" s="18">
        <v>6418.6980000000003</v>
      </c>
      <c r="W4" s="18">
        <v>6012.5470000000014</v>
      </c>
      <c r="X4" s="18">
        <v>5666.1719999999996</v>
      </c>
      <c r="Y4" s="18">
        <v>5299.0210000000015</v>
      </c>
      <c r="Z4" s="19"/>
      <c r="AA4" s="20">
        <f>SUM(B4:Z4)</f>
        <v>142797.98600000003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111.15</v>
      </c>
      <c r="C7" s="28">
        <v>107.8</v>
      </c>
      <c r="D7" s="28">
        <v>104.08</v>
      </c>
      <c r="E7" s="28">
        <v>102.09</v>
      </c>
      <c r="F7" s="28">
        <v>102.98</v>
      </c>
      <c r="G7" s="28">
        <v>103.88</v>
      </c>
      <c r="H7" s="28">
        <v>111.07</v>
      </c>
      <c r="I7" s="28">
        <v>106.49</v>
      </c>
      <c r="J7" s="28">
        <v>98.42</v>
      </c>
      <c r="K7" s="28">
        <v>68.98</v>
      </c>
      <c r="L7" s="28">
        <v>20.190000000000001</v>
      </c>
      <c r="M7" s="28">
        <v>0.04</v>
      </c>
      <c r="N7" s="28">
        <v>0.04</v>
      </c>
      <c r="O7" s="28">
        <v>0.04</v>
      </c>
      <c r="P7" s="28">
        <v>0.04</v>
      </c>
      <c r="Q7" s="28">
        <v>0.04</v>
      </c>
      <c r="R7" s="28">
        <v>8.44</v>
      </c>
      <c r="S7" s="28">
        <v>90.21</v>
      </c>
      <c r="T7" s="28">
        <v>121.21</v>
      </c>
      <c r="U7" s="28">
        <v>195.49</v>
      </c>
      <c r="V7" s="28">
        <v>206.96</v>
      </c>
      <c r="W7" s="28">
        <v>153.30000000000001</v>
      </c>
      <c r="X7" s="28">
        <v>135.86000000000001</v>
      </c>
      <c r="Y7" s="28">
        <v>111.64</v>
      </c>
      <c r="Z7" s="29"/>
      <c r="AA7" s="30">
        <f>IF(SUM(B7:Z7)&lt;&gt;0,AVERAGEIF(B7:Z7,"&lt;&gt;"""),"")</f>
        <v>85.851666666666645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</v>
      </c>
      <c r="C14" s="57">
        <v>14</v>
      </c>
      <c r="D14" s="57">
        <v>14</v>
      </c>
      <c r="E14" s="57">
        <v>14</v>
      </c>
      <c r="F14" s="57">
        <v>14</v>
      </c>
      <c r="G14" s="57">
        <v>13.9</v>
      </c>
      <c r="H14" s="57">
        <v>9.6649999999999991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>
        <v>10.343</v>
      </c>
      <c r="U14" s="57">
        <v>13.971</v>
      </c>
      <c r="V14" s="57">
        <v>14</v>
      </c>
      <c r="W14" s="57">
        <v>14</v>
      </c>
      <c r="X14" s="57">
        <v>14</v>
      </c>
      <c r="Y14" s="57">
        <v>14</v>
      </c>
      <c r="Z14" s="58"/>
      <c r="AA14" s="59">
        <f t="shared" si="0"/>
        <v>173.87900000000002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</v>
      </c>
      <c r="C16" s="62">
        <f t="shared" ref="C16:Z16" si="1">IF(LEN(C$2)&gt;0,SUM(C10:C15),"")</f>
        <v>14</v>
      </c>
      <c r="D16" s="62">
        <f t="shared" si="1"/>
        <v>14</v>
      </c>
      <c r="E16" s="62">
        <f t="shared" si="1"/>
        <v>14</v>
      </c>
      <c r="F16" s="62">
        <f t="shared" si="1"/>
        <v>14</v>
      </c>
      <c r="G16" s="62">
        <f t="shared" si="1"/>
        <v>13.9</v>
      </c>
      <c r="H16" s="62">
        <f t="shared" si="1"/>
        <v>9.6649999999999991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10.343</v>
      </c>
      <c r="U16" s="62">
        <f t="shared" si="1"/>
        <v>13.971</v>
      </c>
      <c r="V16" s="62">
        <f t="shared" si="1"/>
        <v>14</v>
      </c>
      <c r="W16" s="62">
        <f t="shared" si="1"/>
        <v>14</v>
      </c>
      <c r="X16" s="62">
        <f t="shared" si="1"/>
        <v>14</v>
      </c>
      <c r="Y16" s="62">
        <f t="shared" si="1"/>
        <v>14</v>
      </c>
      <c r="Z16" s="63" t="str">
        <f t="shared" si="1"/>
        <v/>
      </c>
      <c r="AA16" s="64">
        <f>SUM(AA10:AA15)</f>
        <v>173.87900000000002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871.96100000000001</v>
      </c>
      <c r="C19" s="72">
        <v>891.18900000000008</v>
      </c>
      <c r="D19" s="72">
        <v>887.72199999999998</v>
      </c>
      <c r="E19" s="72">
        <v>886.17199999999991</v>
      </c>
      <c r="F19" s="72">
        <v>880.74199999999996</v>
      </c>
      <c r="G19" s="72">
        <v>897.76100000000008</v>
      </c>
      <c r="H19" s="72">
        <v>906.27699999999993</v>
      </c>
      <c r="I19" s="72">
        <v>923.00699999999995</v>
      </c>
      <c r="J19" s="72">
        <v>911.65599999999995</v>
      </c>
      <c r="K19" s="72">
        <v>919.84899999999993</v>
      </c>
      <c r="L19" s="72">
        <v>916.21</v>
      </c>
      <c r="M19" s="72">
        <v>911.48599999999999</v>
      </c>
      <c r="N19" s="72">
        <v>903.55599999999993</v>
      </c>
      <c r="O19" s="72">
        <v>905.91699999999992</v>
      </c>
      <c r="P19" s="72">
        <v>902.93400000000008</v>
      </c>
      <c r="Q19" s="72">
        <v>919.80800000000011</v>
      </c>
      <c r="R19" s="72">
        <v>889.8</v>
      </c>
      <c r="S19" s="72">
        <v>878.89800000000002</v>
      </c>
      <c r="T19" s="72">
        <v>824.35200000000009</v>
      </c>
      <c r="U19" s="72">
        <v>743.10800000000006</v>
      </c>
      <c r="V19" s="72">
        <v>759.29399999999998</v>
      </c>
      <c r="W19" s="72">
        <v>798.32500000000005</v>
      </c>
      <c r="X19" s="72">
        <v>803.34799999999996</v>
      </c>
      <c r="Y19" s="72">
        <v>887.83199999999999</v>
      </c>
      <c r="Z19" s="73"/>
      <c r="AA19" s="74">
        <f t="shared" ref="AA19:AA25" si="2">SUM(B19:Z19)</f>
        <v>21021.204000000002</v>
      </c>
    </row>
    <row r="20" spans="1:27" ht="24.95" customHeight="1" x14ac:dyDescent="0.2">
      <c r="A20" s="75" t="s">
        <v>15</v>
      </c>
      <c r="B20" s="76">
        <v>1079.183</v>
      </c>
      <c r="C20" s="77">
        <v>1076.71</v>
      </c>
      <c r="D20" s="77">
        <v>1059.5989999999999</v>
      </c>
      <c r="E20" s="77">
        <v>1041.6509999999998</v>
      </c>
      <c r="F20" s="77">
        <v>1046.6019999999999</v>
      </c>
      <c r="G20" s="77">
        <v>1095.1310000000001</v>
      </c>
      <c r="H20" s="77">
        <v>1156.7460000000001</v>
      </c>
      <c r="I20" s="77">
        <v>1191.1040000000003</v>
      </c>
      <c r="J20" s="77">
        <v>1164.9269999999999</v>
      </c>
      <c r="K20" s="77">
        <v>1146.2239999999999</v>
      </c>
      <c r="L20" s="77">
        <v>1135.539</v>
      </c>
      <c r="M20" s="77">
        <v>1190.3620000000001</v>
      </c>
      <c r="N20" s="77">
        <v>1168.404</v>
      </c>
      <c r="O20" s="77">
        <v>1121.4669999999999</v>
      </c>
      <c r="P20" s="77">
        <v>1094.1769999999999</v>
      </c>
      <c r="Q20" s="77">
        <v>1086.4239999999998</v>
      </c>
      <c r="R20" s="77">
        <v>1082.7540000000001</v>
      </c>
      <c r="S20" s="77">
        <v>1062.5239999999999</v>
      </c>
      <c r="T20" s="77">
        <v>1093.944</v>
      </c>
      <c r="U20" s="77">
        <v>1057.2059999999999</v>
      </c>
      <c r="V20" s="77">
        <v>1000.1560000000001</v>
      </c>
      <c r="W20" s="77">
        <v>951.6389999999999</v>
      </c>
      <c r="X20" s="77">
        <v>907.67599999999993</v>
      </c>
      <c r="Y20" s="77">
        <v>888.54599999999994</v>
      </c>
      <c r="Z20" s="78"/>
      <c r="AA20" s="79">
        <f t="shared" si="2"/>
        <v>25898.695</v>
      </c>
    </row>
    <row r="21" spans="1:27" ht="24.95" customHeight="1" x14ac:dyDescent="0.2">
      <c r="A21" s="75" t="s">
        <v>16</v>
      </c>
      <c r="B21" s="80">
        <v>2533.1460000000002</v>
      </c>
      <c r="C21" s="81">
        <v>2409.7089999999998</v>
      </c>
      <c r="D21" s="81">
        <v>2295.6650000000004</v>
      </c>
      <c r="E21" s="81">
        <v>2212.3989999999999</v>
      </c>
      <c r="F21" s="81">
        <v>2262.7820000000002</v>
      </c>
      <c r="G21" s="81">
        <v>2422.3229999999999</v>
      </c>
      <c r="H21" s="81">
        <v>2613.9550000000004</v>
      </c>
      <c r="I21" s="81">
        <v>2951.9769999999999</v>
      </c>
      <c r="J21" s="81">
        <v>3230.7150000000001</v>
      </c>
      <c r="K21" s="81">
        <v>3468.6820000000002</v>
      </c>
      <c r="L21" s="81">
        <v>3651.8399999999992</v>
      </c>
      <c r="M21" s="81">
        <v>4013.3559999999998</v>
      </c>
      <c r="N21" s="81">
        <v>4052.8830000000003</v>
      </c>
      <c r="O21" s="81">
        <v>3872.5079999999998</v>
      </c>
      <c r="P21" s="81">
        <v>3676.7529999999997</v>
      </c>
      <c r="Q21" s="81">
        <v>3518.33</v>
      </c>
      <c r="R21" s="81">
        <v>3408.2480000000005</v>
      </c>
      <c r="S21" s="81">
        <v>3303.5459999999998</v>
      </c>
      <c r="T21" s="81">
        <v>3555.1979999999994</v>
      </c>
      <c r="U21" s="81">
        <v>4011.0959999999991</v>
      </c>
      <c r="V21" s="81">
        <v>3825.748</v>
      </c>
      <c r="W21" s="81">
        <v>3492.5829999999996</v>
      </c>
      <c r="X21" s="81">
        <v>3109.6480000000001</v>
      </c>
      <c r="Y21" s="81">
        <v>2724.643</v>
      </c>
      <c r="Z21" s="78"/>
      <c r="AA21" s="79">
        <f t="shared" si="2"/>
        <v>76617.732999999993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68.5</v>
      </c>
      <c r="C23" s="77">
        <v>60</v>
      </c>
      <c r="D23" s="77">
        <v>63</v>
      </c>
      <c r="E23" s="77">
        <v>63.5</v>
      </c>
      <c r="F23" s="77">
        <v>64.5</v>
      </c>
      <c r="G23" s="77">
        <v>66</v>
      </c>
      <c r="H23" s="77">
        <v>82</v>
      </c>
      <c r="I23" s="77">
        <v>73</v>
      </c>
      <c r="J23" s="77">
        <v>66</v>
      </c>
      <c r="K23" s="77">
        <v>77</v>
      </c>
      <c r="L23" s="77">
        <v>99</v>
      </c>
      <c r="M23" s="77">
        <v>120.5</v>
      </c>
      <c r="N23" s="77">
        <v>139</v>
      </c>
      <c r="O23" s="77">
        <v>145</v>
      </c>
      <c r="P23" s="77">
        <v>139.5</v>
      </c>
      <c r="Q23" s="77">
        <v>116</v>
      </c>
      <c r="R23" s="77">
        <v>79.5</v>
      </c>
      <c r="S23" s="77">
        <v>60</v>
      </c>
      <c r="T23" s="77">
        <v>97</v>
      </c>
      <c r="U23" s="77">
        <v>127.5</v>
      </c>
      <c r="V23" s="77">
        <v>133.5</v>
      </c>
      <c r="W23" s="77">
        <v>113</v>
      </c>
      <c r="X23" s="77">
        <v>88.5</v>
      </c>
      <c r="Y23" s="77">
        <v>72</v>
      </c>
      <c r="Z23" s="77"/>
      <c r="AA23" s="79">
        <f t="shared" si="2"/>
        <v>2213.5</v>
      </c>
    </row>
    <row r="24" spans="1:27" ht="24.95" customHeight="1" x14ac:dyDescent="0.2">
      <c r="A24" s="85" t="s">
        <v>19</v>
      </c>
      <c r="B24" s="77">
        <v>239.99999999999994</v>
      </c>
      <c r="C24" s="77">
        <v>231</v>
      </c>
      <c r="D24" s="77">
        <v>226.00000000000003</v>
      </c>
      <c r="E24" s="77">
        <v>225.00000000000003</v>
      </c>
      <c r="F24" s="77">
        <v>232</v>
      </c>
      <c r="G24" s="77">
        <v>258.00000000000006</v>
      </c>
      <c r="H24" s="77">
        <v>293</v>
      </c>
      <c r="I24" s="77">
        <v>333.99999999999994</v>
      </c>
      <c r="J24" s="77">
        <v>345.99999999999994</v>
      </c>
      <c r="K24" s="77">
        <v>351.99999999999994</v>
      </c>
      <c r="L24" s="77">
        <v>355.00000000000006</v>
      </c>
      <c r="M24" s="77">
        <v>359.99999999999994</v>
      </c>
      <c r="N24" s="77">
        <v>351.99999999999994</v>
      </c>
      <c r="O24" s="77">
        <v>341</v>
      </c>
      <c r="P24" s="77">
        <v>336</v>
      </c>
      <c r="Q24" s="77">
        <v>345.99999999999994</v>
      </c>
      <c r="R24" s="77">
        <v>359.99999999999994</v>
      </c>
      <c r="S24" s="77">
        <v>382</v>
      </c>
      <c r="T24" s="77">
        <v>400.99999999999994</v>
      </c>
      <c r="U24" s="77">
        <v>409.99999999999994</v>
      </c>
      <c r="V24" s="77">
        <v>406</v>
      </c>
      <c r="W24" s="77">
        <v>363.99999999999994</v>
      </c>
      <c r="X24" s="77">
        <v>317.99999999999994</v>
      </c>
      <c r="Y24" s="77">
        <v>285</v>
      </c>
      <c r="Z24" s="77"/>
      <c r="AA24" s="79">
        <f t="shared" si="2"/>
        <v>7753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4792.79</v>
      </c>
      <c r="C26" s="88">
        <f t="shared" ref="C26:Z26" si="3">IF(LEN(C$2)&gt;0,SUM(C19:C25),"")</f>
        <v>4668.6080000000002</v>
      </c>
      <c r="D26" s="88">
        <f t="shared" si="3"/>
        <v>4531.9860000000008</v>
      </c>
      <c r="E26" s="88">
        <f t="shared" si="3"/>
        <v>4428.7219999999998</v>
      </c>
      <c r="F26" s="88">
        <f t="shared" si="3"/>
        <v>4486.6260000000002</v>
      </c>
      <c r="G26" s="88">
        <f t="shared" si="3"/>
        <v>4739.2150000000001</v>
      </c>
      <c r="H26" s="88">
        <f t="shared" si="3"/>
        <v>5051.978000000001</v>
      </c>
      <c r="I26" s="88">
        <f t="shared" si="3"/>
        <v>5473.0879999999997</v>
      </c>
      <c r="J26" s="88">
        <f t="shared" si="3"/>
        <v>5719.2979999999998</v>
      </c>
      <c r="K26" s="88">
        <f t="shared" si="3"/>
        <v>5963.7550000000001</v>
      </c>
      <c r="L26" s="88">
        <f t="shared" si="3"/>
        <v>6267.588999999999</v>
      </c>
      <c r="M26" s="88">
        <f t="shared" si="3"/>
        <v>6705.7039999999997</v>
      </c>
      <c r="N26" s="88">
        <f t="shared" si="3"/>
        <v>6725.8430000000008</v>
      </c>
      <c r="O26" s="88">
        <f t="shared" si="3"/>
        <v>6495.8919999999998</v>
      </c>
      <c r="P26" s="88">
        <f t="shared" si="3"/>
        <v>6259.3639999999996</v>
      </c>
      <c r="Q26" s="88">
        <f t="shared" si="3"/>
        <v>6096.5619999999999</v>
      </c>
      <c r="R26" s="88">
        <f t="shared" si="3"/>
        <v>5820.3020000000006</v>
      </c>
      <c r="S26" s="88">
        <f t="shared" si="3"/>
        <v>5686.9679999999998</v>
      </c>
      <c r="T26" s="88">
        <f t="shared" si="3"/>
        <v>5971.4939999999997</v>
      </c>
      <c r="U26" s="88">
        <f t="shared" si="3"/>
        <v>6348.9099999999989</v>
      </c>
      <c r="V26" s="88">
        <f t="shared" si="3"/>
        <v>6124.6980000000003</v>
      </c>
      <c r="W26" s="88">
        <f t="shared" si="3"/>
        <v>5719.5469999999996</v>
      </c>
      <c r="X26" s="88">
        <f t="shared" si="3"/>
        <v>5227.1720000000005</v>
      </c>
      <c r="Y26" s="88">
        <f t="shared" si="3"/>
        <v>4858.0209999999997</v>
      </c>
      <c r="Z26" s="89" t="str">
        <f t="shared" si="3"/>
        <v/>
      </c>
      <c r="AA26" s="90">
        <f>SUM(AA19:AA25)</f>
        <v>134164.13199999998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397.5</v>
      </c>
      <c r="C29" s="72">
        <v>379</v>
      </c>
      <c r="D29" s="72">
        <v>366</v>
      </c>
      <c r="E29" s="72">
        <v>348.5</v>
      </c>
      <c r="F29" s="72">
        <v>355.5</v>
      </c>
      <c r="G29" s="72">
        <v>384</v>
      </c>
      <c r="H29" s="72">
        <v>422</v>
      </c>
      <c r="I29" s="72">
        <v>464</v>
      </c>
      <c r="J29" s="72">
        <v>479</v>
      </c>
      <c r="K29" s="72">
        <v>589</v>
      </c>
      <c r="L29" s="72">
        <v>631</v>
      </c>
      <c r="M29" s="72">
        <v>650.5</v>
      </c>
      <c r="N29" s="72">
        <v>671</v>
      </c>
      <c r="O29" s="72">
        <v>681</v>
      </c>
      <c r="P29" s="72">
        <v>640.5</v>
      </c>
      <c r="Q29" s="72">
        <v>627</v>
      </c>
      <c r="R29" s="72">
        <v>574.5</v>
      </c>
      <c r="S29" s="72">
        <v>498</v>
      </c>
      <c r="T29" s="72">
        <v>554</v>
      </c>
      <c r="U29" s="72">
        <v>603.5</v>
      </c>
      <c r="V29" s="72">
        <v>605.5</v>
      </c>
      <c r="W29" s="72">
        <v>543</v>
      </c>
      <c r="X29" s="72">
        <v>472.5</v>
      </c>
      <c r="Y29" s="72">
        <v>423</v>
      </c>
      <c r="Z29" s="73"/>
      <c r="AA29" s="74">
        <f>SUM(B29:Z29)</f>
        <v>12359.5</v>
      </c>
    </row>
    <row r="30" spans="1:27" ht="24.95" customHeight="1" x14ac:dyDescent="0.2">
      <c r="A30" s="75" t="s">
        <v>24</v>
      </c>
      <c r="B30" s="76">
        <v>4778.29</v>
      </c>
      <c r="C30" s="77">
        <v>4587.6080000000002</v>
      </c>
      <c r="D30" s="77">
        <v>4412.9859999999999</v>
      </c>
      <c r="E30" s="77">
        <v>4245.2219999999998</v>
      </c>
      <c r="F30" s="77">
        <v>4290.1260000000002</v>
      </c>
      <c r="G30" s="77">
        <v>4516.1149999999998</v>
      </c>
      <c r="H30" s="77">
        <v>4757.643</v>
      </c>
      <c r="I30" s="77">
        <v>5113.0879999999997</v>
      </c>
      <c r="J30" s="77">
        <v>5479.2979999999998</v>
      </c>
      <c r="K30" s="77">
        <v>5796.7550000000001</v>
      </c>
      <c r="L30" s="77">
        <v>6155.5889999999999</v>
      </c>
      <c r="M30" s="77">
        <v>6575.2039999999997</v>
      </c>
      <c r="N30" s="77">
        <v>6571.8429999999998</v>
      </c>
      <c r="O30" s="77">
        <v>6341.8919999999998</v>
      </c>
      <c r="P30" s="77">
        <v>6145.8639999999996</v>
      </c>
      <c r="Q30" s="77">
        <v>5996.5619999999999</v>
      </c>
      <c r="R30" s="77">
        <v>5781.8019999999997</v>
      </c>
      <c r="S30" s="77">
        <v>5604.9679999999998</v>
      </c>
      <c r="T30" s="77">
        <v>5751.5119999999997</v>
      </c>
      <c r="U30" s="77">
        <v>6076.3810000000003</v>
      </c>
      <c r="V30" s="77">
        <v>5813.1980000000003</v>
      </c>
      <c r="W30" s="77">
        <v>5469.5469999999996</v>
      </c>
      <c r="X30" s="77">
        <v>5193.6719999999996</v>
      </c>
      <c r="Y30" s="77">
        <v>4876.0209999999997</v>
      </c>
      <c r="Z30" s="78"/>
      <c r="AA30" s="79">
        <f>SUM(B30:Z30)</f>
        <v>130331.18599999999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5175.79</v>
      </c>
      <c r="C32" s="62">
        <f t="shared" ref="C32:Z32" si="4">IF(LEN(C$2)&gt;0,SUM(C29:C31),"")</f>
        <v>4966.6080000000002</v>
      </c>
      <c r="D32" s="62">
        <f t="shared" si="4"/>
        <v>4778.9859999999999</v>
      </c>
      <c r="E32" s="62">
        <f t="shared" si="4"/>
        <v>4593.7219999999998</v>
      </c>
      <c r="F32" s="62">
        <f t="shared" si="4"/>
        <v>4645.6260000000002</v>
      </c>
      <c r="G32" s="62">
        <f t="shared" si="4"/>
        <v>4900.1149999999998</v>
      </c>
      <c r="H32" s="62">
        <f t="shared" si="4"/>
        <v>5179.643</v>
      </c>
      <c r="I32" s="62">
        <f t="shared" si="4"/>
        <v>5577.0879999999997</v>
      </c>
      <c r="J32" s="62">
        <f t="shared" si="4"/>
        <v>5958.2979999999998</v>
      </c>
      <c r="K32" s="62">
        <f t="shared" si="4"/>
        <v>6385.7550000000001</v>
      </c>
      <c r="L32" s="62">
        <f t="shared" si="4"/>
        <v>6786.5889999999999</v>
      </c>
      <c r="M32" s="62">
        <f t="shared" si="4"/>
        <v>7225.7039999999997</v>
      </c>
      <c r="N32" s="62">
        <f t="shared" si="4"/>
        <v>7242.8429999999998</v>
      </c>
      <c r="O32" s="62">
        <f t="shared" si="4"/>
        <v>7022.8919999999998</v>
      </c>
      <c r="P32" s="62">
        <f t="shared" si="4"/>
        <v>6786.3639999999996</v>
      </c>
      <c r="Q32" s="62">
        <f t="shared" si="4"/>
        <v>6623.5619999999999</v>
      </c>
      <c r="R32" s="62">
        <f t="shared" si="4"/>
        <v>6356.3019999999997</v>
      </c>
      <c r="S32" s="62">
        <f t="shared" si="4"/>
        <v>6102.9679999999998</v>
      </c>
      <c r="T32" s="62">
        <f t="shared" si="4"/>
        <v>6305.5119999999997</v>
      </c>
      <c r="U32" s="62">
        <f t="shared" si="4"/>
        <v>6679.8810000000003</v>
      </c>
      <c r="V32" s="62">
        <f t="shared" si="4"/>
        <v>6418.6980000000003</v>
      </c>
      <c r="W32" s="62">
        <f t="shared" si="4"/>
        <v>6012.5469999999996</v>
      </c>
      <c r="X32" s="62">
        <f t="shared" si="4"/>
        <v>5666.1719999999996</v>
      </c>
      <c r="Y32" s="62">
        <f t="shared" si="4"/>
        <v>5299.0209999999997</v>
      </c>
      <c r="Z32" s="63" t="str">
        <f t="shared" si="4"/>
        <v/>
      </c>
      <c r="AA32" s="64">
        <f>SUM(AA29:AA31)</f>
        <v>142690.68599999999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118</v>
      </c>
      <c r="C35" s="95">
        <v>116</v>
      </c>
      <c r="D35" s="95">
        <v>163</v>
      </c>
      <c r="E35" s="95">
        <v>107</v>
      </c>
      <c r="F35" s="95">
        <v>104</v>
      </c>
      <c r="G35" s="95">
        <v>94</v>
      </c>
      <c r="H35" s="95">
        <v>86</v>
      </c>
      <c r="I35" s="95">
        <v>92</v>
      </c>
      <c r="J35" s="95">
        <v>104</v>
      </c>
      <c r="K35" s="95">
        <v>210</v>
      </c>
      <c r="L35" s="95">
        <v>210</v>
      </c>
      <c r="M35" s="95">
        <v>210</v>
      </c>
      <c r="N35" s="95">
        <v>210</v>
      </c>
      <c r="O35" s="95">
        <v>210</v>
      </c>
      <c r="P35" s="95">
        <v>210</v>
      </c>
      <c r="Q35" s="95">
        <v>210</v>
      </c>
      <c r="R35" s="95">
        <v>219</v>
      </c>
      <c r="S35" s="95">
        <v>184</v>
      </c>
      <c r="T35" s="95">
        <v>119</v>
      </c>
      <c r="U35" s="95">
        <v>119</v>
      </c>
      <c r="V35" s="95">
        <v>105</v>
      </c>
      <c r="W35" s="95">
        <v>105</v>
      </c>
      <c r="X35" s="95">
        <v>176</v>
      </c>
      <c r="Y35" s="95">
        <v>177</v>
      </c>
      <c r="Z35" s="96"/>
      <c r="AA35" s="74">
        <f t="shared" ref="AA35:AA40" si="5">SUM(B35:Z35)</f>
        <v>3658</v>
      </c>
    </row>
    <row r="36" spans="1:27" ht="24.95" customHeight="1" x14ac:dyDescent="0.2">
      <c r="A36" s="97" t="s">
        <v>42</v>
      </c>
      <c r="B36" s="98">
        <v>221</v>
      </c>
      <c r="C36" s="99">
        <v>138</v>
      </c>
      <c r="D36" s="99">
        <v>40</v>
      </c>
      <c r="E36" s="99">
        <v>14</v>
      </c>
      <c r="F36" s="99">
        <v>11</v>
      </c>
      <c r="G36" s="99">
        <v>23</v>
      </c>
      <c r="H36" s="99">
        <v>2</v>
      </c>
      <c r="I36" s="99">
        <v>12</v>
      </c>
      <c r="J36" s="99">
        <v>135</v>
      </c>
      <c r="K36" s="99">
        <v>198</v>
      </c>
      <c r="L36" s="99">
        <v>198</v>
      </c>
      <c r="M36" s="99">
        <v>210</v>
      </c>
      <c r="N36" s="99">
        <v>207</v>
      </c>
      <c r="O36" s="99">
        <v>217</v>
      </c>
      <c r="P36" s="99">
        <v>217</v>
      </c>
      <c r="Q36" s="99">
        <v>217</v>
      </c>
      <c r="R36" s="99">
        <v>217</v>
      </c>
      <c r="S36" s="99">
        <v>232</v>
      </c>
      <c r="T36" s="99">
        <v>202</v>
      </c>
      <c r="U36" s="99">
        <v>198</v>
      </c>
      <c r="V36" s="99">
        <v>175</v>
      </c>
      <c r="W36" s="99">
        <v>174</v>
      </c>
      <c r="X36" s="99">
        <v>219</v>
      </c>
      <c r="Y36" s="99">
        <v>220</v>
      </c>
      <c r="Z36" s="100"/>
      <c r="AA36" s="79">
        <f t="shared" si="5"/>
        <v>3697</v>
      </c>
    </row>
    <row r="37" spans="1:27" ht="24.95" customHeight="1" x14ac:dyDescent="0.2">
      <c r="A37" s="97" t="s">
        <v>43</v>
      </c>
      <c r="B37" s="98">
        <v>107.3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107.3</v>
      </c>
    </row>
    <row r="38" spans="1:27" ht="24.95" customHeight="1" x14ac:dyDescent="0.2">
      <c r="A38" s="97" t="s">
        <v>44</v>
      </c>
      <c r="B38" s="98">
        <v>30</v>
      </c>
      <c r="C38" s="99">
        <v>30</v>
      </c>
      <c r="D38" s="99">
        <v>30</v>
      </c>
      <c r="E38" s="99">
        <v>30</v>
      </c>
      <c r="F38" s="99">
        <v>30</v>
      </c>
      <c r="G38" s="99">
        <v>30</v>
      </c>
      <c r="H38" s="99">
        <v>30</v>
      </c>
      <c r="I38" s="99"/>
      <c r="J38" s="99"/>
      <c r="K38" s="99">
        <v>14</v>
      </c>
      <c r="L38" s="99">
        <v>111</v>
      </c>
      <c r="M38" s="99">
        <v>100</v>
      </c>
      <c r="N38" s="99">
        <v>100</v>
      </c>
      <c r="O38" s="99">
        <v>100</v>
      </c>
      <c r="P38" s="99">
        <v>100</v>
      </c>
      <c r="Q38" s="99">
        <v>100</v>
      </c>
      <c r="R38" s="99">
        <v>100</v>
      </c>
      <c r="S38" s="99"/>
      <c r="T38" s="99">
        <v>2.6749999999999998</v>
      </c>
      <c r="U38" s="99"/>
      <c r="V38" s="99"/>
      <c r="W38" s="99"/>
      <c r="X38" s="99">
        <v>30</v>
      </c>
      <c r="Y38" s="99">
        <v>30</v>
      </c>
      <c r="Z38" s="100"/>
      <c r="AA38" s="79">
        <f t="shared" si="5"/>
        <v>997.67499999999995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476.3</v>
      </c>
      <c r="C40" s="88">
        <f t="shared" ref="C40:Z40" si="6">IF(LEN(C$2)&gt;0,SUM(C35:C39),"")</f>
        <v>284</v>
      </c>
      <c r="D40" s="88">
        <f t="shared" si="6"/>
        <v>233</v>
      </c>
      <c r="E40" s="88">
        <f t="shared" si="6"/>
        <v>151</v>
      </c>
      <c r="F40" s="88">
        <f t="shared" si="6"/>
        <v>145</v>
      </c>
      <c r="G40" s="88">
        <f t="shared" si="6"/>
        <v>147</v>
      </c>
      <c r="H40" s="88">
        <f t="shared" si="6"/>
        <v>118</v>
      </c>
      <c r="I40" s="88">
        <f t="shared" si="6"/>
        <v>104</v>
      </c>
      <c r="J40" s="88">
        <f t="shared" si="6"/>
        <v>239</v>
      </c>
      <c r="K40" s="88">
        <f t="shared" si="6"/>
        <v>422</v>
      </c>
      <c r="L40" s="88">
        <f t="shared" si="6"/>
        <v>519</v>
      </c>
      <c r="M40" s="88">
        <f t="shared" si="6"/>
        <v>520</v>
      </c>
      <c r="N40" s="88">
        <f t="shared" si="6"/>
        <v>517</v>
      </c>
      <c r="O40" s="88">
        <f t="shared" si="6"/>
        <v>527</v>
      </c>
      <c r="P40" s="88">
        <f t="shared" si="6"/>
        <v>527</v>
      </c>
      <c r="Q40" s="88">
        <f t="shared" si="6"/>
        <v>527</v>
      </c>
      <c r="R40" s="88">
        <f t="shared" si="6"/>
        <v>536</v>
      </c>
      <c r="S40" s="88">
        <f t="shared" si="6"/>
        <v>416</v>
      </c>
      <c r="T40" s="88">
        <f t="shared" si="6"/>
        <v>323.67500000000001</v>
      </c>
      <c r="U40" s="88">
        <f t="shared" si="6"/>
        <v>317</v>
      </c>
      <c r="V40" s="88">
        <f t="shared" si="6"/>
        <v>280</v>
      </c>
      <c r="W40" s="88">
        <f t="shared" si="6"/>
        <v>279</v>
      </c>
      <c r="X40" s="88">
        <f t="shared" si="6"/>
        <v>425</v>
      </c>
      <c r="Y40" s="88">
        <f t="shared" si="6"/>
        <v>427</v>
      </c>
      <c r="Z40" s="89" t="str">
        <f t="shared" si="6"/>
        <v/>
      </c>
      <c r="AA40" s="90">
        <f t="shared" si="5"/>
        <v>8459.9750000000004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107.3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107.3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70</v>
      </c>
      <c r="C48" s="99">
        <v>70</v>
      </c>
      <c r="D48" s="99">
        <v>70</v>
      </c>
      <c r="E48" s="99">
        <v>70</v>
      </c>
      <c r="F48" s="99">
        <v>70</v>
      </c>
      <c r="G48" s="99">
        <v>70</v>
      </c>
      <c r="H48" s="99">
        <v>70</v>
      </c>
      <c r="I48" s="99">
        <v>70</v>
      </c>
      <c r="J48" s="99">
        <v>70</v>
      </c>
      <c r="K48" s="99">
        <v>70</v>
      </c>
      <c r="L48" s="99">
        <v>70</v>
      </c>
      <c r="M48" s="99">
        <v>70</v>
      </c>
      <c r="N48" s="99">
        <v>70</v>
      </c>
      <c r="O48" s="99">
        <v>70</v>
      </c>
      <c r="P48" s="99">
        <v>70</v>
      </c>
      <c r="Q48" s="99">
        <v>70</v>
      </c>
      <c r="R48" s="99">
        <v>70</v>
      </c>
      <c r="S48" s="99">
        <v>70</v>
      </c>
      <c r="T48" s="99">
        <v>70</v>
      </c>
      <c r="U48" s="99">
        <v>70</v>
      </c>
      <c r="V48" s="99">
        <v>70</v>
      </c>
      <c r="W48" s="99">
        <v>70</v>
      </c>
      <c r="X48" s="99">
        <v>70</v>
      </c>
      <c r="Y48" s="99">
        <v>70</v>
      </c>
      <c r="Z48" s="100"/>
      <c r="AA48" s="79">
        <f t="shared" si="7"/>
        <v>1680</v>
      </c>
    </row>
    <row r="49" spans="1:27" ht="30" customHeight="1" thickBot="1" x14ac:dyDescent="0.25">
      <c r="A49" s="86" t="s">
        <v>49</v>
      </c>
      <c r="B49" s="87">
        <f>IF(LEN(B$2)&gt;0,SUM(B43:B48),"")</f>
        <v>177.3</v>
      </c>
      <c r="C49" s="88">
        <f t="shared" ref="C49:Z49" si="8">IF(LEN(C$2)&gt;0,SUM(C43:C48),"")</f>
        <v>70</v>
      </c>
      <c r="D49" s="88">
        <f t="shared" si="8"/>
        <v>70</v>
      </c>
      <c r="E49" s="88">
        <f t="shared" si="8"/>
        <v>70</v>
      </c>
      <c r="F49" s="88">
        <f t="shared" si="8"/>
        <v>70</v>
      </c>
      <c r="G49" s="88">
        <f t="shared" si="8"/>
        <v>70</v>
      </c>
      <c r="H49" s="88">
        <f t="shared" si="8"/>
        <v>70</v>
      </c>
      <c r="I49" s="88">
        <f t="shared" si="8"/>
        <v>70</v>
      </c>
      <c r="J49" s="88">
        <f t="shared" si="8"/>
        <v>70</v>
      </c>
      <c r="K49" s="88">
        <f t="shared" si="8"/>
        <v>70</v>
      </c>
      <c r="L49" s="88">
        <f t="shared" si="8"/>
        <v>70</v>
      </c>
      <c r="M49" s="88">
        <f t="shared" si="8"/>
        <v>70</v>
      </c>
      <c r="N49" s="88">
        <f t="shared" si="8"/>
        <v>70</v>
      </c>
      <c r="O49" s="88">
        <f t="shared" si="8"/>
        <v>70</v>
      </c>
      <c r="P49" s="88">
        <f t="shared" si="8"/>
        <v>70</v>
      </c>
      <c r="Q49" s="88">
        <f t="shared" si="8"/>
        <v>70</v>
      </c>
      <c r="R49" s="88">
        <f t="shared" si="8"/>
        <v>70</v>
      </c>
      <c r="S49" s="88">
        <f t="shared" si="8"/>
        <v>70</v>
      </c>
      <c r="T49" s="88">
        <f t="shared" si="8"/>
        <v>70</v>
      </c>
      <c r="U49" s="88">
        <f t="shared" si="8"/>
        <v>70</v>
      </c>
      <c r="V49" s="88">
        <f t="shared" si="8"/>
        <v>70</v>
      </c>
      <c r="W49" s="88">
        <f t="shared" si="8"/>
        <v>70</v>
      </c>
      <c r="X49" s="88">
        <f t="shared" si="8"/>
        <v>70</v>
      </c>
      <c r="Y49" s="88">
        <f t="shared" si="8"/>
        <v>70</v>
      </c>
      <c r="Z49" s="89" t="str">
        <f t="shared" si="8"/>
        <v/>
      </c>
      <c r="AA49" s="90">
        <f t="shared" si="7"/>
        <v>1787.3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5283.09</v>
      </c>
      <c r="C52" s="88">
        <f t="shared" ref="C52:Z52" si="10">IF(LEN(C$2)&gt;0,SUM(C10:C15)+C26+C40,"")</f>
        <v>4966.6080000000002</v>
      </c>
      <c r="D52" s="88">
        <f t="shared" si="10"/>
        <v>4778.9860000000008</v>
      </c>
      <c r="E52" s="88">
        <f t="shared" si="10"/>
        <v>4593.7219999999998</v>
      </c>
      <c r="F52" s="88">
        <f t="shared" si="10"/>
        <v>4645.6260000000002</v>
      </c>
      <c r="G52" s="88">
        <f t="shared" si="10"/>
        <v>4900.1149999999998</v>
      </c>
      <c r="H52" s="88">
        <f t="shared" si="10"/>
        <v>5179.6430000000009</v>
      </c>
      <c r="I52" s="88">
        <f t="shared" si="10"/>
        <v>5577.0879999999997</v>
      </c>
      <c r="J52" s="88">
        <f t="shared" si="10"/>
        <v>5958.2979999999998</v>
      </c>
      <c r="K52" s="88">
        <f t="shared" si="10"/>
        <v>6385.7550000000001</v>
      </c>
      <c r="L52" s="88">
        <f t="shared" si="10"/>
        <v>6786.588999999999</v>
      </c>
      <c r="M52" s="88">
        <f t="shared" si="10"/>
        <v>7225.7039999999997</v>
      </c>
      <c r="N52" s="88">
        <f t="shared" si="10"/>
        <v>7242.8430000000008</v>
      </c>
      <c r="O52" s="88">
        <f t="shared" si="10"/>
        <v>7022.8919999999998</v>
      </c>
      <c r="P52" s="88">
        <f t="shared" si="10"/>
        <v>6786.3639999999996</v>
      </c>
      <c r="Q52" s="88">
        <f t="shared" si="10"/>
        <v>6623.5619999999999</v>
      </c>
      <c r="R52" s="88">
        <f t="shared" si="10"/>
        <v>6356.3020000000006</v>
      </c>
      <c r="S52" s="88">
        <f t="shared" si="10"/>
        <v>6102.9679999999998</v>
      </c>
      <c r="T52" s="88">
        <f t="shared" si="10"/>
        <v>6305.5119999999997</v>
      </c>
      <c r="U52" s="88">
        <f t="shared" si="10"/>
        <v>6679.8809999999985</v>
      </c>
      <c r="V52" s="88">
        <f t="shared" si="10"/>
        <v>6418.6980000000003</v>
      </c>
      <c r="W52" s="88">
        <f t="shared" si="10"/>
        <v>6012.5469999999996</v>
      </c>
      <c r="X52" s="88">
        <f t="shared" si="10"/>
        <v>5666.1720000000005</v>
      </c>
      <c r="Y52" s="88">
        <f t="shared" si="10"/>
        <v>5299.0209999999997</v>
      </c>
      <c r="Z52" s="89" t="str">
        <f t="shared" si="10"/>
        <v/>
      </c>
      <c r="AA52" s="104">
        <f>SUM(B52:Z52)</f>
        <v>142797.986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45759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107.3</v>
      </c>
      <c r="C4" s="18">
        <v>-354.1</v>
      </c>
      <c r="D4" s="18">
        <v>-611.29999999999995</v>
      </c>
      <c r="E4" s="18">
        <v>-481.8</v>
      </c>
      <c r="F4" s="18">
        <v>-556.29999999999995</v>
      </c>
      <c r="G4" s="18">
        <v>-779.4</v>
      </c>
      <c r="H4" s="18">
        <v>-913.9</v>
      </c>
      <c r="I4" s="18">
        <v>-700.2</v>
      </c>
      <c r="J4" s="18">
        <v>-25</v>
      </c>
      <c r="K4" s="18">
        <v>-14.9</v>
      </c>
      <c r="L4" s="18">
        <v>-217.9</v>
      </c>
      <c r="M4" s="18">
        <v>-800</v>
      </c>
      <c r="N4" s="18">
        <v>-800</v>
      </c>
      <c r="O4" s="18">
        <v>-800</v>
      </c>
      <c r="P4" s="18">
        <v>-800</v>
      </c>
      <c r="Q4" s="18">
        <v>-800</v>
      </c>
      <c r="R4" s="18">
        <v>-721.4</v>
      </c>
      <c r="S4" s="18">
        <v>-800</v>
      </c>
      <c r="T4" s="18">
        <v>-538.79999999999995</v>
      </c>
      <c r="U4" s="18">
        <v>-596.9</v>
      </c>
      <c r="V4" s="18">
        <v>-296.3</v>
      </c>
      <c r="W4" s="18">
        <v>-599.5</v>
      </c>
      <c r="X4" s="18">
        <v>-596.1</v>
      </c>
      <c r="Y4" s="18">
        <v>-923.6</v>
      </c>
      <c r="Z4" s="19"/>
      <c r="AA4" s="111">
        <f>SUM(B4:Z4)</f>
        <v>-13620.099999999999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111.15</v>
      </c>
      <c r="C7" s="117">
        <v>107.8</v>
      </c>
      <c r="D7" s="117">
        <v>104.08</v>
      </c>
      <c r="E7" s="117">
        <v>102.09</v>
      </c>
      <c r="F7" s="117">
        <v>102.98</v>
      </c>
      <c r="G7" s="117">
        <v>103.88</v>
      </c>
      <c r="H7" s="117">
        <v>111.07</v>
      </c>
      <c r="I7" s="117">
        <v>106.49</v>
      </c>
      <c r="J7" s="117">
        <v>98.42</v>
      </c>
      <c r="K7" s="117">
        <v>68.98</v>
      </c>
      <c r="L7" s="117">
        <v>20.190000000000001</v>
      </c>
      <c r="M7" s="117">
        <v>0.04</v>
      </c>
      <c r="N7" s="117">
        <v>0.04</v>
      </c>
      <c r="O7" s="117">
        <v>0.04</v>
      </c>
      <c r="P7" s="117">
        <v>0.04</v>
      </c>
      <c r="Q7" s="117">
        <v>0.04</v>
      </c>
      <c r="R7" s="117">
        <v>8.44</v>
      </c>
      <c r="S7" s="117">
        <v>90.21</v>
      </c>
      <c r="T7" s="117">
        <v>121.21</v>
      </c>
      <c r="U7" s="117">
        <v>195.49</v>
      </c>
      <c r="V7" s="117">
        <v>206.96</v>
      </c>
      <c r="W7" s="117">
        <v>153.30000000000001</v>
      </c>
      <c r="X7" s="117">
        <v>135.86000000000001</v>
      </c>
      <c r="Y7" s="117">
        <v>111.64</v>
      </c>
      <c r="Z7" s="118"/>
      <c r="AA7" s="119">
        <f>IF(SUM(B7:Z7)&lt;&gt;0,AVERAGEIF(B7:Z7,"&lt;&gt;"""),"")</f>
        <v>85.851666666666645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354.1</v>
      </c>
      <c r="D13" s="129">
        <v>611.29999999999995</v>
      </c>
      <c r="E13" s="129">
        <v>481.8</v>
      </c>
      <c r="F13" s="129">
        <v>556.29999999999995</v>
      </c>
      <c r="G13" s="129">
        <v>779.4</v>
      </c>
      <c r="H13" s="129">
        <v>913.9</v>
      </c>
      <c r="I13" s="129">
        <v>700.2</v>
      </c>
      <c r="J13" s="129">
        <v>25</v>
      </c>
      <c r="K13" s="129">
        <v>14.9</v>
      </c>
      <c r="L13" s="129">
        <v>217.9</v>
      </c>
      <c r="M13" s="129">
        <v>800</v>
      </c>
      <c r="N13" s="129">
        <v>800</v>
      </c>
      <c r="O13" s="129">
        <v>800</v>
      </c>
      <c r="P13" s="129">
        <v>800</v>
      </c>
      <c r="Q13" s="129">
        <v>800</v>
      </c>
      <c r="R13" s="129">
        <v>721.4</v>
      </c>
      <c r="S13" s="129">
        <v>800</v>
      </c>
      <c r="T13" s="129">
        <v>538.79999999999995</v>
      </c>
      <c r="U13" s="129">
        <v>596.9</v>
      </c>
      <c r="V13" s="129">
        <v>296.3</v>
      </c>
      <c r="W13" s="129">
        <v>599.5</v>
      </c>
      <c r="X13" s="129">
        <v>596.1</v>
      </c>
      <c r="Y13" s="130">
        <v>923.6</v>
      </c>
      <c r="Z13" s="131"/>
      <c r="AA13" s="132">
        <f t="shared" si="0"/>
        <v>13727.399999999998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354.1</v>
      </c>
      <c r="D16" s="135">
        <f t="shared" si="1"/>
        <v>611.29999999999995</v>
      </c>
      <c r="E16" s="135">
        <f t="shared" si="1"/>
        <v>481.8</v>
      </c>
      <c r="F16" s="135">
        <f t="shared" si="1"/>
        <v>556.29999999999995</v>
      </c>
      <c r="G16" s="135">
        <f t="shared" si="1"/>
        <v>779.4</v>
      </c>
      <c r="H16" s="135">
        <f t="shared" si="1"/>
        <v>913.9</v>
      </c>
      <c r="I16" s="135">
        <f t="shared" si="1"/>
        <v>700.2</v>
      </c>
      <c r="J16" s="135">
        <f t="shared" si="1"/>
        <v>25</v>
      </c>
      <c r="K16" s="135">
        <f t="shared" si="1"/>
        <v>14.9</v>
      </c>
      <c r="L16" s="135">
        <f t="shared" si="1"/>
        <v>217.9</v>
      </c>
      <c r="M16" s="135">
        <f t="shared" si="1"/>
        <v>800</v>
      </c>
      <c r="N16" s="135">
        <f t="shared" si="1"/>
        <v>800</v>
      </c>
      <c r="O16" s="135">
        <f t="shared" si="1"/>
        <v>800</v>
      </c>
      <c r="P16" s="135">
        <f t="shared" si="1"/>
        <v>800</v>
      </c>
      <c r="Q16" s="135">
        <f t="shared" si="1"/>
        <v>800</v>
      </c>
      <c r="R16" s="135">
        <f t="shared" si="1"/>
        <v>721.4</v>
      </c>
      <c r="S16" s="135">
        <f t="shared" si="1"/>
        <v>800</v>
      </c>
      <c r="T16" s="135">
        <f t="shared" si="1"/>
        <v>538.79999999999995</v>
      </c>
      <c r="U16" s="135">
        <f t="shared" si="1"/>
        <v>596.9</v>
      </c>
      <c r="V16" s="135">
        <f t="shared" si="1"/>
        <v>296.3</v>
      </c>
      <c r="W16" s="135">
        <f t="shared" si="1"/>
        <v>599.5</v>
      </c>
      <c r="X16" s="135">
        <f t="shared" si="1"/>
        <v>596.1</v>
      </c>
      <c r="Y16" s="135">
        <f t="shared" si="1"/>
        <v>923.6</v>
      </c>
      <c r="Z16" s="136" t="str">
        <f t="shared" si="1"/>
        <v/>
      </c>
      <c r="AA16" s="90">
        <f t="shared" si="0"/>
        <v>13727.399999999998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107.3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107.3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107.3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107.3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2025-04-11T11:06:03Z</dcterms:created>
  <dcterms:modified xsi:type="dcterms:W3CDTF">2025-04-11T11:06:04Z</dcterms:modified>
</cp:coreProperties>
</file>