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<sst xmlns="http://schemas.openxmlformats.org/spreadsheetml/2006/main" count="119" uniqueCount="54">
  <si>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08/07/2025 14:07:44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</si>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</sst>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F7F-4D77-A094-D16B87FFF0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F7F-4D77-A094-D16B87FFF0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F7F-4D77-A094-D16B87FFF0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1F7F-4D77-A094-D16B87FFF0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F7F-4D77-A094-D16B87FFF0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F7F-4D77-A094-D16B87FFF0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F7F-4D77-A094-D16B87FFF0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402</c:v>
                </c:pt>
                <c:pt idx="13">
                  <c:v>402</c:v>
                </c:pt>
                <c:pt idx="14">
                  <c:v>402</c:v>
                </c:pt>
                <c:pt idx="15">
                  <c:v>402</c:v>
                </c:pt>
                <c:pt idx="16">
                  <c:v>402</c:v>
                </c:pt>
                <c:pt idx="17">
                  <c:v>402</c:v>
                </c:pt>
                <c:pt idx="18">
                  <c:v>502</c:v>
                </c:pt>
                <c:pt idx="19">
                  <c:v>600</c:v>
                </c:pt>
                <c:pt idx="20">
                  <c:v>600</c:v>
                </c:pt>
                <c:pt idx="21">
                  <c:v>600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7F-4D77-A094-D16B87FFF0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225</c:v>
                </c:pt>
                <c:pt idx="1">
                  <c:v>204</c:v>
                </c:pt>
                <c:pt idx="2">
                  <c:v>188</c:v>
                </c:pt>
                <c:pt idx="3">
                  <c:v>183</c:v>
                </c:pt>
                <c:pt idx="4">
                  <c:v>179</c:v>
                </c:pt>
                <c:pt idx="5">
                  <c:v>198</c:v>
                </c:pt>
                <c:pt idx="6">
                  <c:v>253</c:v>
                </c:pt>
                <c:pt idx="7">
                  <c:v>304</c:v>
                </c:pt>
                <c:pt idx="8">
                  <c:v>338</c:v>
                </c:pt>
                <c:pt idx="9">
                  <c:v>179</c:v>
                </c:pt>
                <c:pt idx="10">
                  <c:v>179</c:v>
                </c:pt>
                <c:pt idx="11">
                  <c:v>179</c:v>
                </c:pt>
                <c:pt idx="12">
                  <c:v>179</c:v>
                </c:pt>
                <c:pt idx="13">
                  <c:v>179</c:v>
                </c:pt>
                <c:pt idx="14">
                  <c:v>179</c:v>
                </c:pt>
                <c:pt idx="15">
                  <c:v>179</c:v>
                </c:pt>
                <c:pt idx="16">
                  <c:v>183</c:v>
                </c:pt>
                <c:pt idx="17">
                  <c:v>399</c:v>
                </c:pt>
                <c:pt idx="18">
                  <c:v>414</c:v>
                </c:pt>
                <c:pt idx="19">
                  <c:v>406</c:v>
                </c:pt>
                <c:pt idx="20">
                  <c:v>400</c:v>
                </c:pt>
                <c:pt idx="21">
                  <c:v>357</c:v>
                </c:pt>
                <c:pt idx="22">
                  <c:v>308</c:v>
                </c:pt>
                <c:pt idx="23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7F-4D77-A094-D16B87FFF0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4060.9</c:v>
                </c:pt>
                <c:pt idx="1">
                  <c:v>3859.402</c:v>
                </c:pt>
                <c:pt idx="2">
                  <c:v>3766.5</c:v>
                </c:pt>
                <c:pt idx="3">
                  <c:v>3685.9180000000001</c:v>
                </c:pt>
                <c:pt idx="4">
                  <c:v>3820.4769999999999</c:v>
                </c:pt>
                <c:pt idx="5">
                  <c:v>4124.0110000000004</c:v>
                </c:pt>
                <c:pt idx="6">
                  <c:v>4294.0869999999995</c:v>
                </c:pt>
                <c:pt idx="7">
                  <c:v>4256.6679999999997</c:v>
                </c:pt>
                <c:pt idx="8">
                  <c:v>3631.424</c:v>
                </c:pt>
                <c:pt idx="9">
                  <c:v>2884.9</c:v>
                </c:pt>
                <c:pt idx="10">
                  <c:v>2416.9</c:v>
                </c:pt>
                <c:pt idx="11">
                  <c:v>2234.9</c:v>
                </c:pt>
                <c:pt idx="12">
                  <c:v>2234.9</c:v>
                </c:pt>
                <c:pt idx="13">
                  <c:v>2234.9</c:v>
                </c:pt>
                <c:pt idx="14">
                  <c:v>2234.9</c:v>
                </c:pt>
                <c:pt idx="15">
                  <c:v>2534.9</c:v>
                </c:pt>
                <c:pt idx="16">
                  <c:v>2994.9</c:v>
                </c:pt>
                <c:pt idx="17">
                  <c:v>3596.4250000000002</c:v>
                </c:pt>
                <c:pt idx="18">
                  <c:v>3999.5079999999998</c:v>
                </c:pt>
                <c:pt idx="19">
                  <c:v>4485.3469999999998</c:v>
                </c:pt>
                <c:pt idx="20">
                  <c:v>4582.2759999999998</c:v>
                </c:pt>
                <c:pt idx="21">
                  <c:v>4635.8590000000004</c:v>
                </c:pt>
                <c:pt idx="22">
                  <c:v>4693.2629999999999</c:v>
                </c:pt>
                <c:pt idx="23">
                  <c:v>4671.1900000000005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7F-4D77-A094-D16B87FFF0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971.8</c:v>
                </c:pt>
                <c:pt idx="1">
                  <c:v>1019.6</c:v>
                </c:pt>
                <c:pt idx="2">
                  <c:v>910.4</c:v>
                </c:pt>
                <c:pt idx="3">
                  <c:v>847.6</c:v>
                </c:pt>
                <c:pt idx="4">
                  <c:v>643.29999999999995</c:v>
                </c:pt>
                <c:pt idx="5">
                  <c:v>383.5</c:v>
                </c:pt>
                <c:pt idx="6">
                  <c:v>151</c:v>
                </c:pt>
                <c:pt idx="7">
                  <c:v>72</c:v>
                </c:pt>
                <c:pt idx="8">
                  <c:v>61</c:v>
                </c:pt>
                <c:pt idx="9">
                  <c:v>39</c:v>
                </c:pt>
                <c:pt idx="10">
                  <c:v>39</c:v>
                </c:pt>
                <c:pt idx="11">
                  <c:v>39</c:v>
                </c:pt>
                <c:pt idx="12">
                  <c:v>34</c:v>
                </c:pt>
                <c:pt idx="13">
                  <c:v>31</c:v>
                </c:pt>
                <c:pt idx="14">
                  <c:v>31</c:v>
                </c:pt>
                <c:pt idx="15">
                  <c:v>34</c:v>
                </c:pt>
                <c:pt idx="16">
                  <c:v>64</c:v>
                </c:pt>
                <c:pt idx="17">
                  <c:v>146.5</c:v>
                </c:pt>
                <c:pt idx="18">
                  <c:v>192</c:v>
                </c:pt>
                <c:pt idx="19">
                  <c:v>191</c:v>
                </c:pt>
                <c:pt idx="20">
                  <c:v>212</c:v>
                </c:pt>
                <c:pt idx="21">
                  <c:v>258</c:v>
                </c:pt>
                <c:pt idx="22">
                  <c:v>133</c:v>
                </c:pt>
                <c:pt idx="23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7F-4D77-A094-D16B87FFF0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1714.4740000000002</c:v>
                </c:pt>
                <c:pt idx="1">
                  <c:v>1691.2950000000003</c:v>
                </c:pt>
                <c:pt idx="2">
                  <c:v>1669.1999999999998</c:v>
                </c:pt>
                <c:pt idx="3">
                  <c:v>1641.6009999999999</c:v>
                </c:pt>
                <c:pt idx="4">
                  <c:v>1593.0350000000001</c:v>
                </c:pt>
                <c:pt idx="5">
                  <c:v>1639.3629999999998</c:v>
                </c:pt>
                <c:pt idx="6">
                  <c:v>2222.5249999999996</c:v>
                </c:pt>
                <c:pt idx="7">
                  <c:v>3614.498</c:v>
                </c:pt>
                <c:pt idx="8">
                  <c:v>5291.3930000000009</c:v>
                </c:pt>
                <c:pt idx="9">
                  <c:v>6694.9009999999998</c:v>
                </c:pt>
                <c:pt idx="10">
                  <c:v>7773.4920000000002</c:v>
                </c:pt>
                <c:pt idx="11">
                  <c:v>8416.1970000000001</c:v>
                </c:pt>
                <c:pt idx="12">
                  <c:v>8743.6910000000025</c:v>
                </c:pt>
                <c:pt idx="13">
                  <c:v>8803.0040000000008</c:v>
                </c:pt>
                <c:pt idx="14">
                  <c:v>8540.6560000000009</c:v>
                </c:pt>
                <c:pt idx="15">
                  <c:v>7859.3040000000001</c:v>
                </c:pt>
                <c:pt idx="16">
                  <c:v>6687.7849999999999</c:v>
                </c:pt>
                <c:pt idx="17">
                  <c:v>5119.7739999999994</c:v>
                </c:pt>
                <c:pt idx="18">
                  <c:v>3457.4470000000001</c:v>
                </c:pt>
                <c:pt idx="19">
                  <c:v>2604.0649999999996</c:v>
                </c:pt>
                <c:pt idx="20">
                  <c:v>2342.3879999999999</c:v>
                </c:pt>
                <c:pt idx="21">
                  <c:v>2336.3059999999996</c:v>
                </c:pt>
                <c:pt idx="22">
                  <c:v>2382.1509999999998</c:v>
                </c:pt>
                <c:pt idx="23">
                  <c:v>2489.2560000000003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7F-4D77-A094-D16B87FFF0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38</c:v>
                </c:pt>
                <c:pt idx="1">
                  <c:v>36</c:v>
                </c:pt>
                <c:pt idx="2">
                  <c:v>37</c:v>
                </c:pt>
                <c:pt idx="3">
                  <c:v>37</c:v>
                </c:pt>
                <c:pt idx="4">
                  <c:v>37</c:v>
                </c:pt>
                <c:pt idx="5">
                  <c:v>37</c:v>
                </c:pt>
                <c:pt idx="6">
                  <c:v>38</c:v>
                </c:pt>
                <c:pt idx="7">
                  <c:v>45</c:v>
                </c:pt>
                <c:pt idx="8">
                  <c:v>58</c:v>
                </c:pt>
                <c:pt idx="9">
                  <c:v>74</c:v>
                </c:pt>
                <c:pt idx="10">
                  <c:v>87</c:v>
                </c:pt>
                <c:pt idx="11">
                  <c:v>96</c:v>
                </c:pt>
                <c:pt idx="12">
                  <c:v>101</c:v>
                </c:pt>
                <c:pt idx="13">
                  <c:v>101</c:v>
                </c:pt>
                <c:pt idx="14">
                  <c:v>96</c:v>
                </c:pt>
                <c:pt idx="15">
                  <c:v>87</c:v>
                </c:pt>
                <c:pt idx="16">
                  <c:v>72</c:v>
                </c:pt>
                <c:pt idx="17">
                  <c:v>55</c:v>
                </c:pt>
                <c:pt idx="18">
                  <c:v>42</c:v>
                </c:pt>
                <c:pt idx="19">
                  <c:v>35</c:v>
                </c:pt>
                <c:pt idx="20">
                  <c:v>33</c:v>
                </c:pt>
                <c:pt idx="21">
                  <c:v>32</c:v>
                </c:pt>
                <c:pt idx="22">
                  <c:v>35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F7F-4D77-A094-D16B87FFF0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141</c:v>
                </c:pt>
                <c:pt idx="5">
                  <c:v>176</c:v>
                </c:pt>
                <c:pt idx="6">
                  <c:v>464</c:v>
                </c:pt>
                <c:pt idx="7">
                  <c:v>321</c:v>
                </c:pt>
                <c:pt idx="8">
                  <c:v>208</c:v>
                </c:pt>
                <c:pt idx="9">
                  <c:v>128</c:v>
                </c:pt>
                <c:pt idx="10">
                  <c:v>96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60</c:v>
                </c:pt>
                <c:pt idx="17">
                  <c:v>273</c:v>
                </c:pt>
                <c:pt idx="18">
                  <c:v>1161</c:v>
                </c:pt>
                <c:pt idx="19">
                  <c:v>1690</c:v>
                </c:pt>
                <c:pt idx="20">
                  <c:v>1717</c:v>
                </c:pt>
                <c:pt idx="21">
                  <c:v>1578</c:v>
                </c:pt>
                <c:pt idx="22">
                  <c:v>900</c:v>
                </c:pt>
                <c:pt idx="23">
                  <c:v>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7F-4D77-A094-D16B87FFF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103.7</c:v>
                </c:pt>
                <c:pt idx="1">
                  <c:v>93.7</c:v>
                </c:pt>
                <c:pt idx="2">
                  <c:v>90</c:v>
                </c:pt>
                <c:pt idx="3">
                  <c:v>88.71</c:v>
                </c:pt>
                <c:pt idx="4">
                  <c:v>91.23</c:v>
                </c:pt>
                <c:pt idx="5">
                  <c:v>107.06</c:v>
                </c:pt>
                <c:pt idx="6">
                  <c:v>113.13</c:v>
                </c:pt>
                <c:pt idx="7">
                  <c:v>114.4</c:v>
                </c:pt>
                <c:pt idx="8">
                  <c:v>91.44</c:v>
                </c:pt>
                <c:pt idx="9">
                  <c:v>55.91</c:v>
                </c:pt>
                <c:pt idx="10">
                  <c:v>47.4</c:v>
                </c:pt>
                <c:pt idx="11">
                  <c:v>43.28</c:v>
                </c:pt>
                <c:pt idx="12">
                  <c:v>26</c:v>
                </c:pt>
                <c:pt idx="13">
                  <c:v>18.809999999999999</c:v>
                </c:pt>
                <c:pt idx="14">
                  <c:v>26</c:v>
                </c:pt>
                <c:pt idx="15">
                  <c:v>51.21</c:v>
                </c:pt>
                <c:pt idx="16">
                  <c:v>69.03</c:v>
                </c:pt>
                <c:pt idx="17">
                  <c:v>87.77</c:v>
                </c:pt>
                <c:pt idx="18">
                  <c:v>108.6</c:v>
                </c:pt>
                <c:pt idx="19">
                  <c:v>120.74</c:v>
                </c:pt>
                <c:pt idx="20">
                  <c:v>140.13999999999999</c:v>
                </c:pt>
                <c:pt idx="21">
                  <c:v>128.36000000000001</c:v>
                </c:pt>
                <c:pt idx="22">
                  <c:v>123.19</c:v>
                </c:pt>
                <c:pt idx="23">
                  <c:v>104.64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7F-4D77-A094-D16B87FFF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160.5</c:v>
                </c:pt>
                <c:pt idx="1">
                  <c:v>153</c:v>
                </c:pt>
                <c:pt idx="2">
                  <c:v>148</c:v>
                </c:pt>
                <c:pt idx="3">
                  <c:v>143.5</c:v>
                </c:pt>
                <c:pt idx="4">
                  <c:v>142</c:v>
                </c:pt>
                <c:pt idx="5">
                  <c:v>144</c:v>
                </c:pt>
                <c:pt idx="6">
                  <c:v>150</c:v>
                </c:pt>
                <c:pt idx="7">
                  <c:v>145</c:v>
                </c:pt>
                <c:pt idx="8">
                  <c:v>134</c:v>
                </c:pt>
                <c:pt idx="9">
                  <c:v>121.5</c:v>
                </c:pt>
                <c:pt idx="10">
                  <c:v>113</c:v>
                </c:pt>
                <c:pt idx="11">
                  <c:v>112</c:v>
                </c:pt>
                <c:pt idx="12">
                  <c:v>115.5</c:v>
                </c:pt>
                <c:pt idx="13">
                  <c:v>117</c:v>
                </c:pt>
                <c:pt idx="14">
                  <c:v>122</c:v>
                </c:pt>
                <c:pt idx="15">
                  <c:v>133.5</c:v>
                </c:pt>
                <c:pt idx="16">
                  <c:v>151</c:v>
                </c:pt>
                <c:pt idx="17">
                  <c:v>174.5</c:v>
                </c:pt>
                <c:pt idx="18">
                  <c:v>197</c:v>
                </c:pt>
                <c:pt idx="19">
                  <c:v>204.5</c:v>
                </c:pt>
                <c:pt idx="20">
                  <c:v>206</c:v>
                </c:pt>
                <c:pt idx="21">
                  <c:v>198</c:v>
                </c:pt>
                <c:pt idx="22">
                  <c:v>184.5</c:v>
                </c:pt>
                <c:pt idx="23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0-40C0-BB8A-DC6DC58FBE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797.60400000000004</c:v>
                </c:pt>
                <c:pt idx="1">
                  <c:v>813.16700000000003</c:v>
                </c:pt>
                <c:pt idx="2">
                  <c:v>788.41000000000008</c:v>
                </c:pt>
                <c:pt idx="3">
                  <c:v>834.24500000000012</c:v>
                </c:pt>
                <c:pt idx="4">
                  <c:v>834.62300000000005</c:v>
                </c:pt>
                <c:pt idx="5">
                  <c:v>847.58600000000001</c:v>
                </c:pt>
                <c:pt idx="6">
                  <c:v>754.93200000000002</c:v>
                </c:pt>
                <c:pt idx="7">
                  <c:v>825.25</c:v>
                </c:pt>
                <c:pt idx="8">
                  <c:v>802.57899999999995</c:v>
                </c:pt>
                <c:pt idx="9">
                  <c:v>847.74900000000002</c:v>
                </c:pt>
                <c:pt idx="10">
                  <c:v>869.83200000000011</c:v>
                </c:pt>
                <c:pt idx="11">
                  <c:v>867.06999999999994</c:v>
                </c:pt>
                <c:pt idx="12">
                  <c:v>796.72300000000007</c:v>
                </c:pt>
                <c:pt idx="13">
                  <c:v>727.64099999999996</c:v>
                </c:pt>
                <c:pt idx="14">
                  <c:v>700.70399999999995</c:v>
                </c:pt>
                <c:pt idx="15">
                  <c:v>708.26900000000001</c:v>
                </c:pt>
                <c:pt idx="16">
                  <c:v>725.18399999999997</c:v>
                </c:pt>
                <c:pt idx="17">
                  <c:v>722.05199999999991</c:v>
                </c:pt>
                <c:pt idx="18">
                  <c:v>693.68799999999999</c:v>
                </c:pt>
                <c:pt idx="19">
                  <c:v>667.95799999999997</c:v>
                </c:pt>
                <c:pt idx="20">
                  <c:v>673.31799999999998</c:v>
                </c:pt>
                <c:pt idx="21">
                  <c:v>686.16599999999994</c:v>
                </c:pt>
                <c:pt idx="22">
                  <c:v>686.452</c:v>
                </c:pt>
                <c:pt idx="23">
                  <c:v>809.36400000000003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90-40C0-BB8A-DC6DC58FBE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1550.7269999999996</c:v>
                </c:pt>
                <c:pt idx="1">
                  <c:v>1537.2309999999998</c:v>
                </c:pt>
                <c:pt idx="2">
                  <c:v>1532.5989999999999</c:v>
                </c:pt>
                <c:pt idx="3">
                  <c:v>1518.9219999999998</c:v>
                </c:pt>
                <c:pt idx="4">
                  <c:v>1537.0929999999998</c:v>
                </c:pt>
                <c:pt idx="5">
                  <c:v>1630.4970000000001</c:v>
                </c:pt>
                <c:pt idx="6">
                  <c:v>1860.826</c:v>
                </c:pt>
                <c:pt idx="7">
                  <c:v>2031.2820000000002</c:v>
                </c:pt>
                <c:pt idx="8">
                  <c:v>2119.3530000000001</c:v>
                </c:pt>
                <c:pt idx="9">
                  <c:v>2154.9530000000004</c:v>
                </c:pt>
                <c:pt idx="10">
                  <c:v>2156.0620000000004</c:v>
                </c:pt>
                <c:pt idx="11">
                  <c:v>2254.6</c:v>
                </c:pt>
                <c:pt idx="12">
                  <c:v>2306.3489999999997</c:v>
                </c:pt>
                <c:pt idx="13">
                  <c:v>2294.3739999999998</c:v>
                </c:pt>
                <c:pt idx="14">
                  <c:v>2257.7510000000002</c:v>
                </c:pt>
                <c:pt idx="15">
                  <c:v>2208.5609999999997</c:v>
                </c:pt>
                <c:pt idx="16">
                  <c:v>2147.4079999999994</c:v>
                </c:pt>
                <c:pt idx="17">
                  <c:v>2125.1859999999997</c:v>
                </c:pt>
                <c:pt idx="18">
                  <c:v>2055.6999999999998</c:v>
                </c:pt>
                <c:pt idx="19">
                  <c:v>1953.7250000000004</c:v>
                </c:pt>
                <c:pt idx="20">
                  <c:v>1873.6110000000001</c:v>
                </c:pt>
                <c:pt idx="21">
                  <c:v>1714.0650000000001</c:v>
                </c:pt>
                <c:pt idx="22">
                  <c:v>1634.971</c:v>
                </c:pt>
                <c:pt idx="23">
                  <c:v>1575.17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90-40C0-BB8A-DC6DC58FBE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4239.3110000000006</c:v>
                </c:pt>
                <c:pt idx="1">
                  <c:v>3943.9419999999996</c:v>
                </c:pt>
                <c:pt idx="2">
                  <c:v>3763.0420000000004</c:v>
                </c:pt>
                <c:pt idx="3">
                  <c:v>3574.4390000000003</c:v>
                </c:pt>
                <c:pt idx="4">
                  <c:v>3489.1080000000006</c:v>
                </c:pt>
                <c:pt idx="5">
                  <c:v>3517.7899999999995</c:v>
                </c:pt>
                <c:pt idx="6">
                  <c:v>3871.2429999999999</c:v>
                </c:pt>
                <c:pt idx="7">
                  <c:v>4389.9079999999994</c:v>
                </c:pt>
                <c:pt idx="8">
                  <c:v>4931.6850000000004</c:v>
                </c:pt>
                <c:pt idx="9">
                  <c:v>5413.9129999999996</c:v>
                </c:pt>
                <c:pt idx="10">
                  <c:v>5735.9800000000005</c:v>
                </c:pt>
                <c:pt idx="11">
                  <c:v>6001.6399999999994</c:v>
                </c:pt>
                <c:pt idx="12">
                  <c:v>6309.0190000000011</c:v>
                </c:pt>
                <c:pt idx="13">
                  <c:v>6418.8890000000001</c:v>
                </c:pt>
                <c:pt idx="14">
                  <c:v>6210.1010000000006</c:v>
                </c:pt>
                <c:pt idx="15">
                  <c:v>6042.1220000000003</c:v>
                </c:pt>
                <c:pt idx="16">
                  <c:v>5929.1900000000005</c:v>
                </c:pt>
                <c:pt idx="17">
                  <c:v>5902.9910000000009</c:v>
                </c:pt>
                <c:pt idx="18">
                  <c:v>5753.9079999999994</c:v>
                </c:pt>
                <c:pt idx="19">
                  <c:v>5586.5110000000004</c:v>
                </c:pt>
                <c:pt idx="20">
                  <c:v>5620.0530000000008</c:v>
                </c:pt>
                <c:pt idx="21">
                  <c:v>5436.3840000000009</c:v>
                </c:pt>
                <c:pt idx="22">
                  <c:v>5058.3450000000003</c:v>
                </c:pt>
                <c:pt idx="23">
                  <c:v>4454.8200000000006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90-40C0-BB8A-DC6DC58FBE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412.99999999999994</c:v>
                </c:pt>
                <c:pt idx="1">
                  <c:v>390.00000000000006</c:v>
                </c:pt>
                <c:pt idx="2">
                  <c:v>375.00000000000006</c:v>
                </c:pt>
                <c:pt idx="3">
                  <c:v>370</c:v>
                </c:pt>
                <c:pt idx="4">
                  <c:v>365.99999999999994</c:v>
                </c:pt>
                <c:pt idx="5">
                  <c:v>384.99999999999994</c:v>
                </c:pt>
                <c:pt idx="6">
                  <c:v>441.00000000000006</c:v>
                </c:pt>
                <c:pt idx="7">
                  <c:v>499</c:v>
                </c:pt>
                <c:pt idx="8">
                  <c:v>546</c:v>
                </c:pt>
                <c:pt idx="9">
                  <c:v>567</c:v>
                </c:pt>
                <c:pt idx="10">
                  <c:v>572</c:v>
                </c:pt>
                <c:pt idx="11">
                  <c:v>587</c:v>
                </c:pt>
                <c:pt idx="12">
                  <c:v>596</c:v>
                </c:pt>
                <c:pt idx="13">
                  <c:v>595</c:v>
                </c:pt>
                <c:pt idx="14">
                  <c:v>583</c:v>
                </c:pt>
                <c:pt idx="15">
                  <c:v>578.99999999999989</c:v>
                </c:pt>
                <c:pt idx="16">
                  <c:v>588</c:v>
                </c:pt>
                <c:pt idx="17">
                  <c:v>604.00000000000011</c:v>
                </c:pt>
                <c:pt idx="18">
                  <c:v>606.00000000000011</c:v>
                </c:pt>
                <c:pt idx="19">
                  <c:v>590.99999999999989</c:v>
                </c:pt>
                <c:pt idx="20">
                  <c:v>583</c:v>
                </c:pt>
                <c:pt idx="21">
                  <c:v>538.99999999999989</c:v>
                </c:pt>
                <c:pt idx="22">
                  <c:v>492.99999999999989</c:v>
                </c:pt>
                <c:pt idx="23">
                  <c:v>436.99999999999994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90-40C0-BB8A-DC6DC58FBE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290-40C0-BB8A-DC6DC58FBE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90-40C0-BB8A-DC6DC58FBE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290-40C0-BB8A-DC6DC58FBE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290-40C0-BB8A-DC6DC58FBE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290-40C0-BB8A-DC6DC58FBEB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352</c:v>
                </c:pt>
                <c:pt idx="1">
                  <c:v>336</c:v>
                </c:pt>
                <c:pt idx="2">
                  <c:v>327</c:v>
                </c:pt>
                <c:pt idx="3">
                  <c:v>317</c:v>
                </c:pt>
                <c:pt idx="4">
                  <c:v>322</c:v>
                </c:pt>
                <c:pt idx="5">
                  <c:v>312</c:v>
                </c:pt>
                <c:pt idx="6">
                  <c:v>632.20000000000005</c:v>
                </c:pt>
                <c:pt idx="7">
                  <c:v>1024.7</c:v>
                </c:pt>
                <c:pt idx="8">
                  <c:v>1356.2</c:v>
                </c:pt>
                <c:pt idx="9">
                  <c:v>1196.7</c:v>
                </c:pt>
                <c:pt idx="10">
                  <c:v>1336.518</c:v>
                </c:pt>
                <c:pt idx="11">
                  <c:v>1404.787</c:v>
                </c:pt>
                <c:pt idx="12">
                  <c:v>1535</c:v>
                </c:pt>
                <c:pt idx="13">
                  <c:v>1562</c:v>
                </c:pt>
                <c:pt idx="14">
                  <c:v>1570</c:v>
                </c:pt>
                <c:pt idx="15">
                  <c:v>1384.8</c:v>
                </c:pt>
                <c:pt idx="16">
                  <c:v>922.9</c:v>
                </c:pt>
                <c:pt idx="17">
                  <c:v>458</c:v>
                </c:pt>
                <c:pt idx="18">
                  <c:v>444.2</c:v>
                </c:pt>
                <c:pt idx="19">
                  <c:v>984.2</c:v>
                </c:pt>
                <c:pt idx="20">
                  <c:v>905.7</c:v>
                </c:pt>
                <c:pt idx="21">
                  <c:v>1198.5</c:v>
                </c:pt>
                <c:pt idx="22">
                  <c:v>671.1</c:v>
                </c:pt>
                <c:pt idx="23">
                  <c:v>1057.0999999999999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90-40C0-BB8A-DC6DC58FBE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22.959</c:v>
                </c:pt>
                <c:pt idx="6">
                  <c:v>14.398</c:v>
                </c:pt>
                <c:pt idx="17">
                  <c:v>4.9850000000000003</c:v>
                </c:pt>
                <c:pt idx="18">
                  <c:v>17.442</c:v>
                </c:pt>
                <c:pt idx="19">
                  <c:v>23.492000000000001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90-40C0-BB8A-DC6DC58FBE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290-40C0-BB8A-DC6DC58FBE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290-40C0-BB8A-DC6DC58FB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103.7</c:v>
                </c:pt>
                <c:pt idx="1">
                  <c:v>93.7</c:v>
                </c:pt>
                <c:pt idx="2">
                  <c:v>90</c:v>
                </c:pt>
                <c:pt idx="3">
                  <c:v>88.71</c:v>
                </c:pt>
                <c:pt idx="4">
                  <c:v>91.23</c:v>
                </c:pt>
                <c:pt idx="5">
                  <c:v>107.06</c:v>
                </c:pt>
                <c:pt idx="6">
                  <c:v>113.13</c:v>
                </c:pt>
                <c:pt idx="7">
                  <c:v>114.4</c:v>
                </c:pt>
                <c:pt idx="8">
                  <c:v>91.44</c:v>
                </c:pt>
                <c:pt idx="9">
                  <c:v>55.91</c:v>
                </c:pt>
                <c:pt idx="10">
                  <c:v>47.4</c:v>
                </c:pt>
                <c:pt idx="11">
                  <c:v>43.28</c:v>
                </c:pt>
                <c:pt idx="12">
                  <c:v>26</c:v>
                </c:pt>
                <c:pt idx="13">
                  <c:v>18.809999999999999</c:v>
                </c:pt>
                <c:pt idx="14">
                  <c:v>26</c:v>
                </c:pt>
                <c:pt idx="15">
                  <c:v>51.21</c:v>
                </c:pt>
                <c:pt idx="16">
                  <c:v>69.03</c:v>
                </c:pt>
                <c:pt idx="17">
                  <c:v>87.77</c:v>
                </c:pt>
                <c:pt idx="18">
                  <c:v>108.6</c:v>
                </c:pt>
                <c:pt idx="19">
                  <c:v>120.74</c:v>
                </c:pt>
                <c:pt idx="20">
                  <c:v>140.13999999999999</c:v>
                </c:pt>
                <c:pt idx="21">
                  <c:v>128.36000000000001</c:v>
                </c:pt>
                <c:pt idx="22">
                  <c:v>123.19</c:v>
                </c:pt>
                <c:pt idx="23">
                  <c:v>104.64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90-40C0-BB8A-DC6DC58FB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7538.1740000000009</v>
      </c>
      <c r="C4" s="18">
        <v>7198.2970000000005</v>
      </c>
      <c r="D4" s="18">
        <v>6959.1000000000013</v>
      </c>
      <c r="E4" s="18">
        <v>6783.1189999999997</v>
      </c>
      <c r="F4" s="18">
        <v>6715.8119999999999</v>
      </c>
      <c r="G4" s="18">
        <v>6859.8739999999998</v>
      </c>
      <c r="H4" s="18">
        <v>7724.6120000000001</v>
      </c>
      <c r="I4" s="18">
        <v>8915.1659999999993</v>
      </c>
      <c r="J4" s="18">
        <v>9889.8169999999991</v>
      </c>
      <c r="K4" s="18">
        <v>10301.800999999999</v>
      </c>
      <c r="L4" s="18">
        <v>10893.392</v>
      </c>
      <c r="M4" s="18">
        <v>11337.097000000003</v>
      </c>
      <c r="N4" s="18">
        <v>11768.591</v>
      </c>
      <c r="O4" s="18">
        <v>11824.904000000002</v>
      </c>
      <c r="P4" s="18">
        <v>11553.556000000002</v>
      </c>
      <c r="Q4" s="18">
        <v>11166.203999999998</v>
      </c>
      <c r="R4" s="18">
        <v>10463.685000000001</v>
      </c>
      <c r="S4" s="18">
        <v>9991.6990000000005</v>
      </c>
      <c r="T4" s="18">
        <v>9767.9549999999981</v>
      </c>
      <c r="U4" s="18">
        <v>10011.412000000002</v>
      </c>
      <c r="V4" s="18">
        <v>9886.6640000000007</v>
      </c>
      <c r="W4" s="18">
        <v>9797.1649999999991</v>
      </c>
      <c r="X4" s="18">
        <v>8753.4140000000025</v>
      </c>
      <c r="Y4" s="18">
        <v>8523.4459999999981</v>
      </c>
      <c r="Z4" s="19"/>
      <c r="AA4" s="20">
        <f>SUM(B4:Z4)</f>
        <v>224624.95599999998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103.7</v>
      </c>
      <c r="C7" s="28">
        <v>93.7</v>
      </c>
      <c r="D7" s="28">
        <v>90</v>
      </c>
      <c r="E7" s="28">
        <v>88.71</v>
      </c>
      <c r="F7" s="28">
        <v>91.23</v>
      </c>
      <c r="G7" s="28">
        <v>107.06</v>
      </c>
      <c r="H7" s="28">
        <v>113.13</v>
      </c>
      <c r="I7" s="28">
        <v>114.4</v>
      </c>
      <c r="J7" s="28">
        <v>91.44</v>
      </c>
      <c r="K7" s="28">
        <v>55.91</v>
      </c>
      <c r="L7" s="28">
        <v>47.4</v>
      </c>
      <c r="M7" s="28">
        <v>43.28</v>
      </c>
      <c r="N7" s="28">
        <v>26</v>
      </c>
      <c r="O7" s="28">
        <v>18.809999999999999</v>
      </c>
      <c r="P7" s="28">
        <v>26</v>
      </c>
      <c r="Q7" s="28">
        <v>51.21</v>
      </c>
      <c r="R7" s="28">
        <v>69.03</v>
      </c>
      <c r="S7" s="28">
        <v>87.77</v>
      </c>
      <c r="T7" s="28">
        <v>108.6</v>
      </c>
      <c r="U7" s="28">
        <v>120.74</v>
      </c>
      <c r="V7" s="28">
        <v>140.13999999999999</v>
      </c>
      <c r="W7" s="28">
        <v>128.36000000000001</v>
      </c>
      <c r="X7" s="28">
        <v>123.19</v>
      </c>
      <c r="Y7" s="28">
        <v>104.64</v>
      </c>
      <c r="Z7" s="29"/>
      <c r="AA7" s="30">
        <f>IF(SUM(B7:Z7)&lt;&gt;0,AVERAGEIF(B7:Z7,"&lt;&gt;"""),"")</f>
        <v>85.185416666666669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402</v>
      </c>
      <c r="O10" s="42">
        <v>402</v>
      </c>
      <c r="P10" s="42">
        <v>402</v>
      </c>
      <c r="Q10" s="42">
        <v>402</v>
      </c>
      <c r="R10" s="42">
        <v>402</v>
      </c>
      <c r="S10" s="42">
        <v>402</v>
      </c>
      <c r="T10" s="42">
        <v>502</v>
      </c>
      <c r="U10" s="42">
        <v>600</v>
      </c>
      <c r="V10" s="42">
        <v>600</v>
      </c>
      <c r="W10" s="42">
        <v>600</v>
      </c>
      <c r="X10" s="42">
        <v>302</v>
      </c>
      <c r="Y10" s="42">
        <v>302</v>
      </c>
      <c r="Z10" s="43"/>
      <c r="AA10" s="44">
        <f t="shared" ref="AA10:AA15" si="0">SUM(B10:Z10)</f>
        <v>9082</v>
      </c>
    </row>
    <row r="11" spans="1:27" ht="24.95" customHeight="1" x14ac:dyDescent="0.2">
      <c r="A11" s="45" t="s">
        <v>7</v>
      </c>
      <c r="B11" s="46">
        <v>225</v>
      </c>
      <c r="C11" s="47">
        <v>204</v>
      </c>
      <c r="D11" s="47">
        <v>188</v>
      </c>
      <c r="E11" s="47">
        <v>183</v>
      </c>
      <c r="F11" s="47">
        <v>179</v>
      </c>
      <c r="G11" s="47">
        <v>198</v>
      </c>
      <c r="H11" s="47">
        <v>253</v>
      </c>
      <c r="I11" s="47">
        <v>304</v>
      </c>
      <c r="J11" s="47">
        <v>338</v>
      </c>
      <c r="K11" s="47">
        <v>179</v>
      </c>
      <c r="L11" s="47">
        <v>179</v>
      </c>
      <c r="M11" s="47">
        <v>179</v>
      </c>
      <c r="N11" s="47">
        <v>179</v>
      </c>
      <c r="O11" s="47">
        <v>179</v>
      </c>
      <c r="P11" s="47">
        <v>179</v>
      </c>
      <c r="Q11" s="47">
        <v>179</v>
      </c>
      <c r="R11" s="47">
        <v>183</v>
      </c>
      <c r="S11" s="47">
        <v>399</v>
      </c>
      <c r="T11" s="47">
        <v>414</v>
      </c>
      <c r="U11" s="47">
        <v>406</v>
      </c>
      <c r="V11" s="47">
        <v>400</v>
      </c>
      <c r="W11" s="47">
        <v>357</v>
      </c>
      <c r="X11" s="47">
        <v>308</v>
      </c>
      <c r="Y11" s="47">
        <v>249</v>
      </c>
      <c r="Z11" s="48"/>
      <c r="AA11" s="49">
        <f t="shared" si="0"/>
        <v>6041</v>
      </c>
    </row>
    <row r="12" spans="1:27" ht="24.95" customHeight="1" x14ac:dyDescent="0.2">
      <c r="A12" s="50" t="s">
        <v>8</v>
      </c>
      <c r="B12" s="51">
        <v>4060.9</v>
      </c>
      <c r="C12" s="52">
        <v>3859.402</v>
      </c>
      <c r="D12" s="52">
        <v>3766.5</v>
      </c>
      <c r="E12" s="52">
        <v>3685.9180000000001</v>
      </c>
      <c r="F12" s="52">
        <v>3820.4769999999999</v>
      </c>
      <c r="G12" s="52">
        <v>4124.0110000000004</v>
      </c>
      <c r="H12" s="52">
        <v>4294.0869999999995</v>
      </c>
      <c r="I12" s="52">
        <v>4256.6679999999997</v>
      </c>
      <c r="J12" s="52">
        <v>3631.424</v>
      </c>
      <c r="K12" s="52">
        <v>2884.9</v>
      </c>
      <c r="L12" s="52">
        <v>2416.9</v>
      </c>
      <c r="M12" s="52">
        <v>2234.9</v>
      </c>
      <c r="N12" s="52">
        <v>2234.9</v>
      </c>
      <c r="O12" s="52">
        <v>2234.9</v>
      </c>
      <c r="P12" s="52">
        <v>2234.9</v>
      </c>
      <c r="Q12" s="52">
        <v>2534.9</v>
      </c>
      <c r="R12" s="52">
        <v>2994.9</v>
      </c>
      <c r="S12" s="52">
        <v>3596.4250000000002</v>
      </c>
      <c r="T12" s="52">
        <v>3999.5079999999998</v>
      </c>
      <c r="U12" s="52">
        <v>4485.3469999999998</v>
      </c>
      <c r="V12" s="52">
        <v>4582.2759999999998</v>
      </c>
      <c r="W12" s="52">
        <v>4635.8590000000004</v>
      </c>
      <c r="X12" s="52">
        <v>4693.2629999999999</v>
      </c>
      <c r="Y12" s="52">
        <v>4671.1900000000005</v>
      </c>
      <c r="Z12" s="53"/>
      <c r="AA12" s="54">
        <f t="shared" si="0"/>
        <v>85934.455000000016</v>
      </c>
    </row>
    <row r="13" spans="1:27" ht="24.95" customHeight="1" x14ac:dyDescent="0.2">
      <c r="A13" s="50" t="s">
        <v>9</v>
      </c>
      <c r="B13" s="51">
        <v>86</v>
      </c>
      <c r="C13" s="52">
        <v>86</v>
      </c>
      <c r="D13" s="52">
        <v>86</v>
      </c>
      <c r="E13" s="52">
        <v>86</v>
      </c>
      <c r="F13" s="52">
        <v>141</v>
      </c>
      <c r="G13" s="52">
        <v>176</v>
      </c>
      <c r="H13" s="52">
        <v>464</v>
      </c>
      <c r="I13" s="52">
        <v>321</v>
      </c>
      <c r="J13" s="52">
        <v>208</v>
      </c>
      <c r="K13" s="52">
        <v>128</v>
      </c>
      <c r="L13" s="52">
        <v>96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60</v>
      </c>
      <c r="S13" s="52">
        <v>273</v>
      </c>
      <c r="T13" s="52">
        <v>1161</v>
      </c>
      <c r="U13" s="52">
        <v>1690</v>
      </c>
      <c r="V13" s="52">
        <v>1717</v>
      </c>
      <c r="W13" s="52">
        <v>1578</v>
      </c>
      <c r="X13" s="52">
        <v>900</v>
      </c>
      <c r="Y13" s="52">
        <v>660</v>
      </c>
      <c r="Z13" s="53"/>
      <c r="AA13" s="54">
        <f t="shared" si="0"/>
        <v>10275</v>
      </c>
    </row>
    <row r="14" spans="1:27" ht="24.95" customHeight="1" x14ac:dyDescent="0.2">
      <c r="A14" s="55" t="s">
        <v>10</v>
      </c>
      <c r="B14" s="56">
        <v>1714.4740000000002</v>
      </c>
      <c r="C14" s="57">
        <v>1691.2950000000003</v>
      </c>
      <c r="D14" s="57">
        <v>1669.1999999999998</v>
      </c>
      <c r="E14" s="57">
        <v>1641.6009999999999</v>
      </c>
      <c r="F14" s="57">
        <v>1593.0350000000001</v>
      </c>
      <c r="G14" s="57">
        <v>1639.3629999999998</v>
      </c>
      <c r="H14" s="57">
        <v>2222.5249999999996</v>
      </c>
      <c r="I14" s="57">
        <v>3614.498</v>
      </c>
      <c r="J14" s="57">
        <v>5291.3930000000009</v>
      </c>
      <c r="K14" s="57">
        <v>6694.9009999999998</v>
      </c>
      <c r="L14" s="57">
        <v>7773.4920000000002</v>
      </c>
      <c r="M14" s="57">
        <v>8416.1970000000001</v>
      </c>
      <c r="N14" s="57">
        <v>8743.6910000000025</v>
      </c>
      <c r="O14" s="57">
        <v>8803.0040000000008</v>
      </c>
      <c r="P14" s="57">
        <v>8540.6560000000009</v>
      </c>
      <c r="Q14" s="57">
        <v>7859.3040000000001</v>
      </c>
      <c r="R14" s="57">
        <v>6687.7849999999999</v>
      </c>
      <c r="S14" s="57">
        <v>5119.7739999999994</v>
      </c>
      <c r="T14" s="57">
        <v>3457.4470000000001</v>
      </c>
      <c r="U14" s="57">
        <v>2604.0649999999996</v>
      </c>
      <c r="V14" s="57">
        <v>2342.3879999999999</v>
      </c>
      <c r="W14" s="57">
        <v>2336.3059999999996</v>
      </c>
      <c r="X14" s="57">
        <v>2382.1509999999998</v>
      </c>
      <c r="Y14" s="57">
        <v>2489.2560000000003</v>
      </c>
      <c r="Z14" s="58"/>
      <c r="AA14" s="59">
        <f t="shared" si="0"/>
        <v>105327.80100000001</v>
      </c>
    </row>
    <row r="15" spans="1:27" ht="24.95" customHeight="1" x14ac:dyDescent="0.2">
      <c r="A15" s="55" t="s">
        <v>11</v>
      </c>
      <c r="B15" s="56">
        <v>38</v>
      </c>
      <c r="C15" s="57">
        <v>36</v>
      </c>
      <c r="D15" s="57">
        <v>37</v>
      </c>
      <c r="E15" s="57">
        <v>37</v>
      </c>
      <c r="F15" s="57">
        <v>37</v>
      </c>
      <c r="G15" s="57">
        <v>37</v>
      </c>
      <c r="H15" s="57">
        <v>38</v>
      </c>
      <c r="I15" s="57">
        <v>45</v>
      </c>
      <c r="J15" s="57">
        <v>58</v>
      </c>
      <c r="K15" s="57">
        <v>74</v>
      </c>
      <c r="L15" s="57">
        <v>87</v>
      </c>
      <c r="M15" s="57">
        <v>96</v>
      </c>
      <c r="N15" s="57">
        <v>101</v>
      </c>
      <c r="O15" s="57">
        <v>101</v>
      </c>
      <c r="P15" s="57">
        <v>96</v>
      </c>
      <c r="Q15" s="57">
        <v>87</v>
      </c>
      <c r="R15" s="57">
        <v>72</v>
      </c>
      <c r="S15" s="57">
        <v>55</v>
      </c>
      <c r="T15" s="57">
        <v>42</v>
      </c>
      <c r="U15" s="57">
        <v>35</v>
      </c>
      <c r="V15" s="57">
        <v>33</v>
      </c>
      <c r="W15" s="57">
        <v>32</v>
      </c>
      <c r="X15" s="57">
        <v>35</v>
      </c>
      <c r="Y15" s="57">
        <v>38</v>
      </c>
      <c r="Z15" s="58"/>
      <c r="AA15" s="59">
        <f t="shared" si="0"/>
        <v>1347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6566.3739999999998</v>
      </c>
      <c r="C16" s="62">
        <f t="shared" si="1"/>
        <v>6178.6970000000001</v>
      </c>
      <c r="D16" s="62">
        <f t="shared" si="1"/>
        <v>6048.7</v>
      </c>
      <c r="E16" s="62">
        <f t="shared" si="1"/>
        <v>5935.5189999999993</v>
      </c>
      <c r="F16" s="62">
        <f t="shared" si="1"/>
        <v>6072.5119999999997</v>
      </c>
      <c r="G16" s="62">
        <f t="shared" si="1"/>
        <v>6476.3739999999998</v>
      </c>
      <c r="H16" s="62">
        <f t="shared" si="1"/>
        <v>7573.6119999999992</v>
      </c>
      <c r="I16" s="62">
        <f t="shared" si="1"/>
        <v>8843.1659999999993</v>
      </c>
      <c r="J16" s="62">
        <f t="shared" si="1"/>
        <v>9828.8170000000009</v>
      </c>
      <c r="K16" s="62">
        <f t="shared" si="1"/>
        <v>10262.800999999999</v>
      </c>
      <c r="L16" s="62">
        <f t="shared" si="1"/>
        <v>10854.392</v>
      </c>
      <c r="M16" s="62">
        <f t="shared" si="1"/>
        <v>11298.097</v>
      </c>
      <c r="N16" s="62">
        <f t="shared" si="1"/>
        <v>11734.591000000002</v>
      </c>
      <c r="O16" s="62">
        <f t="shared" si="1"/>
        <v>11793.904</v>
      </c>
      <c r="P16" s="62">
        <f t="shared" si="1"/>
        <v>11522.556</v>
      </c>
      <c r="Q16" s="62">
        <f t="shared" si="1"/>
        <v>11132.204</v>
      </c>
      <c r="R16" s="62">
        <f t="shared" si="1"/>
        <v>10399.684999999999</v>
      </c>
      <c r="S16" s="62">
        <f t="shared" si="1"/>
        <v>9845.1990000000005</v>
      </c>
      <c r="T16" s="62">
        <f t="shared" si="1"/>
        <v>9575.9549999999999</v>
      </c>
      <c r="U16" s="62">
        <f t="shared" si="1"/>
        <v>9820.4120000000003</v>
      </c>
      <c r="V16" s="62">
        <f t="shared" si="1"/>
        <v>9674.6640000000007</v>
      </c>
      <c r="W16" s="62">
        <f t="shared" si="1"/>
        <v>9539.1650000000009</v>
      </c>
      <c r="X16" s="62">
        <f t="shared" si="1"/>
        <v>8620.4140000000007</v>
      </c>
      <c r="Y16" s="62">
        <f t="shared" si="1"/>
        <v>8409.4459999999999</v>
      </c>
      <c r="Z16" s="63" t="str">
        <f t="shared" si="1"/>
        <v/>
      </c>
      <c r="AA16" s="64">
        <f>SUM(AA10:AA15)</f>
        <v>218007.25600000002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2854.9</v>
      </c>
      <c r="C29" s="72">
        <v>2843.9</v>
      </c>
      <c r="D29" s="72">
        <v>2835.9</v>
      </c>
      <c r="E29" s="72">
        <v>2831.9</v>
      </c>
      <c r="F29" s="72">
        <v>2862.9</v>
      </c>
      <c r="G29" s="72">
        <v>2934.9</v>
      </c>
      <c r="H29" s="72">
        <v>3409.9</v>
      </c>
      <c r="I29" s="72">
        <v>3735.9</v>
      </c>
      <c r="J29" s="72">
        <v>4108.8999999999996</v>
      </c>
      <c r="K29" s="72">
        <v>4151.8999999999996</v>
      </c>
      <c r="L29" s="72">
        <v>4063.9</v>
      </c>
      <c r="M29" s="72">
        <v>4306.8999999999996</v>
      </c>
      <c r="N29" s="72">
        <v>4458.8999999999996</v>
      </c>
      <c r="O29" s="72">
        <v>4494.8999999999996</v>
      </c>
      <c r="P29" s="72">
        <v>4377.8999999999996</v>
      </c>
      <c r="Q29" s="72">
        <v>4383.8999999999996</v>
      </c>
      <c r="R29" s="72">
        <v>4287.8999999999996</v>
      </c>
      <c r="S29" s="72">
        <v>4279.8999999999996</v>
      </c>
      <c r="T29" s="72">
        <v>4726.8999999999996</v>
      </c>
      <c r="U29" s="72">
        <v>4901.8999999999996</v>
      </c>
      <c r="V29" s="72">
        <v>4872.8999999999996</v>
      </c>
      <c r="W29" s="72">
        <v>4797.8999999999996</v>
      </c>
      <c r="X29" s="72">
        <v>4054.9</v>
      </c>
      <c r="Y29" s="72">
        <v>3815.9</v>
      </c>
      <c r="Z29" s="73"/>
      <c r="AA29" s="74">
        <f>SUM(B29:Z29)</f>
        <v>94395.599999999977</v>
      </c>
    </row>
    <row r="30" spans="1:27" ht="24.95" customHeight="1" x14ac:dyDescent="0.2">
      <c r="A30" s="75" t="s">
        <v>24</v>
      </c>
      <c r="B30" s="76">
        <v>1566.4739999999999</v>
      </c>
      <c r="C30" s="77">
        <v>1471.797</v>
      </c>
      <c r="D30" s="77">
        <v>1390.8</v>
      </c>
      <c r="E30" s="77">
        <v>1258.6189999999999</v>
      </c>
      <c r="F30" s="77">
        <v>1369.6120000000001</v>
      </c>
      <c r="G30" s="77">
        <v>1747.4739999999999</v>
      </c>
      <c r="H30" s="77">
        <v>2318.712</v>
      </c>
      <c r="I30" s="77">
        <v>3183.2660000000001</v>
      </c>
      <c r="J30" s="77">
        <v>3814.9169999999999</v>
      </c>
      <c r="K30" s="77">
        <v>4351.9009999999998</v>
      </c>
      <c r="L30" s="77">
        <v>5069.4920000000002</v>
      </c>
      <c r="M30" s="77">
        <v>5452.1970000000001</v>
      </c>
      <c r="N30" s="77">
        <v>5631.6909999999998</v>
      </c>
      <c r="O30" s="77">
        <v>5652.0039999999999</v>
      </c>
      <c r="P30" s="77">
        <v>5497.6559999999999</v>
      </c>
      <c r="Q30" s="77">
        <v>5044.3040000000001</v>
      </c>
      <c r="R30" s="77">
        <v>4287.7849999999999</v>
      </c>
      <c r="S30" s="77">
        <v>3434.299</v>
      </c>
      <c r="T30" s="77">
        <v>2591.0549999999998</v>
      </c>
      <c r="U30" s="77">
        <v>2276.5120000000002</v>
      </c>
      <c r="V30" s="77">
        <v>2171.7640000000001</v>
      </c>
      <c r="W30" s="77">
        <v>2152.2649999999999</v>
      </c>
      <c r="X30" s="77">
        <v>2137.5140000000001</v>
      </c>
      <c r="Y30" s="77">
        <v>2096.5459999999998</v>
      </c>
      <c r="Z30" s="78"/>
      <c r="AA30" s="79">
        <f>SUM(B30:Z30)</f>
        <v>75968.655999999988</v>
      </c>
    </row>
    <row r="31" spans="1:27" ht="24.95" customHeight="1" x14ac:dyDescent="0.2">
      <c r="A31" s="82" t="s">
        <v>25</v>
      </c>
      <c r="B31" s="80">
        <v>2322</v>
      </c>
      <c r="C31" s="81">
        <v>2046</v>
      </c>
      <c r="D31" s="81">
        <v>2046</v>
      </c>
      <c r="E31" s="81">
        <v>2046</v>
      </c>
      <c r="F31" s="81">
        <v>2046</v>
      </c>
      <c r="G31" s="81">
        <v>1946</v>
      </c>
      <c r="H31" s="81">
        <v>1996</v>
      </c>
      <c r="I31" s="81">
        <v>1996</v>
      </c>
      <c r="J31" s="81">
        <v>1966</v>
      </c>
      <c r="K31" s="81">
        <v>1798</v>
      </c>
      <c r="L31" s="81">
        <v>1760</v>
      </c>
      <c r="M31" s="81">
        <v>1578</v>
      </c>
      <c r="N31" s="81">
        <v>1678</v>
      </c>
      <c r="O31" s="81">
        <v>1678</v>
      </c>
      <c r="P31" s="81">
        <v>1678</v>
      </c>
      <c r="Q31" s="81">
        <v>1738</v>
      </c>
      <c r="R31" s="81">
        <v>1888</v>
      </c>
      <c r="S31" s="81">
        <v>2266</v>
      </c>
      <c r="T31" s="81">
        <v>2450</v>
      </c>
      <c r="U31" s="81">
        <v>2833</v>
      </c>
      <c r="V31" s="81">
        <v>2842</v>
      </c>
      <c r="W31" s="81">
        <v>2847</v>
      </c>
      <c r="X31" s="81">
        <v>2561</v>
      </c>
      <c r="Y31" s="81">
        <v>2611</v>
      </c>
      <c r="Z31" s="83"/>
      <c r="AA31" s="84">
        <f>SUM(B31:Z31)</f>
        <v>50616</v>
      </c>
    </row>
    <row r="32" spans="1:27" ht="30" customHeight="1" thickBot="1" x14ac:dyDescent="0.25">
      <c r="A32" s="60" t="s">
        <v>26</v>
      </c>
      <c r="B32" s="61">
        <f>IF(LEN(B$2)&gt;0,SUM(B29:B31),"")</f>
        <v>6743.3739999999998</v>
      </c>
      <c r="C32" s="62">
        <f t="shared" ref="C32:Z32" si="4">IF(LEN(C$2)&gt;0,SUM(C29:C31),"")</f>
        <v>6361.6970000000001</v>
      </c>
      <c r="D32" s="62">
        <f t="shared" si="4"/>
        <v>6272.7</v>
      </c>
      <c r="E32" s="62">
        <f t="shared" si="4"/>
        <v>6136.5190000000002</v>
      </c>
      <c r="F32" s="62">
        <f t="shared" si="4"/>
        <v>6278.5120000000006</v>
      </c>
      <c r="G32" s="62">
        <f t="shared" si="4"/>
        <v>6628.3739999999998</v>
      </c>
      <c r="H32" s="62">
        <f t="shared" si="4"/>
        <v>7724.6120000000001</v>
      </c>
      <c r="I32" s="62">
        <f t="shared" si="4"/>
        <v>8915.1660000000011</v>
      </c>
      <c r="J32" s="62">
        <f t="shared" si="4"/>
        <v>9889.8169999999991</v>
      </c>
      <c r="K32" s="62">
        <f t="shared" si="4"/>
        <v>10301.800999999999</v>
      </c>
      <c r="L32" s="62">
        <f t="shared" si="4"/>
        <v>10893.392</v>
      </c>
      <c r="M32" s="62">
        <f t="shared" si="4"/>
        <v>11337.097</v>
      </c>
      <c r="N32" s="62">
        <f t="shared" si="4"/>
        <v>11768.591</v>
      </c>
      <c r="O32" s="62">
        <f t="shared" si="4"/>
        <v>11824.903999999999</v>
      </c>
      <c r="P32" s="62">
        <f t="shared" si="4"/>
        <v>11553.556</v>
      </c>
      <c r="Q32" s="62">
        <f t="shared" si="4"/>
        <v>11166.204</v>
      </c>
      <c r="R32" s="62">
        <f t="shared" si="4"/>
        <v>10463.684999999999</v>
      </c>
      <c r="S32" s="62">
        <f t="shared" si="4"/>
        <v>9980.1990000000005</v>
      </c>
      <c r="T32" s="62">
        <f t="shared" si="4"/>
        <v>9767.9549999999999</v>
      </c>
      <c r="U32" s="62">
        <f t="shared" si="4"/>
        <v>10011.412</v>
      </c>
      <c r="V32" s="62">
        <f t="shared" si="4"/>
        <v>9886.6640000000007</v>
      </c>
      <c r="W32" s="62">
        <f t="shared" si="4"/>
        <v>9797.1649999999991</v>
      </c>
      <c r="X32" s="62">
        <f t="shared" si="4"/>
        <v>8753.4140000000007</v>
      </c>
      <c r="Y32" s="62">
        <f t="shared" si="4"/>
        <v>8523.4459999999999</v>
      </c>
      <c r="Z32" s="63" t="str">
        <f t="shared" si="4"/>
        <v/>
      </c>
      <c r="AA32" s="64">
        <f>SUM(AA29:AA31)</f>
        <v>220980.25599999996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</v>
      </c>
      <c r="T35" s="95">
        <v>83</v>
      </c>
      <c r="U35" s="95">
        <v>88</v>
      </c>
      <c r="V35" s="95">
        <v>96</v>
      </c>
      <c r="W35" s="95">
        <v>88</v>
      </c>
      <c r="X35" s="95">
        <v>29</v>
      </c>
      <c r="Y35" s="95">
        <v>10</v>
      </c>
      <c r="Z35" s="96"/>
      <c r="AA35" s="74">
        <f t="shared" ref="AA35:AA40" si="5">SUM(B35:Z35)</f>
        <v>404</v>
      </c>
    </row>
    <row r="36" spans="1:27" ht="24.95" customHeight="1" x14ac:dyDescent="0.2">
      <c r="A36" s="97" t="s">
        <v>29</v>
      </c>
      <c r="B36" s="98">
        <v>127</v>
      </c>
      <c r="C36" s="99">
        <v>133</v>
      </c>
      <c r="D36" s="99">
        <v>174</v>
      </c>
      <c r="E36" s="99">
        <v>151</v>
      </c>
      <c r="F36" s="99">
        <v>156</v>
      </c>
      <c r="G36" s="99">
        <v>102</v>
      </c>
      <c r="H36" s="99">
        <v>101</v>
      </c>
      <c r="I36" s="99">
        <v>22</v>
      </c>
      <c r="J36" s="99">
        <v>17</v>
      </c>
      <c r="K36" s="99">
        <v>17</v>
      </c>
      <c r="L36" s="99">
        <v>17</v>
      </c>
      <c r="M36" s="99">
        <v>17</v>
      </c>
      <c r="N36" s="99">
        <v>17</v>
      </c>
      <c r="O36" s="99">
        <v>17</v>
      </c>
      <c r="P36" s="99">
        <v>17</v>
      </c>
      <c r="Q36" s="99">
        <v>17</v>
      </c>
      <c r="R36" s="99">
        <v>42</v>
      </c>
      <c r="S36" s="99">
        <v>75</v>
      </c>
      <c r="T36" s="99">
        <v>59</v>
      </c>
      <c r="U36" s="99">
        <v>53</v>
      </c>
      <c r="V36" s="99">
        <v>66</v>
      </c>
      <c r="W36" s="99">
        <v>120</v>
      </c>
      <c r="X36" s="99">
        <v>54</v>
      </c>
      <c r="Y36" s="99">
        <v>54</v>
      </c>
      <c r="Z36" s="100"/>
      <c r="AA36" s="79">
        <f t="shared" si="5"/>
        <v>1625</v>
      </c>
    </row>
    <row r="37" spans="1:27" ht="24.95" customHeight="1" x14ac:dyDescent="0.2">
      <c r="A37" s="97" t="s">
        <v>30</v>
      </c>
      <c r="B37" s="98">
        <v>794.8</v>
      </c>
      <c r="C37" s="99">
        <v>836.6</v>
      </c>
      <c r="D37" s="99">
        <v>686.4</v>
      </c>
      <c r="E37" s="99">
        <v>646.6</v>
      </c>
      <c r="F37" s="99">
        <v>437.3</v>
      </c>
      <c r="G37" s="99">
        <v>231.5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11.5</v>
      </c>
      <c r="T37" s="99"/>
      <c r="U37" s="99"/>
      <c r="V37" s="99"/>
      <c r="W37" s="99"/>
      <c r="X37" s="99"/>
      <c r="Y37" s="99"/>
      <c r="Z37" s="100"/>
      <c r="AA37" s="79">
        <f t="shared" si="5"/>
        <v>3644.7000000000003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44</v>
      </c>
      <c r="K38" s="99">
        <v>22</v>
      </c>
      <c r="L38" s="99">
        <v>22</v>
      </c>
      <c r="M38" s="99">
        <v>22</v>
      </c>
      <c r="N38" s="99">
        <v>17</v>
      </c>
      <c r="O38" s="99">
        <v>14</v>
      </c>
      <c r="P38" s="99">
        <v>14</v>
      </c>
      <c r="Q38" s="99">
        <v>17</v>
      </c>
      <c r="R38" s="99">
        <v>22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944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971.8</v>
      </c>
      <c r="C40" s="88">
        <f t="shared" si="6"/>
        <v>1019.6</v>
      </c>
      <c r="D40" s="88">
        <f t="shared" si="6"/>
        <v>910.4</v>
      </c>
      <c r="E40" s="88">
        <f t="shared" si="6"/>
        <v>847.6</v>
      </c>
      <c r="F40" s="88">
        <f t="shared" si="6"/>
        <v>643.29999999999995</v>
      </c>
      <c r="G40" s="88">
        <f t="shared" si="6"/>
        <v>383.5</v>
      </c>
      <c r="H40" s="88">
        <f t="shared" si="6"/>
        <v>151</v>
      </c>
      <c r="I40" s="88">
        <f t="shared" si="6"/>
        <v>72</v>
      </c>
      <c r="J40" s="88">
        <f t="shared" si="6"/>
        <v>61</v>
      </c>
      <c r="K40" s="88">
        <f t="shared" si="6"/>
        <v>39</v>
      </c>
      <c r="L40" s="88">
        <f t="shared" si="6"/>
        <v>39</v>
      </c>
      <c r="M40" s="88">
        <f t="shared" si="6"/>
        <v>39</v>
      </c>
      <c r="N40" s="88">
        <f t="shared" si="6"/>
        <v>34</v>
      </c>
      <c r="O40" s="88">
        <f t="shared" si="6"/>
        <v>31</v>
      </c>
      <c r="P40" s="88">
        <f t="shared" si="6"/>
        <v>31</v>
      </c>
      <c r="Q40" s="88">
        <f t="shared" si="6"/>
        <v>34</v>
      </c>
      <c r="R40" s="88">
        <f t="shared" si="6"/>
        <v>64</v>
      </c>
      <c r="S40" s="88">
        <f t="shared" si="6"/>
        <v>146.5</v>
      </c>
      <c r="T40" s="88">
        <f t="shared" si="6"/>
        <v>192</v>
      </c>
      <c r="U40" s="88">
        <f t="shared" si="6"/>
        <v>191</v>
      </c>
      <c r="V40" s="88">
        <f t="shared" si="6"/>
        <v>212</v>
      </c>
      <c r="W40" s="88">
        <f t="shared" si="6"/>
        <v>258</v>
      </c>
      <c r="X40" s="88">
        <f t="shared" si="6"/>
        <v>133</v>
      </c>
      <c r="Y40" s="88">
        <f t="shared" si="6"/>
        <v>114</v>
      </c>
      <c r="Z40" s="89" t="str">
        <f t="shared" si="6"/>
        <v/>
      </c>
      <c r="AA40" s="90">
        <f t="shared" si="5"/>
        <v>6617.7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794.8</v>
      </c>
      <c r="C45" s="99">
        <v>836.6</v>
      </c>
      <c r="D45" s="99">
        <v>686.4</v>
      </c>
      <c r="E45" s="99">
        <v>646.6</v>
      </c>
      <c r="F45" s="99">
        <v>437.3</v>
      </c>
      <c r="G45" s="99">
        <v>231.5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11.5</v>
      </c>
      <c r="T45" s="99"/>
      <c r="U45" s="99"/>
      <c r="V45" s="99"/>
      <c r="W45" s="99"/>
      <c r="X45" s="99"/>
      <c r="Y45" s="99"/>
      <c r="Z45" s="100"/>
      <c r="AA45" s="79">
        <f t="shared" si="7"/>
        <v>3644.7000000000003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794.8</v>
      </c>
      <c r="C49" s="88">
        <f t="shared" ref="C49:Z49" si="8">IF(LEN(C$2)&gt;0,SUM(C43:C48),"")</f>
        <v>836.6</v>
      </c>
      <c r="D49" s="88">
        <f t="shared" si="8"/>
        <v>686.4</v>
      </c>
      <c r="E49" s="88">
        <f t="shared" si="8"/>
        <v>646.6</v>
      </c>
      <c r="F49" s="88">
        <f t="shared" si="8"/>
        <v>437.3</v>
      </c>
      <c r="G49" s="88">
        <f t="shared" si="8"/>
        <v>231.5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11.5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3644.7000000000003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7538.174</v>
      </c>
      <c r="C52" s="88">
        <f t="shared" si="10"/>
        <v>7198.2970000000005</v>
      </c>
      <c r="D52" s="88">
        <f t="shared" si="10"/>
        <v>6959.0999999999995</v>
      </c>
      <c r="E52" s="88">
        <f t="shared" si="10"/>
        <v>6783.1189999999997</v>
      </c>
      <c r="F52" s="88">
        <f t="shared" si="10"/>
        <v>6715.8119999999999</v>
      </c>
      <c r="G52" s="88">
        <f t="shared" si="10"/>
        <v>6859.8739999999998</v>
      </c>
      <c r="H52" s="88">
        <f t="shared" si="10"/>
        <v>7724.6119999999992</v>
      </c>
      <c r="I52" s="88">
        <f t="shared" si="10"/>
        <v>8915.1659999999993</v>
      </c>
      <c r="J52" s="88">
        <f t="shared" si="10"/>
        <v>9889.8170000000009</v>
      </c>
      <c r="K52" s="88">
        <f t="shared" si="10"/>
        <v>10301.800999999999</v>
      </c>
      <c r="L52" s="88">
        <f t="shared" si="10"/>
        <v>10893.392</v>
      </c>
      <c r="M52" s="88">
        <f t="shared" si="10"/>
        <v>11337.097</v>
      </c>
      <c r="N52" s="88">
        <f t="shared" si="10"/>
        <v>11768.591000000002</v>
      </c>
      <c r="O52" s="88">
        <f t="shared" si="10"/>
        <v>11824.904</v>
      </c>
      <c r="P52" s="88">
        <f t="shared" si="10"/>
        <v>11553.556</v>
      </c>
      <c r="Q52" s="88">
        <f t="shared" si="10"/>
        <v>11166.204</v>
      </c>
      <c r="R52" s="88">
        <f t="shared" si="10"/>
        <v>10463.684999999999</v>
      </c>
      <c r="S52" s="88">
        <f t="shared" si="10"/>
        <v>9991.6990000000005</v>
      </c>
      <c r="T52" s="88">
        <f t="shared" si="10"/>
        <v>9767.9549999999999</v>
      </c>
      <c r="U52" s="88">
        <f t="shared" si="10"/>
        <v>10011.412</v>
      </c>
      <c r="V52" s="88">
        <f t="shared" si="10"/>
        <v>9886.6640000000007</v>
      </c>
      <c r="W52" s="88">
        <f t="shared" si="10"/>
        <v>9797.1650000000009</v>
      </c>
      <c r="X52" s="88">
        <f t="shared" si="10"/>
        <v>8753.4140000000007</v>
      </c>
      <c r="Y52" s="88">
        <f t="shared" si="10"/>
        <v>8523.4459999999999</v>
      </c>
      <c r="Z52" s="89" t="str">
        <f t="shared" si="10"/>
        <v/>
      </c>
      <c r="AA52" s="104">
        <f>SUM(B52:Z52)</f>
        <v>224624.95599999995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7538.1419999999989</v>
      </c>
      <c r="C4" s="18">
        <v>7198.34</v>
      </c>
      <c r="D4" s="18">
        <v>6959.0510000000004</v>
      </c>
      <c r="E4" s="18">
        <v>6783.1060000000016</v>
      </c>
      <c r="F4" s="18">
        <v>6715.8239999999996</v>
      </c>
      <c r="G4" s="18">
        <v>6859.8320000000012</v>
      </c>
      <c r="H4" s="18">
        <v>7724.5989999999983</v>
      </c>
      <c r="I4" s="18">
        <v>8915.1400000000012</v>
      </c>
      <c r="J4" s="18">
        <v>9889.8169999999955</v>
      </c>
      <c r="K4" s="18">
        <v>10301.815000000001</v>
      </c>
      <c r="L4" s="18">
        <v>10893.392</v>
      </c>
      <c r="M4" s="18">
        <v>11337.097000000002</v>
      </c>
      <c r="N4" s="18">
        <v>11768.590999999999</v>
      </c>
      <c r="O4" s="18">
        <v>11824.904000000002</v>
      </c>
      <c r="P4" s="18">
        <v>11553.555999999999</v>
      </c>
      <c r="Q4" s="18">
        <v>11166.252</v>
      </c>
      <c r="R4" s="18">
        <v>10463.682000000003</v>
      </c>
      <c r="S4" s="18">
        <v>9991.7139999999945</v>
      </c>
      <c r="T4" s="18">
        <v>9767.9379999999965</v>
      </c>
      <c r="U4" s="18">
        <v>10011.385999999993</v>
      </c>
      <c r="V4" s="18">
        <v>9886.6820000000025</v>
      </c>
      <c r="W4" s="18">
        <v>9797.1150000000016</v>
      </c>
      <c r="X4" s="18">
        <v>8753.3679999999986</v>
      </c>
      <c r="Y4" s="18">
        <v>8523.4540000000015</v>
      </c>
      <c r="Z4" s="19"/>
      <c r="AA4" s="20">
        <f>SUM(B4:Z4)</f>
        <v>224624.79699999999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103.7</v>
      </c>
      <c r="C7" s="28">
        <v>93.7</v>
      </c>
      <c r="D7" s="28">
        <v>90</v>
      </c>
      <c r="E7" s="28">
        <v>88.71</v>
      </c>
      <c r="F7" s="28">
        <v>91.23</v>
      </c>
      <c r="G7" s="28">
        <v>107.06</v>
      </c>
      <c r="H7" s="28">
        <v>113.13</v>
      </c>
      <c r="I7" s="28">
        <v>114.4</v>
      </c>
      <c r="J7" s="28">
        <v>91.44</v>
      </c>
      <c r="K7" s="28">
        <v>55.91</v>
      </c>
      <c r="L7" s="28">
        <v>47.4</v>
      </c>
      <c r="M7" s="28">
        <v>43.28</v>
      </c>
      <c r="N7" s="28">
        <v>26</v>
      </c>
      <c r="O7" s="28">
        <v>18.809999999999999</v>
      </c>
      <c r="P7" s="28">
        <v>26</v>
      </c>
      <c r="Q7" s="28">
        <v>51.21</v>
      </c>
      <c r="R7" s="28">
        <v>69.03</v>
      </c>
      <c r="S7" s="28">
        <v>87.77</v>
      </c>
      <c r="T7" s="28">
        <v>108.6</v>
      </c>
      <c r="U7" s="28">
        <v>120.74</v>
      </c>
      <c r="V7" s="28">
        <v>140.13999999999999</v>
      </c>
      <c r="W7" s="28">
        <v>128.36000000000001</v>
      </c>
      <c r="X7" s="28">
        <v>123.19</v>
      </c>
      <c r="Y7" s="28">
        <v>104.64</v>
      </c>
      <c r="Z7" s="29"/>
      <c r="AA7" s="30">
        <f>IF(SUM(B7:Z7)&lt;&gt;0,AVERAGEIF(B7:Z7,"&lt;&gt;"""),"")</f>
        <v>85.185416666666669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22.959</v>
      </c>
      <c r="H14" s="57">
        <v>14.398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4.9850000000000003</v>
      </c>
      <c r="T14" s="57">
        <v>17.442</v>
      </c>
      <c r="U14" s="57">
        <v>23.492000000000001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308.27600000000001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22.959</v>
      </c>
      <c r="H16" s="62">
        <f t="shared" si="1"/>
        <v>14.398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4.9850000000000003</v>
      </c>
      <c r="T16" s="62">
        <f t="shared" si="1"/>
        <v>17.442</v>
      </c>
      <c r="U16" s="62">
        <f t="shared" si="1"/>
        <v>23.492000000000001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308.27600000000001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797.60400000000004</v>
      </c>
      <c r="C19" s="72">
        <v>813.16700000000003</v>
      </c>
      <c r="D19" s="72">
        <v>788.41000000000008</v>
      </c>
      <c r="E19" s="72">
        <v>834.24500000000012</v>
      </c>
      <c r="F19" s="72">
        <v>834.62300000000005</v>
      </c>
      <c r="G19" s="72">
        <v>847.58600000000001</v>
      </c>
      <c r="H19" s="72">
        <v>754.93200000000002</v>
      </c>
      <c r="I19" s="72">
        <v>825.25</v>
      </c>
      <c r="J19" s="72">
        <v>802.57899999999995</v>
      </c>
      <c r="K19" s="72">
        <v>847.74900000000002</v>
      </c>
      <c r="L19" s="72">
        <v>869.83200000000011</v>
      </c>
      <c r="M19" s="72">
        <v>867.06999999999994</v>
      </c>
      <c r="N19" s="72">
        <v>796.72300000000007</v>
      </c>
      <c r="O19" s="72">
        <v>727.64099999999996</v>
      </c>
      <c r="P19" s="72">
        <v>700.70399999999995</v>
      </c>
      <c r="Q19" s="72">
        <v>708.26900000000001</v>
      </c>
      <c r="R19" s="72">
        <v>725.18399999999997</v>
      </c>
      <c r="S19" s="72">
        <v>722.05199999999991</v>
      </c>
      <c r="T19" s="72">
        <v>693.68799999999999</v>
      </c>
      <c r="U19" s="72">
        <v>667.95799999999997</v>
      </c>
      <c r="V19" s="72">
        <v>673.31799999999998</v>
      </c>
      <c r="W19" s="72">
        <v>686.16599999999994</v>
      </c>
      <c r="X19" s="72">
        <v>686.452</v>
      </c>
      <c r="Y19" s="72">
        <v>809.36400000000003</v>
      </c>
      <c r="Z19" s="73"/>
      <c r="AA19" s="74">
        <f t="shared" ref="AA19:AA25" si="2">SUM(B19:Z19)</f>
        <v>18480.565999999999</v>
      </c>
    </row>
    <row r="20" spans="1:27" ht="24.95" customHeight="1" x14ac:dyDescent="0.2">
      <c r="A20" s="75" t="s">
        <v>15</v>
      </c>
      <c r="B20" s="76">
        <v>1550.7269999999996</v>
      </c>
      <c r="C20" s="77">
        <v>1537.2309999999998</v>
      </c>
      <c r="D20" s="77">
        <v>1532.5989999999999</v>
      </c>
      <c r="E20" s="77">
        <v>1518.9219999999998</v>
      </c>
      <c r="F20" s="77">
        <v>1537.0929999999998</v>
      </c>
      <c r="G20" s="77">
        <v>1630.4970000000001</v>
      </c>
      <c r="H20" s="77">
        <v>1860.826</v>
      </c>
      <c r="I20" s="77">
        <v>2031.2820000000002</v>
      </c>
      <c r="J20" s="77">
        <v>2119.3530000000001</v>
      </c>
      <c r="K20" s="77">
        <v>2154.9530000000004</v>
      </c>
      <c r="L20" s="77">
        <v>2156.0620000000004</v>
      </c>
      <c r="M20" s="77">
        <v>2254.6</v>
      </c>
      <c r="N20" s="77">
        <v>2306.3489999999997</v>
      </c>
      <c r="O20" s="77">
        <v>2294.3739999999998</v>
      </c>
      <c r="P20" s="77">
        <v>2257.7510000000002</v>
      </c>
      <c r="Q20" s="77">
        <v>2208.5609999999997</v>
      </c>
      <c r="R20" s="77">
        <v>2147.4079999999994</v>
      </c>
      <c r="S20" s="77">
        <v>2125.1859999999997</v>
      </c>
      <c r="T20" s="77">
        <v>2055.6999999999998</v>
      </c>
      <c r="U20" s="77">
        <v>1953.7250000000004</v>
      </c>
      <c r="V20" s="77">
        <v>1873.6110000000001</v>
      </c>
      <c r="W20" s="77">
        <v>1714.0650000000001</v>
      </c>
      <c r="X20" s="77">
        <v>1634.971</v>
      </c>
      <c r="Y20" s="77">
        <v>1575.17</v>
      </c>
      <c r="Z20" s="78"/>
      <c r="AA20" s="79">
        <f t="shared" si="2"/>
        <v>46031.015999999996</v>
      </c>
    </row>
    <row r="21" spans="1:27" ht="24.95" customHeight="1" x14ac:dyDescent="0.2">
      <c r="A21" s="75" t="s">
        <v>16</v>
      </c>
      <c r="B21" s="80">
        <v>4239.3110000000006</v>
      </c>
      <c r="C21" s="81">
        <v>3943.9419999999996</v>
      </c>
      <c r="D21" s="81">
        <v>3763.0420000000004</v>
      </c>
      <c r="E21" s="81">
        <v>3574.4390000000003</v>
      </c>
      <c r="F21" s="81">
        <v>3489.1080000000006</v>
      </c>
      <c r="G21" s="81">
        <v>3517.7899999999995</v>
      </c>
      <c r="H21" s="81">
        <v>3871.2429999999999</v>
      </c>
      <c r="I21" s="81">
        <v>4389.9079999999994</v>
      </c>
      <c r="J21" s="81">
        <v>4931.6850000000004</v>
      </c>
      <c r="K21" s="81">
        <v>5413.9129999999996</v>
      </c>
      <c r="L21" s="81">
        <v>5735.9800000000005</v>
      </c>
      <c r="M21" s="81">
        <v>6001.6399999999994</v>
      </c>
      <c r="N21" s="81">
        <v>6309.0190000000011</v>
      </c>
      <c r="O21" s="81">
        <v>6418.8890000000001</v>
      </c>
      <c r="P21" s="81">
        <v>6210.1010000000006</v>
      </c>
      <c r="Q21" s="81">
        <v>6042.1220000000003</v>
      </c>
      <c r="R21" s="81">
        <v>5929.1900000000005</v>
      </c>
      <c r="S21" s="81">
        <v>5902.9910000000009</v>
      </c>
      <c r="T21" s="81">
        <v>5753.9079999999994</v>
      </c>
      <c r="U21" s="81">
        <v>5586.5110000000004</v>
      </c>
      <c r="V21" s="81">
        <v>5620.0530000000008</v>
      </c>
      <c r="W21" s="81">
        <v>5436.3840000000009</v>
      </c>
      <c r="X21" s="81">
        <v>5058.3450000000003</v>
      </c>
      <c r="Y21" s="81">
        <v>4454.8200000000006</v>
      </c>
      <c r="Z21" s="78"/>
      <c r="AA21" s="79">
        <f t="shared" si="2"/>
        <v>121594.334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160.5</v>
      </c>
      <c r="C23" s="77">
        <v>153</v>
      </c>
      <c r="D23" s="77">
        <v>148</v>
      </c>
      <c r="E23" s="77">
        <v>143.5</v>
      </c>
      <c r="F23" s="77">
        <v>142</v>
      </c>
      <c r="G23" s="77">
        <v>144</v>
      </c>
      <c r="H23" s="77">
        <v>150</v>
      </c>
      <c r="I23" s="77">
        <v>145</v>
      </c>
      <c r="J23" s="77">
        <v>134</v>
      </c>
      <c r="K23" s="77">
        <v>121.5</v>
      </c>
      <c r="L23" s="77">
        <v>113</v>
      </c>
      <c r="M23" s="77">
        <v>112</v>
      </c>
      <c r="N23" s="77">
        <v>115.5</v>
      </c>
      <c r="O23" s="77">
        <v>117</v>
      </c>
      <c r="P23" s="77">
        <v>122</v>
      </c>
      <c r="Q23" s="77">
        <v>133.5</v>
      </c>
      <c r="R23" s="77">
        <v>151</v>
      </c>
      <c r="S23" s="77">
        <v>174.5</v>
      </c>
      <c r="T23" s="77">
        <v>197</v>
      </c>
      <c r="U23" s="77">
        <v>204.5</v>
      </c>
      <c r="V23" s="77">
        <v>206</v>
      </c>
      <c r="W23" s="77">
        <v>198</v>
      </c>
      <c r="X23" s="77">
        <v>184.5</v>
      </c>
      <c r="Y23" s="77">
        <v>165</v>
      </c>
      <c r="Z23" s="77"/>
      <c r="AA23" s="79">
        <f t="shared" si="2"/>
        <v>3635</v>
      </c>
    </row>
    <row r="24" spans="1:27" ht="24.95" customHeight="1" x14ac:dyDescent="0.2">
      <c r="A24" s="85" t="s">
        <v>19</v>
      </c>
      <c r="B24" s="77">
        <v>412.99999999999994</v>
      </c>
      <c r="C24" s="77">
        <v>390.00000000000006</v>
      </c>
      <c r="D24" s="77">
        <v>375.00000000000006</v>
      </c>
      <c r="E24" s="77">
        <v>370</v>
      </c>
      <c r="F24" s="77">
        <v>365.99999999999994</v>
      </c>
      <c r="G24" s="77">
        <v>384.99999999999994</v>
      </c>
      <c r="H24" s="77">
        <v>441.00000000000006</v>
      </c>
      <c r="I24" s="77">
        <v>499</v>
      </c>
      <c r="J24" s="77">
        <v>546</v>
      </c>
      <c r="K24" s="77">
        <v>567</v>
      </c>
      <c r="L24" s="77">
        <v>572</v>
      </c>
      <c r="M24" s="77">
        <v>587</v>
      </c>
      <c r="N24" s="77">
        <v>596</v>
      </c>
      <c r="O24" s="77">
        <v>595</v>
      </c>
      <c r="P24" s="77">
        <v>583</v>
      </c>
      <c r="Q24" s="77">
        <v>578.99999999999989</v>
      </c>
      <c r="R24" s="77">
        <v>588</v>
      </c>
      <c r="S24" s="77">
        <v>604.00000000000011</v>
      </c>
      <c r="T24" s="77">
        <v>606.00000000000011</v>
      </c>
      <c r="U24" s="77">
        <v>590.99999999999989</v>
      </c>
      <c r="V24" s="77">
        <v>583</v>
      </c>
      <c r="W24" s="77">
        <v>538.99999999999989</v>
      </c>
      <c r="X24" s="77">
        <v>492.99999999999989</v>
      </c>
      <c r="Y24" s="77">
        <v>436.99999999999994</v>
      </c>
      <c r="Z24" s="77"/>
      <c r="AA24" s="79">
        <f t="shared" si="2"/>
        <v>12305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7161.1419999999998</v>
      </c>
      <c r="C26" s="88">
        <f t="shared" ref="C26:Z26" si="3">IF(LEN(C$2)&gt;0,SUM(C19:C25),"")</f>
        <v>6837.3399999999992</v>
      </c>
      <c r="D26" s="88">
        <f t="shared" si="3"/>
        <v>6607.0510000000004</v>
      </c>
      <c r="E26" s="88">
        <f t="shared" si="3"/>
        <v>6441.1059999999998</v>
      </c>
      <c r="F26" s="88">
        <f t="shared" si="3"/>
        <v>6368.8240000000005</v>
      </c>
      <c r="G26" s="88">
        <f t="shared" si="3"/>
        <v>6524.8729999999996</v>
      </c>
      <c r="H26" s="88">
        <f t="shared" si="3"/>
        <v>7078.0010000000002</v>
      </c>
      <c r="I26" s="88">
        <f t="shared" si="3"/>
        <v>7890.44</v>
      </c>
      <c r="J26" s="88">
        <f t="shared" si="3"/>
        <v>8533.6170000000002</v>
      </c>
      <c r="K26" s="88">
        <f t="shared" si="3"/>
        <v>9105.1149999999998</v>
      </c>
      <c r="L26" s="88">
        <f t="shared" si="3"/>
        <v>9556.8739999999998</v>
      </c>
      <c r="M26" s="88">
        <f t="shared" si="3"/>
        <v>9932.31</v>
      </c>
      <c r="N26" s="88">
        <f t="shared" si="3"/>
        <v>10233.591</v>
      </c>
      <c r="O26" s="88">
        <f t="shared" si="3"/>
        <v>10262.904</v>
      </c>
      <c r="P26" s="88">
        <f t="shared" si="3"/>
        <v>9983.5560000000005</v>
      </c>
      <c r="Q26" s="88">
        <f t="shared" si="3"/>
        <v>9781.4520000000011</v>
      </c>
      <c r="R26" s="88">
        <f t="shared" si="3"/>
        <v>9540.7819999999992</v>
      </c>
      <c r="S26" s="88">
        <f t="shared" si="3"/>
        <v>9528.7289999999994</v>
      </c>
      <c r="T26" s="88">
        <f t="shared" si="3"/>
        <v>9306.2959999999985</v>
      </c>
      <c r="U26" s="88">
        <f t="shared" si="3"/>
        <v>9003.6940000000013</v>
      </c>
      <c r="V26" s="88">
        <f t="shared" si="3"/>
        <v>8955.982</v>
      </c>
      <c r="W26" s="88">
        <f t="shared" si="3"/>
        <v>8573.6149999999998</v>
      </c>
      <c r="X26" s="88">
        <f t="shared" si="3"/>
        <v>8057.268</v>
      </c>
      <c r="Y26" s="88">
        <f t="shared" si="3"/>
        <v>7441.3540000000012</v>
      </c>
      <c r="Z26" s="89" t="str">
        <f t="shared" si="3"/>
        <v/>
      </c>
      <c r="AA26" s="90">
        <f>SUM(AA19:AA25)</f>
        <v>202705.916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705.5</v>
      </c>
      <c r="C29" s="72">
        <v>675</v>
      </c>
      <c r="D29" s="72">
        <v>655</v>
      </c>
      <c r="E29" s="72">
        <v>645.5</v>
      </c>
      <c r="F29" s="72">
        <v>640</v>
      </c>
      <c r="G29" s="72">
        <v>661</v>
      </c>
      <c r="H29" s="72">
        <v>693</v>
      </c>
      <c r="I29" s="72">
        <v>756</v>
      </c>
      <c r="J29" s="72">
        <v>842</v>
      </c>
      <c r="K29" s="72">
        <v>875.5</v>
      </c>
      <c r="L29" s="72">
        <v>877</v>
      </c>
      <c r="M29" s="72">
        <v>886</v>
      </c>
      <c r="N29" s="72">
        <v>898.5</v>
      </c>
      <c r="O29" s="72">
        <v>874</v>
      </c>
      <c r="P29" s="72">
        <v>877</v>
      </c>
      <c r="Q29" s="72">
        <v>854.5</v>
      </c>
      <c r="R29" s="72">
        <v>871</v>
      </c>
      <c r="S29" s="72">
        <v>890.5</v>
      </c>
      <c r="T29" s="72">
        <v>886</v>
      </c>
      <c r="U29" s="72">
        <v>898.5</v>
      </c>
      <c r="V29" s="72">
        <v>892</v>
      </c>
      <c r="W29" s="72">
        <v>840</v>
      </c>
      <c r="X29" s="72">
        <v>794.5</v>
      </c>
      <c r="Y29" s="72">
        <v>750</v>
      </c>
      <c r="Z29" s="73"/>
      <c r="AA29" s="74">
        <f>SUM(B29:Z29)</f>
        <v>19238</v>
      </c>
    </row>
    <row r="30" spans="1:27" ht="24.95" customHeight="1" x14ac:dyDescent="0.2">
      <c r="A30" s="75" t="s">
        <v>24</v>
      </c>
      <c r="B30" s="76">
        <v>6832.6419999999998</v>
      </c>
      <c r="C30" s="77">
        <v>6523.34</v>
      </c>
      <c r="D30" s="77">
        <v>6304.0510000000004</v>
      </c>
      <c r="E30" s="77">
        <v>6137.6059999999998</v>
      </c>
      <c r="F30" s="77">
        <v>6075.8239999999996</v>
      </c>
      <c r="G30" s="77">
        <v>6198.8320000000003</v>
      </c>
      <c r="H30" s="77">
        <v>6932.3990000000003</v>
      </c>
      <c r="I30" s="77">
        <v>7803.44</v>
      </c>
      <c r="J30" s="77">
        <v>8392.6170000000002</v>
      </c>
      <c r="K30" s="77">
        <v>8929.6149999999998</v>
      </c>
      <c r="L30" s="77">
        <v>9480.3919999999998</v>
      </c>
      <c r="M30" s="77">
        <v>9751.0969999999998</v>
      </c>
      <c r="N30" s="77">
        <v>10170.091</v>
      </c>
      <c r="O30" s="77">
        <v>10250.904</v>
      </c>
      <c r="P30" s="77">
        <v>9976.5560000000005</v>
      </c>
      <c r="Q30" s="77">
        <v>9800.9519999999993</v>
      </c>
      <c r="R30" s="77">
        <v>9364.7819999999992</v>
      </c>
      <c r="S30" s="77">
        <v>9101.2139999999999</v>
      </c>
      <c r="T30" s="77">
        <v>8734.7379999999994</v>
      </c>
      <c r="U30" s="77">
        <v>8451.6859999999997</v>
      </c>
      <c r="V30" s="77">
        <v>8379.982</v>
      </c>
      <c r="W30" s="77">
        <v>8082.6149999999998</v>
      </c>
      <c r="X30" s="77">
        <v>7655.768</v>
      </c>
      <c r="Y30" s="77">
        <v>7111.3540000000003</v>
      </c>
      <c r="Z30" s="78"/>
      <c r="AA30" s="79">
        <f>SUM(B30:Z30)</f>
        <v>196442.49699999997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7538.1419999999998</v>
      </c>
      <c r="C32" s="62">
        <f t="shared" ref="C32:Z32" si="4">IF(LEN(C$2)&gt;0,SUM(C29:C31),"")</f>
        <v>7198.34</v>
      </c>
      <c r="D32" s="62">
        <f t="shared" si="4"/>
        <v>6959.0510000000004</v>
      </c>
      <c r="E32" s="62">
        <f t="shared" si="4"/>
        <v>6783.1059999999998</v>
      </c>
      <c r="F32" s="62">
        <f t="shared" si="4"/>
        <v>6715.8239999999996</v>
      </c>
      <c r="G32" s="62">
        <f t="shared" si="4"/>
        <v>6859.8320000000003</v>
      </c>
      <c r="H32" s="62">
        <f t="shared" si="4"/>
        <v>7625.3990000000003</v>
      </c>
      <c r="I32" s="62">
        <f t="shared" si="4"/>
        <v>8559.4399999999987</v>
      </c>
      <c r="J32" s="62">
        <f t="shared" si="4"/>
        <v>9234.6170000000002</v>
      </c>
      <c r="K32" s="62">
        <f t="shared" si="4"/>
        <v>9805.1149999999998</v>
      </c>
      <c r="L32" s="62">
        <f t="shared" si="4"/>
        <v>10357.392</v>
      </c>
      <c r="M32" s="62">
        <f t="shared" si="4"/>
        <v>10637.097</v>
      </c>
      <c r="N32" s="62">
        <f t="shared" si="4"/>
        <v>11068.591</v>
      </c>
      <c r="O32" s="62">
        <f t="shared" si="4"/>
        <v>11124.904</v>
      </c>
      <c r="P32" s="62">
        <f t="shared" si="4"/>
        <v>10853.556</v>
      </c>
      <c r="Q32" s="62">
        <f t="shared" si="4"/>
        <v>10655.451999999999</v>
      </c>
      <c r="R32" s="62">
        <f t="shared" si="4"/>
        <v>10235.781999999999</v>
      </c>
      <c r="S32" s="62">
        <f t="shared" si="4"/>
        <v>9991.7139999999999</v>
      </c>
      <c r="T32" s="62">
        <f t="shared" si="4"/>
        <v>9620.7379999999994</v>
      </c>
      <c r="U32" s="62">
        <f t="shared" si="4"/>
        <v>9350.1859999999997</v>
      </c>
      <c r="V32" s="62">
        <f t="shared" si="4"/>
        <v>9271.982</v>
      </c>
      <c r="W32" s="62">
        <f t="shared" si="4"/>
        <v>8922.6149999999998</v>
      </c>
      <c r="X32" s="62">
        <f t="shared" si="4"/>
        <v>8450.268</v>
      </c>
      <c r="Y32" s="62">
        <f t="shared" si="4"/>
        <v>7861.3540000000003</v>
      </c>
      <c r="Z32" s="63" t="str">
        <f t="shared" si="4"/>
        <v/>
      </c>
      <c r="AA32" s="64">
        <f>SUM(AA29:AA31)</f>
        <v>215680.49699999997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190</v>
      </c>
      <c r="H35" s="95">
        <v>181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182</v>
      </c>
      <c r="T35" s="95">
        <v>98</v>
      </c>
      <c r="U35" s="95">
        <v>106</v>
      </c>
      <c r="V35" s="95">
        <v>133</v>
      </c>
      <c r="W35" s="95">
        <v>136</v>
      </c>
      <c r="X35" s="95">
        <v>190</v>
      </c>
      <c r="Y35" s="95">
        <v>203</v>
      </c>
      <c r="Z35" s="96"/>
      <c r="AA35" s="74">
        <f t="shared" ref="AA35:AA40" si="5">SUM(B35:Z35)</f>
        <v>4419</v>
      </c>
    </row>
    <row r="36" spans="1:27" ht="24.95" customHeight="1" x14ac:dyDescent="0.2">
      <c r="A36" s="97" t="s">
        <v>42</v>
      </c>
      <c r="B36" s="98">
        <v>152</v>
      </c>
      <c r="C36" s="99">
        <v>136</v>
      </c>
      <c r="D36" s="99">
        <v>127</v>
      </c>
      <c r="E36" s="99">
        <v>117</v>
      </c>
      <c r="F36" s="99">
        <v>122</v>
      </c>
      <c r="G36" s="99">
        <v>122</v>
      </c>
      <c r="H36" s="99">
        <v>352</v>
      </c>
      <c r="I36" s="99">
        <v>469</v>
      </c>
      <c r="J36" s="99">
        <v>500</v>
      </c>
      <c r="K36" s="99">
        <v>500</v>
      </c>
      <c r="L36" s="99">
        <v>500</v>
      </c>
      <c r="M36" s="99">
        <v>493</v>
      </c>
      <c r="N36" s="99">
        <v>462</v>
      </c>
      <c r="O36" s="99">
        <v>492</v>
      </c>
      <c r="P36" s="99">
        <v>500</v>
      </c>
      <c r="Q36" s="99">
        <v>491</v>
      </c>
      <c r="R36" s="99">
        <v>495</v>
      </c>
      <c r="S36" s="99">
        <v>276</v>
      </c>
      <c r="T36" s="99">
        <v>199</v>
      </c>
      <c r="U36" s="99">
        <v>217</v>
      </c>
      <c r="V36" s="99">
        <v>158</v>
      </c>
      <c r="W36" s="99">
        <v>188</v>
      </c>
      <c r="X36" s="99">
        <v>178</v>
      </c>
      <c r="Y36" s="99">
        <v>192</v>
      </c>
      <c r="Z36" s="100"/>
      <c r="AA36" s="79">
        <f t="shared" si="5"/>
        <v>7438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99.2</v>
      </c>
      <c r="I37" s="99">
        <v>355.7</v>
      </c>
      <c r="J37" s="99">
        <v>655.20000000000005</v>
      </c>
      <c r="K37" s="99">
        <v>496.7</v>
      </c>
      <c r="L37" s="99">
        <v>536</v>
      </c>
      <c r="M37" s="99">
        <v>700</v>
      </c>
      <c r="N37" s="99">
        <v>700</v>
      </c>
      <c r="O37" s="99">
        <v>700</v>
      </c>
      <c r="P37" s="99">
        <v>700</v>
      </c>
      <c r="Q37" s="99">
        <v>510.8</v>
      </c>
      <c r="R37" s="99">
        <v>227.9</v>
      </c>
      <c r="S37" s="99"/>
      <c r="T37" s="99">
        <v>147.19999999999999</v>
      </c>
      <c r="U37" s="99">
        <v>661.2</v>
      </c>
      <c r="V37" s="99">
        <v>614.70000000000005</v>
      </c>
      <c r="W37" s="99">
        <v>874.5</v>
      </c>
      <c r="X37" s="99">
        <v>303.10000000000002</v>
      </c>
      <c r="Y37" s="99">
        <v>662.1</v>
      </c>
      <c r="Z37" s="100"/>
      <c r="AA37" s="79">
        <f t="shared" si="5"/>
        <v>8944.2999999999993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</v>
      </c>
      <c r="K38" s="99"/>
      <c r="L38" s="99">
        <v>100.518</v>
      </c>
      <c r="M38" s="99">
        <v>11.787000000000001</v>
      </c>
      <c r="N38" s="99">
        <v>173</v>
      </c>
      <c r="O38" s="99">
        <v>170</v>
      </c>
      <c r="P38" s="99">
        <v>170</v>
      </c>
      <c r="Q38" s="99">
        <v>183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809.30500000000006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352</v>
      </c>
      <c r="C40" s="88">
        <f t="shared" ref="C40:Z40" si="6">IF(LEN(C$2)&gt;0,SUM(C35:C39),"")</f>
        <v>336</v>
      </c>
      <c r="D40" s="88">
        <f t="shared" si="6"/>
        <v>327</v>
      </c>
      <c r="E40" s="88">
        <f t="shared" si="6"/>
        <v>317</v>
      </c>
      <c r="F40" s="88">
        <f t="shared" si="6"/>
        <v>322</v>
      </c>
      <c r="G40" s="88">
        <f t="shared" si="6"/>
        <v>312</v>
      </c>
      <c r="H40" s="88">
        <f t="shared" si="6"/>
        <v>632.20000000000005</v>
      </c>
      <c r="I40" s="88">
        <f t="shared" si="6"/>
        <v>1024.7</v>
      </c>
      <c r="J40" s="88">
        <f t="shared" si="6"/>
        <v>1356.2</v>
      </c>
      <c r="K40" s="88">
        <f t="shared" si="6"/>
        <v>1196.7</v>
      </c>
      <c r="L40" s="88">
        <f t="shared" si="6"/>
        <v>1336.518</v>
      </c>
      <c r="M40" s="88">
        <f t="shared" si="6"/>
        <v>1404.787</v>
      </c>
      <c r="N40" s="88">
        <f t="shared" si="6"/>
        <v>1535</v>
      </c>
      <c r="O40" s="88">
        <f t="shared" si="6"/>
        <v>1562</v>
      </c>
      <c r="P40" s="88">
        <f t="shared" si="6"/>
        <v>1570</v>
      </c>
      <c r="Q40" s="88">
        <f t="shared" si="6"/>
        <v>1384.8</v>
      </c>
      <c r="R40" s="88">
        <f t="shared" si="6"/>
        <v>922.9</v>
      </c>
      <c r="S40" s="88">
        <f t="shared" si="6"/>
        <v>458</v>
      </c>
      <c r="T40" s="88">
        <f t="shared" si="6"/>
        <v>444.2</v>
      </c>
      <c r="U40" s="88">
        <f t="shared" si="6"/>
        <v>984.2</v>
      </c>
      <c r="V40" s="88">
        <f t="shared" si="6"/>
        <v>905.7</v>
      </c>
      <c r="W40" s="88">
        <f t="shared" si="6"/>
        <v>1198.5</v>
      </c>
      <c r="X40" s="88">
        <f t="shared" si="6"/>
        <v>671.1</v>
      </c>
      <c r="Y40" s="88">
        <f t="shared" si="6"/>
        <v>1057.0999999999999</v>
      </c>
      <c r="Z40" s="89" t="str">
        <f t="shared" si="6"/>
        <v/>
      </c>
      <c r="AA40" s="90">
        <f t="shared" si="5"/>
        <v>21610.604999999996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99.2</v>
      </c>
      <c r="I45" s="99">
        <v>355.7</v>
      </c>
      <c r="J45" s="99">
        <v>655.20000000000005</v>
      </c>
      <c r="K45" s="99">
        <v>496.7</v>
      </c>
      <c r="L45" s="99">
        <v>536</v>
      </c>
      <c r="M45" s="99">
        <v>700</v>
      </c>
      <c r="N45" s="99">
        <v>700</v>
      </c>
      <c r="O45" s="99">
        <v>700</v>
      </c>
      <c r="P45" s="99">
        <v>700</v>
      </c>
      <c r="Q45" s="99">
        <v>510.8</v>
      </c>
      <c r="R45" s="99">
        <v>227.9</v>
      </c>
      <c r="S45" s="99"/>
      <c r="T45" s="99">
        <v>147.19999999999999</v>
      </c>
      <c r="U45" s="99">
        <v>661.2</v>
      </c>
      <c r="V45" s="99">
        <v>614.70000000000005</v>
      </c>
      <c r="W45" s="99">
        <v>874.5</v>
      </c>
      <c r="X45" s="99">
        <v>303.10000000000002</v>
      </c>
      <c r="Y45" s="99">
        <v>662.1</v>
      </c>
      <c r="Z45" s="100"/>
      <c r="AA45" s="79">
        <f t="shared" si="7"/>
        <v>8944.2999999999993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314</v>
      </c>
      <c r="L48" s="99">
        <v>306</v>
      </c>
      <c r="M48" s="99">
        <v>312</v>
      </c>
      <c r="N48" s="99">
        <v>316</v>
      </c>
      <c r="O48" s="99">
        <v>315</v>
      </c>
      <c r="P48" s="99">
        <v>308</v>
      </c>
      <c r="Q48" s="99">
        <v>313</v>
      </c>
      <c r="R48" s="99">
        <v>333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4917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249.2</v>
      </c>
      <c r="I49" s="88">
        <f t="shared" si="8"/>
        <v>505.7</v>
      </c>
      <c r="J49" s="88">
        <f t="shared" si="8"/>
        <v>805.2</v>
      </c>
      <c r="K49" s="88">
        <f t="shared" si="8"/>
        <v>810.7</v>
      </c>
      <c r="L49" s="88">
        <f t="shared" si="8"/>
        <v>842</v>
      </c>
      <c r="M49" s="88">
        <f t="shared" si="8"/>
        <v>1012</v>
      </c>
      <c r="N49" s="88">
        <f t="shared" si="8"/>
        <v>1016</v>
      </c>
      <c r="O49" s="88">
        <f t="shared" si="8"/>
        <v>1015</v>
      </c>
      <c r="P49" s="88">
        <f t="shared" si="8"/>
        <v>1008</v>
      </c>
      <c r="Q49" s="88">
        <f t="shared" si="8"/>
        <v>823.8</v>
      </c>
      <c r="R49" s="88">
        <f t="shared" si="8"/>
        <v>560.9</v>
      </c>
      <c r="S49" s="88">
        <f t="shared" si="8"/>
        <v>150</v>
      </c>
      <c r="T49" s="88">
        <f t="shared" si="8"/>
        <v>297.2</v>
      </c>
      <c r="U49" s="88">
        <f t="shared" si="8"/>
        <v>811.2</v>
      </c>
      <c r="V49" s="88">
        <f t="shared" si="8"/>
        <v>764.7</v>
      </c>
      <c r="W49" s="88">
        <f t="shared" si="8"/>
        <v>1024.5</v>
      </c>
      <c r="X49" s="88">
        <f t="shared" si="8"/>
        <v>453.1</v>
      </c>
      <c r="Y49" s="88">
        <f t="shared" si="8"/>
        <v>812.1</v>
      </c>
      <c r="Z49" s="89" t="str">
        <f t="shared" si="8"/>
        <v/>
      </c>
      <c r="AA49" s="90">
        <f t="shared" si="7"/>
        <v>13861.300000000003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7538.1419999999998</v>
      </c>
      <c r="C52" s="88">
        <f t="shared" ref="C52:Z52" si="10">IF(LEN(C$2)&gt;0,SUM(C10:C15)+C26+C40,"")</f>
        <v>7198.3399999999992</v>
      </c>
      <c r="D52" s="88">
        <f t="shared" si="10"/>
        <v>6959.0510000000004</v>
      </c>
      <c r="E52" s="88">
        <f t="shared" si="10"/>
        <v>6783.1059999999998</v>
      </c>
      <c r="F52" s="88">
        <f t="shared" si="10"/>
        <v>6715.8240000000005</v>
      </c>
      <c r="G52" s="88">
        <f t="shared" si="10"/>
        <v>6859.8319999999994</v>
      </c>
      <c r="H52" s="88">
        <f t="shared" si="10"/>
        <v>7724.5990000000002</v>
      </c>
      <c r="I52" s="88">
        <f t="shared" si="10"/>
        <v>8915.14</v>
      </c>
      <c r="J52" s="88">
        <f t="shared" si="10"/>
        <v>9889.8170000000009</v>
      </c>
      <c r="K52" s="88">
        <f t="shared" si="10"/>
        <v>10301.815000000001</v>
      </c>
      <c r="L52" s="88">
        <f t="shared" si="10"/>
        <v>10893.392</v>
      </c>
      <c r="M52" s="88">
        <f t="shared" si="10"/>
        <v>11337.097</v>
      </c>
      <c r="N52" s="88">
        <f t="shared" si="10"/>
        <v>11768.591</v>
      </c>
      <c r="O52" s="88">
        <f t="shared" si="10"/>
        <v>11824.904</v>
      </c>
      <c r="P52" s="88">
        <f t="shared" si="10"/>
        <v>11553.556</v>
      </c>
      <c r="Q52" s="88">
        <f t="shared" si="10"/>
        <v>11166.252</v>
      </c>
      <c r="R52" s="88">
        <f t="shared" si="10"/>
        <v>10463.681999999999</v>
      </c>
      <c r="S52" s="88">
        <f t="shared" si="10"/>
        <v>9991.7139999999999</v>
      </c>
      <c r="T52" s="88">
        <f t="shared" si="10"/>
        <v>9767.9379999999983</v>
      </c>
      <c r="U52" s="88">
        <f t="shared" si="10"/>
        <v>10011.386000000002</v>
      </c>
      <c r="V52" s="88">
        <f t="shared" si="10"/>
        <v>9886.6820000000007</v>
      </c>
      <c r="W52" s="88">
        <f t="shared" si="10"/>
        <v>9797.1149999999998</v>
      </c>
      <c r="X52" s="88">
        <f t="shared" si="10"/>
        <v>8753.3680000000004</v>
      </c>
      <c r="Y52" s="88">
        <f t="shared" si="10"/>
        <v>8523.4540000000015</v>
      </c>
      <c r="Z52" s="89" t="str">
        <f t="shared" si="10"/>
        <v/>
      </c>
      <c r="AA52" s="104">
        <f>SUM(B52:Z52)</f>
        <v>224624.79699999999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-794.8</v>
      </c>
      <c r="C4" s="18">
        <v>-836.6</v>
      </c>
      <c r="D4" s="18">
        <v>-686.4</v>
      </c>
      <c r="E4" s="18">
        <v>-646.6</v>
      </c>
      <c r="F4" s="18">
        <v>-437.3</v>
      </c>
      <c r="G4" s="18">
        <v>-231.5</v>
      </c>
      <c r="H4" s="18">
        <v>99.2</v>
      </c>
      <c r="I4" s="18">
        <v>355.7</v>
      </c>
      <c r="J4" s="18">
        <v>655.20000000000005</v>
      </c>
      <c r="K4" s="18">
        <v>496.7</v>
      </c>
      <c r="L4" s="18">
        <v>536</v>
      </c>
      <c r="M4" s="18">
        <v>700</v>
      </c>
      <c r="N4" s="18">
        <v>700</v>
      </c>
      <c r="O4" s="18">
        <v>700</v>
      </c>
      <c r="P4" s="18">
        <v>700</v>
      </c>
      <c r="Q4" s="18">
        <v>510.8</v>
      </c>
      <c r="R4" s="18">
        <v>227.9</v>
      </c>
      <c r="S4" s="18">
        <v>-11.5</v>
      </c>
      <c r="T4" s="18">
        <v>147.19999999999999</v>
      </c>
      <c r="U4" s="18">
        <v>661.2</v>
      </c>
      <c r="V4" s="18">
        <v>614.70000000000005</v>
      </c>
      <c r="W4" s="18">
        <v>874.5</v>
      </c>
      <c r="X4" s="18">
        <v>303.10000000000002</v>
      </c>
      <c r="Y4" s="18">
        <v>662.1</v>
      </c>
      <c r="Z4" s="19"/>
      <c r="AA4" s="111">
        <f>SUM(B4:Z4)</f>
        <v>5299.6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103.7</v>
      </c>
      <c r="C7" s="117">
        <v>93.7</v>
      </c>
      <c r="D7" s="117">
        <v>90</v>
      </c>
      <c r="E7" s="117">
        <v>88.71</v>
      </c>
      <c r="F7" s="117">
        <v>91.23</v>
      </c>
      <c r="G7" s="117">
        <v>107.06</v>
      </c>
      <c r="H7" s="117">
        <v>113.13</v>
      </c>
      <c r="I7" s="117">
        <v>114.4</v>
      </c>
      <c r="J7" s="117">
        <v>91.44</v>
      </c>
      <c r="K7" s="117">
        <v>55.91</v>
      </c>
      <c r="L7" s="117">
        <v>47.4</v>
      </c>
      <c r="M7" s="117">
        <v>43.28</v>
      </c>
      <c r="N7" s="117">
        <v>26</v>
      </c>
      <c r="O7" s="117">
        <v>18.809999999999999</v>
      </c>
      <c r="P7" s="117">
        <v>26</v>
      </c>
      <c r="Q7" s="117">
        <v>51.21</v>
      </c>
      <c r="R7" s="117">
        <v>69.03</v>
      </c>
      <c r="S7" s="117">
        <v>87.77</v>
      </c>
      <c r="T7" s="117">
        <v>108.6</v>
      </c>
      <c r="U7" s="117">
        <v>120.74</v>
      </c>
      <c r="V7" s="117">
        <v>140.13999999999999</v>
      </c>
      <c r="W7" s="117">
        <v>128.36000000000001</v>
      </c>
      <c r="X7" s="117">
        <v>123.19</v>
      </c>
      <c r="Y7" s="117">
        <v>104.64</v>
      </c>
      <c r="Z7" s="118"/>
      <c r="AA7" s="119">
        <f>IF(SUM(B7:Z7)&lt;&gt;0,AVERAGEIF(B7:Z7,"&lt;&gt;"""),"")</f>
        <v>85.185416666666669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794.8</v>
      </c>
      <c r="C13" s="129">
        <v>836.6</v>
      </c>
      <c r="D13" s="129">
        <v>686.4</v>
      </c>
      <c r="E13" s="129">
        <v>646.6</v>
      </c>
      <c r="F13" s="129">
        <v>437.3</v>
      </c>
      <c r="G13" s="129">
        <v>231.5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11.5</v>
      </c>
      <c r="T13" s="129"/>
      <c r="U13" s="129"/>
      <c r="V13" s="129"/>
      <c r="W13" s="129"/>
      <c r="X13" s="129"/>
      <c r="Y13" s="130"/>
      <c r="Z13" s="131"/>
      <c r="AA13" s="132">
        <f t="shared" si="0"/>
        <v>3644.7000000000003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794.8</v>
      </c>
      <c r="C16" s="135">
        <f t="shared" si="1"/>
        <v>836.6</v>
      </c>
      <c r="D16" s="135">
        <f t="shared" si="1"/>
        <v>686.4</v>
      </c>
      <c r="E16" s="135">
        <f t="shared" si="1"/>
        <v>646.6</v>
      </c>
      <c r="F16" s="135">
        <f t="shared" si="1"/>
        <v>437.3</v>
      </c>
      <c r="G16" s="135">
        <f t="shared" si="1"/>
        <v>231.5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11.5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3644.7000000000003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99.2</v>
      </c>
      <c r="I21" s="129">
        <v>355.7</v>
      </c>
      <c r="J21" s="129">
        <v>655.20000000000005</v>
      </c>
      <c r="K21" s="129">
        <v>496.7</v>
      </c>
      <c r="L21" s="129">
        <v>536</v>
      </c>
      <c r="M21" s="129">
        <v>700</v>
      </c>
      <c r="N21" s="129">
        <v>700</v>
      </c>
      <c r="O21" s="129">
        <v>700</v>
      </c>
      <c r="P21" s="129">
        <v>700</v>
      </c>
      <c r="Q21" s="129">
        <v>510.8</v>
      </c>
      <c r="R21" s="129">
        <v>227.9</v>
      </c>
      <c r="S21" s="129"/>
      <c r="T21" s="129">
        <v>147.19999999999999</v>
      </c>
      <c r="U21" s="129">
        <v>661.2</v>
      </c>
      <c r="V21" s="129">
        <v>614.70000000000005</v>
      </c>
      <c r="W21" s="129">
        <v>874.5</v>
      </c>
      <c r="X21" s="129">
        <v>303.10000000000002</v>
      </c>
      <c r="Y21" s="130">
        <v>662.1</v>
      </c>
      <c r="Z21" s="131"/>
      <c r="AA21" s="132">
        <f t="shared" si="2"/>
        <v>8944.2999999999993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99.2</v>
      </c>
      <c r="I24" s="135">
        <f t="shared" si="3"/>
        <v>355.7</v>
      </c>
      <c r="J24" s="135">
        <f t="shared" si="3"/>
        <v>655.20000000000005</v>
      </c>
      <c r="K24" s="135">
        <f t="shared" si="3"/>
        <v>496.7</v>
      </c>
      <c r="L24" s="135">
        <f t="shared" si="3"/>
        <v>536</v>
      </c>
      <c r="M24" s="135">
        <f t="shared" si="3"/>
        <v>700</v>
      </c>
      <c r="N24" s="135">
        <f t="shared" si="3"/>
        <v>700</v>
      </c>
      <c r="O24" s="135">
        <f t="shared" si="3"/>
        <v>700</v>
      </c>
      <c r="P24" s="135">
        <f t="shared" si="3"/>
        <v>700</v>
      </c>
      <c r="Q24" s="135">
        <f t="shared" si="3"/>
        <v>510.8</v>
      </c>
      <c r="R24" s="135">
        <f t="shared" si="3"/>
        <v>227.9</v>
      </c>
      <c r="S24" s="135">
        <f t="shared" si="3"/>
        <v>0</v>
      </c>
      <c r="T24" s="135">
        <f t="shared" si="3"/>
        <v>147.19999999999999</v>
      </c>
      <c r="U24" s="135">
        <f t="shared" si="3"/>
        <v>661.2</v>
      </c>
      <c r="V24" s="135">
        <f t="shared" si="3"/>
        <v>614.70000000000005</v>
      </c>
      <c r="W24" s="135">
        <f t="shared" si="3"/>
        <v>874.5</v>
      </c>
      <c r="X24" s="135">
        <f t="shared" si="3"/>
        <v>303.10000000000002</v>
      </c>
      <c r="Y24" s="135">
        <f t="shared" si="3"/>
        <v>662.1</v>
      </c>
      <c r="Z24" s="136" t="str">
        <f t="shared" si="3"/>
        <v/>
      </c>
      <c r="AA24" s="90">
        <f t="shared" si="2"/>
        <v>8944.2999999999993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2025-07-08T11:07:44Z</dcterms:created>
  <dcterms:modified xsi:type="dcterms:W3CDTF">2025-07-08T11:07:45Z</dcterms:modified>
</cp:coreProperties>
</file>