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<sst xmlns="http://schemas.openxmlformats.org/spreadsheetml/2006/main" count="119" uniqueCount="54">
  <si>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13/02/2025 14:13:21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</si>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</sst>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99D-4798-8B0D-DABA60C7DA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99D-4798-8B0D-DABA60C7DA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699D-4798-8B0D-DABA60C7DA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699D-4798-8B0D-DABA60C7DA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99D-4798-8B0D-DABA60C7DA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99D-4798-8B0D-DABA60C7DA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99D-4798-8B0D-DABA60C7DA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99D-4798-8B0D-DABA60C7DA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134</c:v>
                </c:pt>
                <c:pt idx="1">
                  <c:v>108.5</c:v>
                </c:pt>
                <c:pt idx="2">
                  <c:v>107.5</c:v>
                </c:pt>
                <c:pt idx="3">
                  <c:v>134</c:v>
                </c:pt>
                <c:pt idx="4">
                  <c:v>134</c:v>
                </c:pt>
                <c:pt idx="5">
                  <c:v>134</c:v>
                </c:pt>
                <c:pt idx="6">
                  <c:v>166</c:v>
                </c:pt>
                <c:pt idx="7">
                  <c:v>201</c:v>
                </c:pt>
                <c:pt idx="8">
                  <c:v>213</c:v>
                </c:pt>
                <c:pt idx="9">
                  <c:v>208</c:v>
                </c:pt>
                <c:pt idx="10">
                  <c:v>195</c:v>
                </c:pt>
                <c:pt idx="11">
                  <c:v>201</c:v>
                </c:pt>
                <c:pt idx="12">
                  <c:v>203</c:v>
                </c:pt>
                <c:pt idx="13">
                  <c:v>203</c:v>
                </c:pt>
                <c:pt idx="14">
                  <c:v>214</c:v>
                </c:pt>
                <c:pt idx="15">
                  <c:v>240</c:v>
                </c:pt>
                <c:pt idx="16">
                  <c:v>280</c:v>
                </c:pt>
                <c:pt idx="17">
                  <c:v>325</c:v>
                </c:pt>
                <c:pt idx="18">
                  <c:v>333</c:v>
                </c:pt>
                <c:pt idx="19">
                  <c:v>322</c:v>
                </c:pt>
                <c:pt idx="20">
                  <c:v>282</c:v>
                </c:pt>
                <c:pt idx="21">
                  <c:v>229</c:v>
                </c:pt>
                <c:pt idx="22">
                  <c:v>165</c:v>
                </c:pt>
                <c:pt idx="23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99D-4798-8B0D-DABA60C7DA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3158.0239999999999</c:v>
                </c:pt>
                <c:pt idx="1">
                  <c:v>3107.4639999999999</c:v>
                </c:pt>
                <c:pt idx="2">
                  <c:v>2980.9189999999999</c:v>
                </c:pt>
                <c:pt idx="3">
                  <c:v>2980.2489999999998</c:v>
                </c:pt>
                <c:pt idx="4">
                  <c:v>3037.7470000000003</c:v>
                </c:pt>
                <c:pt idx="5">
                  <c:v>3762.9939999999997</c:v>
                </c:pt>
                <c:pt idx="6">
                  <c:v>4640.3690000000006</c:v>
                </c:pt>
                <c:pt idx="7">
                  <c:v>5009.2659999999996</c:v>
                </c:pt>
                <c:pt idx="8">
                  <c:v>5009.0540000000001</c:v>
                </c:pt>
                <c:pt idx="9">
                  <c:v>5214.2060000000001</c:v>
                </c:pt>
                <c:pt idx="10">
                  <c:v>4762.9520000000002</c:v>
                </c:pt>
                <c:pt idx="11">
                  <c:v>4293.0820000000003</c:v>
                </c:pt>
                <c:pt idx="12">
                  <c:v>4011.1990000000001</c:v>
                </c:pt>
                <c:pt idx="13">
                  <c:v>4069.0879999999997</c:v>
                </c:pt>
                <c:pt idx="14">
                  <c:v>4422.7340000000004</c:v>
                </c:pt>
                <c:pt idx="15">
                  <c:v>5105.4070000000002</c:v>
                </c:pt>
                <c:pt idx="16">
                  <c:v>5239.424</c:v>
                </c:pt>
                <c:pt idx="17">
                  <c:v>5394.1900000000005</c:v>
                </c:pt>
                <c:pt idx="18">
                  <c:v>5395.2219999999998</c:v>
                </c:pt>
                <c:pt idx="19">
                  <c:v>5390.2719999999999</c:v>
                </c:pt>
                <c:pt idx="20">
                  <c:v>5389.326</c:v>
                </c:pt>
                <c:pt idx="21">
                  <c:v>5193.8900000000003</c:v>
                </c:pt>
                <c:pt idx="22">
                  <c:v>4978.5480000000007</c:v>
                </c:pt>
                <c:pt idx="23">
                  <c:v>4392.2489999999998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99D-4798-8B0D-DABA60C7DAC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687.1</c:v>
                </c:pt>
                <c:pt idx="1">
                  <c:v>1181.5</c:v>
                </c:pt>
                <c:pt idx="2">
                  <c:v>1100</c:v>
                </c:pt>
                <c:pt idx="3">
                  <c:v>1011.4</c:v>
                </c:pt>
                <c:pt idx="4">
                  <c:v>1082</c:v>
                </c:pt>
                <c:pt idx="5">
                  <c:v>829.1</c:v>
                </c:pt>
                <c:pt idx="6">
                  <c:v>445</c:v>
                </c:pt>
                <c:pt idx="7">
                  <c:v>128</c:v>
                </c:pt>
                <c:pt idx="8">
                  <c:v>128</c:v>
                </c:pt>
                <c:pt idx="9">
                  <c:v>148</c:v>
                </c:pt>
                <c:pt idx="10">
                  <c:v>107</c:v>
                </c:pt>
                <c:pt idx="11">
                  <c:v>90</c:v>
                </c:pt>
                <c:pt idx="12">
                  <c:v>390</c:v>
                </c:pt>
                <c:pt idx="13">
                  <c:v>543.1</c:v>
                </c:pt>
                <c:pt idx="14">
                  <c:v>604.29999999999995</c:v>
                </c:pt>
                <c:pt idx="15">
                  <c:v>477.8</c:v>
                </c:pt>
                <c:pt idx="16">
                  <c:v>769.3</c:v>
                </c:pt>
                <c:pt idx="17">
                  <c:v>887</c:v>
                </c:pt>
                <c:pt idx="18">
                  <c:v>787</c:v>
                </c:pt>
                <c:pt idx="19">
                  <c:v>817</c:v>
                </c:pt>
                <c:pt idx="20">
                  <c:v>793</c:v>
                </c:pt>
                <c:pt idx="21">
                  <c:v>593</c:v>
                </c:pt>
                <c:pt idx="22">
                  <c:v>182.5</c:v>
                </c:pt>
                <c:pt idx="23">
                  <c:v>308.8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9D-4798-8B0D-DABA60C7DAC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1285.3520000000001</c:v>
                </c:pt>
                <c:pt idx="1">
                  <c:v>1314.2629999999997</c:v>
                </c:pt>
                <c:pt idx="2">
                  <c:v>1317.5569999999998</c:v>
                </c:pt>
                <c:pt idx="3">
                  <c:v>1301.2839999999999</c:v>
                </c:pt>
                <c:pt idx="4">
                  <c:v>1308.8790000000004</c:v>
                </c:pt>
                <c:pt idx="5">
                  <c:v>1323.0989999999999</c:v>
                </c:pt>
                <c:pt idx="6">
                  <c:v>1453.1459999999997</c:v>
                </c:pt>
                <c:pt idx="7">
                  <c:v>1830.3980000000004</c:v>
                </c:pt>
                <c:pt idx="8">
                  <c:v>2527.8209999999999</c:v>
                </c:pt>
                <c:pt idx="9">
                  <c:v>3211.8109999999997</c:v>
                </c:pt>
                <c:pt idx="10">
                  <c:v>3729.5130000000004</c:v>
                </c:pt>
                <c:pt idx="11">
                  <c:v>4011.6409999999996</c:v>
                </c:pt>
                <c:pt idx="12">
                  <c:v>4035.5529999999999</c:v>
                </c:pt>
                <c:pt idx="13">
                  <c:v>3864.0319999999997</c:v>
                </c:pt>
                <c:pt idx="14">
                  <c:v>3474.2930000000001</c:v>
                </c:pt>
                <c:pt idx="15">
                  <c:v>2741.2059999999997</c:v>
                </c:pt>
                <c:pt idx="16">
                  <c:v>2019.3969999999997</c:v>
                </c:pt>
                <c:pt idx="17">
                  <c:v>1823.394</c:v>
                </c:pt>
                <c:pt idx="18">
                  <c:v>1873.3799999999999</c:v>
                </c:pt>
                <c:pt idx="19">
                  <c:v>1885.8579999999997</c:v>
                </c:pt>
                <c:pt idx="20">
                  <c:v>1873.1299999999997</c:v>
                </c:pt>
                <c:pt idx="21">
                  <c:v>1887.6869999999999</c:v>
                </c:pt>
                <c:pt idx="22">
                  <c:v>1882.4799999999998</c:v>
                </c:pt>
                <c:pt idx="23">
                  <c:v>1862.2509999999997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9D-4798-8B0D-DABA60C7DAC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19</c:v>
                </c:pt>
                <c:pt idx="1">
                  <c:v>20</c:v>
                </c:pt>
                <c:pt idx="2">
                  <c:v>20</c:v>
                </c:pt>
                <c:pt idx="3">
                  <c:v>21</c:v>
                </c:pt>
                <c:pt idx="4">
                  <c:v>23</c:v>
                </c:pt>
                <c:pt idx="5">
                  <c:v>26</c:v>
                </c:pt>
                <c:pt idx="6">
                  <c:v>31</c:v>
                </c:pt>
                <c:pt idx="7">
                  <c:v>45</c:v>
                </c:pt>
                <c:pt idx="8">
                  <c:v>68</c:v>
                </c:pt>
                <c:pt idx="9">
                  <c:v>85</c:v>
                </c:pt>
                <c:pt idx="10">
                  <c:v>96</c:v>
                </c:pt>
                <c:pt idx="11">
                  <c:v>101</c:v>
                </c:pt>
                <c:pt idx="12">
                  <c:v>100</c:v>
                </c:pt>
                <c:pt idx="13">
                  <c:v>93</c:v>
                </c:pt>
                <c:pt idx="14">
                  <c:v>79</c:v>
                </c:pt>
                <c:pt idx="15">
                  <c:v>60</c:v>
                </c:pt>
                <c:pt idx="16">
                  <c:v>41</c:v>
                </c:pt>
                <c:pt idx="17">
                  <c:v>34</c:v>
                </c:pt>
                <c:pt idx="18">
                  <c:v>34</c:v>
                </c:pt>
                <c:pt idx="19">
                  <c:v>37</c:v>
                </c:pt>
                <c:pt idx="20">
                  <c:v>41</c:v>
                </c:pt>
                <c:pt idx="21">
                  <c:v>45</c:v>
                </c:pt>
                <c:pt idx="22">
                  <c:v>50</c:v>
                </c:pt>
                <c:pt idx="23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99D-4798-8B0D-DABA60C7DAC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131</c:v>
                </c:pt>
                <c:pt idx="7">
                  <c:v>478</c:v>
                </c:pt>
                <c:pt idx="8">
                  <c:v>478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3">
                  <c:v>30</c:v>
                </c:pt>
                <c:pt idx="14">
                  <c:v>38</c:v>
                </c:pt>
                <c:pt idx="15">
                  <c:v>143</c:v>
                </c:pt>
                <c:pt idx="16">
                  <c:v>668</c:v>
                </c:pt>
                <c:pt idx="17">
                  <c:v>969</c:v>
                </c:pt>
                <c:pt idx="18">
                  <c:v>987</c:v>
                </c:pt>
                <c:pt idx="19">
                  <c:v>893</c:v>
                </c:pt>
                <c:pt idx="20">
                  <c:v>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99D-4798-8B0D-DABA60C7D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139.99</c:v>
                </c:pt>
                <c:pt idx="1">
                  <c:v>134.87</c:v>
                </c:pt>
                <c:pt idx="2">
                  <c:v>130.24</c:v>
                </c:pt>
                <c:pt idx="3">
                  <c:v>130.22</c:v>
                </c:pt>
                <c:pt idx="4">
                  <c:v>130.97</c:v>
                </c:pt>
                <c:pt idx="5">
                  <c:v>140.56</c:v>
                </c:pt>
                <c:pt idx="6">
                  <c:v>163.93</c:v>
                </c:pt>
                <c:pt idx="7">
                  <c:v>244.26</c:v>
                </c:pt>
                <c:pt idx="8">
                  <c:v>270.27999999999997</c:v>
                </c:pt>
                <c:pt idx="9">
                  <c:v>214.12</c:v>
                </c:pt>
                <c:pt idx="10">
                  <c:v>147.13999999999999</c:v>
                </c:pt>
                <c:pt idx="11">
                  <c:v>136</c:v>
                </c:pt>
                <c:pt idx="12">
                  <c:v>125</c:v>
                </c:pt>
                <c:pt idx="13">
                  <c:v>125</c:v>
                </c:pt>
                <c:pt idx="14">
                  <c:v>136</c:v>
                </c:pt>
                <c:pt idx="15">
                  <c:v>146.74</c:v>
                </c:pt>
                <c:pt idx="16">
                  <c:v>164.17</c:v>
                </c:pt>
                <c:pt idx="17">
                  <c:v>309.86</c:v>
                </c:pt>
                <c:pt idx="18">
                  <c:v>298.18</c:v>
                </c:pt>
                <c:pt idx="19">
                  <c:v>227.09</c:v>
                </c:pt>
                <c:pt idx="20">
                  <c:v>183.55</c:v>
                </c:pt>
                <c:pt idx="21">
                  <c:v>163.79</c:v>
                </c:pt>
                <c:pt idx="22">
                  <c:v>153</c:v>
                </c:pt>
                <c:pt idx="23">
                  <c:v>140.03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9D-4798-8B0D-DABA60C7D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137.5</c:v>
                </c:pt>
                <c:pt idx="1">
                  <c:v>121</c:v>
                </c:pt>
                <c:pt idx="2">
                  <c:v>109.5</c:v>
                </c:pt>
                <c:pt idx="3">
                  <c:v>104.5</c:v>
                </c:pt>
                <c:pt idx="4">
                  <c:v>117</c:v>
                </c:pt>
                <c:pt idx="5">
                  <c:v>139.5</c:v>
                </c:pt>
                <c:pt idx="6">
                  <c:v>161</c:v>
                </c:pt>
                <c:pt idx="7">
                  <c:v>203</c:v>
                </c:pt>
                <c:pt idx="8">
                  <c:v>167</c:v>
                </c:pt>
                <c:pt idx="9">
                  <c:v>133.5</c:v>
                </c:pt>
                <c:pt idx="10">
                  <c:v>125.5</c:v>
                </c:pt>
                <c:pt idx="11">
                  <c:v>119.5</c:v>
                </c:pt>
                <c:pt idx="12">
                  <c:v>123.5</c:v>
                </c:pt>
                <c:pt idx="13">
                  <c:v>122</c:v>
                </c:pt>
                <c:pt idx="14">
                  <c:v>120.5</c:v>
                </c:pt>
                <c:pt idx="15">
                  <c:v>110</c:v>
                </c:pt>
                <c:pt idx="16">
                  <c:v>136.5</c:v>
                </c:pt>
                <c:pt idx="17">
                  <c:v>150</c:v>
                </c:pt>
                <c:pt idx="18">
                  <c:v>150.5</c:v>
                </c:pt>
                <c:pt idx="19">
                  <c:v>159</c:v>
                </c:pt>
                <c:pt idx="20">
                  <c:v>133.5</c:v>
                </c:pt>
                <c:pt idx="21">
                  <c:v>118</c:v>
                </c:pt>
                <c:pt idx="22">
                  <c:v>120</c:v>
                </c:pt>
                <c:pt idx="23">
                  <c:v>129.5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C3-4D34-A4ED-1F274ACD2B8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984.66799999999989</c:v>
                </c:pt>
                <c:pt idx="1">
                  <c:v>971.91399999999987</c:v>
                </c:pt>
                <c:pt idx="2">
                  <c:v>966.73599999999988</c:v>
                </c:pt>
                <c:pt idx="3">
                  <c:v>968.399</c:v>
                </c:pt>
                <c:pt idx="4">
                  <c:v>970.68599999999992</c:v>
                </c:pt>
                <c:pt idx="5">
                  <c:v>935.31099999999992</c:v>
                </c:pt>
                <c:pt idx="6">
                  <c:v>938.65100000000007</c:v>
                </c:pt>
                <c:pt idx="7">
                  <c:v>915.07799999999997</c:v>
                </c:pt>
                <c:pt idx="8">
                  <c:v>891.50400000000013</c:v>
                </c:pt>
                <c:pt idx="9">
                  <c:v>932.38299999999992</c:v>
                </c:pt>
                <c:pt idx="10">
                  <c:v>947.13900000000001</c:v>
                </c:pt>
                <c:pt idx="11">
                  <c:v>923.26900000000001</c:v>
                </c:pt>
                <c:pt idx="12">
                  <c:v>812.75599999999997</c:v>
                </c:pt>
                <c:pt idx="13">
                  <c:v>810.63400000000001</c:v>
                </c:pt>
                <c:pt idx="14">
                  <c:v>754.53300000000002</c:v>
                </c:pt>
                <c:pt idx="15">
                  <c:v>769.54700000000003</c:v>
                </c:pt>
                <c:pt idx="16">
                  <c:v>758.29</c:v>
                </c:pt>
                <c:pt idx="17">
                  <c:v>731.67899999999997</c:v>
                </c:pt>
                <c:pt idx="18">
                  <c:v>761.24599999999987</c:v>
                </c:pt>
                <c:pt idx="19">
                  <c:v>759.96600000000001</c:v>
                </c:pt>
                <c:pt idx="20">
                  <c:v>766.24300000000005</c:v>
                </c:pt>
                <c:pt idx="21">
                  <c:v>843.90699999999993</c:v>
                </c:pt>
                <c:pt idx="22">
                  <c:v>912.15499999999997</c:v>
                </c:pt>
                <c:pt idx="23">
                  <c:v>942.23099999999999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C3-4D34-A4ED-1F274ACD2B8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1092.1509999999998</c:v>
                </c:pt>
                <c:pt idx="1">
                  <c:v>1087.3849999999998</c:v>
                </c:pt>
                <c:pt idx="2">
                  <c:v>1083.5780000000002</c:v>
                </c:pt>
                <c:pt idx="3">
                  <c:v>1087.6399999999999</c:v>
                </c:pt>
                <c:pt idx="4">
                  <c:v>1128.8800000000001</c:v>
                </c:pt>
                <c:pt idx="5">
                  <c:v>1291.633</c:v>
                </c:pt>
                <c:pt idx="6">
                  <c:v>1542.9109999999998</c:v>
                </c:pt>
                <c:pt idx="7">
                  <c:v>1698.8589999999999</c:v>
                </c:pt>
                <c:pt idx="8">
                  <c:v>1755.289</c:v>
                </c:pt>
                <c:pt idx="9">
                  <c:v>1729.5550000000001</c:v>
                </c:pt>
                <c:pt idx="10">
                  <c:v>1688.0940000000001</c:v>
                </c:pt>
                <c:pt idx="11">
                  <c:v>1611.0670000000002</c:v>
                </c:pt>
                <c:pt idx="12">
                  <c:v>1592.7719999999999</c:v>
                </c:pt>
                <c:pt idx="13">
                  <c:v>1544.2279999999998</c:v>
                </c:pt>
                <c:pt idx="14">
                  <c:v>1514.0159999999998</c:v>
                </c:pt>
                <c:pt idx="15">
                  <c:v>1498.1570000000002</c:v>
                </c:pt>
                <c:pt idx="16">
                  <c:v>1565.3689999999999</c:v>
                </c:pt>
                <c:pt idx="17">
                  <c:v>1586.0709999999999</c:v>
                </c:pt>
                <c:pt idx="18">
                  <c:v>1542.4460000000001</c:v>
                </c:pt>
                <c:pt idx="19">
                  <c:v>1494.3490000000002</c:v>
                </c:pt>
                <c:pt idx="20">
                  <c:v>1372.8600000000001</c:v>
                </c:pt>
                <c:pt idx="21">
                  <c:v>1173.386</c:v>
                </c:pt>
                <c:pt idx="22">
                  <c:v>1095.4950000000001</c:v>
                </c:pt>
                <c:pt idx="23">
                  <c:v>1048.9760000000001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C3-4D34-A4ED-1F274ACD2B8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2748.1489999999999</c:v>
                </c:pt>
                <c:pt idx="1">
                  <c:v>2621.4280000000003</c:v>
                </c:pt>
                <c:pt idx="2">
                  <c:v>2513.165</c:v>
                </c:pt>
                <c:pt idx="3">
                  <c:v>2455.3850000000002</c:v>
                </c:pt>
                <c:pt idx="4">
                  <c:v>2529.0709999999999</c:v>
                </c:pt>
                <c:pt idx="5">
                  <c:v>2897.7069999999999</c:v>
                </c:pt>
                <c:pt idx="6">
                  <c:v>3462.7429999999995</c:v>
                </c:pt>
                <c:pt idx="7">
                  <c:v>3892.4389999999994</c:v>
                </c:pt>
                <c:pt idx="8">
                  <c:v>4305.0410000000002</c:v>
                </c:pt>
                <c:pt idx="9">
                  <c:v>4485.2760000000007</c:v>
                </c:pt>
                <c:pt idx="10">
                  <c:v>4513.259</c:v>
                </c:pt>
                <c:pt idx="11">
                  <c:v>4539.2529999999997</c:v>
                </c:pt>
                <c:pt idx="12">
                  <c:v>4551.1530000000012</c:v>
                </c:pt>
                <c:pt idx="13">
                  <c:v>4381.8110000000006</c:v>
                </c:pt>
                <c:pt idx="14">
                  <c:v>4355.3269999999993</c:v>
                </c:pt>
                <c:pt idx="15">
                  <c:v>4326.7080000000005</c:v>
                </c:pt>
                <c:pt idx="16">
                  <c:v>4411.8119999999999</c:v>
                </c:pt>
                <c:pt idx="17">
                  <c:v>4816.6870000000008</c:v>
                </c:pt>
                <c:pt idx="18">
                  <c:v>4930.8679999999995</c:v>
                </c:pt>
                <c:pt idx="19">
                  <c:v>4872.6859999999997</c:v>
                </c:pt>
                <c:pt idx="20">
                  <c:v>4586.4809999999998</c:v>
                </c:pt>
                <c:pt idx="21">
                  <c:v>4166.3670000000002</c:v>
                </c:pt>
                <c:pt idx="22">
                  <c:v>3717.8519999999999</c:v>
                </c:pt>
                <c:pt idx="23">
                  <c:v>3268.58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C3-4D34-A4ED-1F274ACD2B8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267</c:v>
                </c:pt>
                <c:pt idx="1">
                  <c:v>252.00000000000006</c:v>
                </c:pt>
                <c:pt idx="2">
                  <c:v>243</c:v>
                </c:pt>
                <c:pt idx="3">
                  <c:v>242.00000000000003</c:v>
                </c:pt>
                <c:pt idx="4">
                  <c:v>250</c:v>
                </c:pt>
                <c:pt idx="5">
                  <c:v>287</c:v>
                </c:pt>
                <c:pt idx="6">
                  <c:v>347</c:v>
                </c:pt>
                <c:pt idx="7">
                  <c:v>395.99999999999994</c:v>
                </c:pt>
                <c:pt idx="8">
                  <c:v>431</c:v>
                </c:pt>
                <c:pt idx="9">
                  <c:v>443</c:v>
                </c:pt>
                <c:pt idx="10">
                  <c:v>440.99999999999994</c:v>
                </c:pt>
                <c:pt idx="11">
                  <c:v>452.00000000000006</c:v>
                </c:pt>
                <c:pt idx="12">
                  <c:v>453</c:v>
                </c:pt>
                <c:pt idx="13">
                  <c:v>446</c:v>
                </c:pt>
                <c:pt idx="14">
                  <c:v>443</c:v>
                </c:pt>
                <c:pt idx="15">
                  <c:v>450</c:v>
                </c:pt>
                <c:pt idx="16">
                  <c:v>470.99999999999994</c:v>
                </c:pt>
                <c:pt idx="17">
                  <c:v>509.00000000000006</c:v>
                </c:pt>
                <c:pt idx="18">
                  <c:v>517</c:v>
                </c:pt>
                <c:pt idx="19">
                  <c:v>509.00000000000006</c:v>
                </c:pt>
                <c:pt idx="20">
                  <c:v>473.00000000000006</c:v>
                </c:pt>
                <c:pt idx="21">
                  <c:v>423.99999999999994</c:v>
                </c:pt>
                <c:pt idx="22">
                  <c:v>365</c:v>
                </c:pt>
                <c:pt idx="23">
                  <c:v>324.00000000000006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C3-4D34-A4ED-1F274ACD2B8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6C3-4D34-A4ED-1F274ACD2B8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">
                  <c:v>345</c:v>
                </c:pt>
                <c:pt idx="2">
                  <c:v>345</c:v>
                </c:pt>
                <c:pt idx="3">
                  <c:v>345</c:v>
                </c:pt>
                <c:pt idx="4">
                  <c:v>345</c:v>
                </c:pt>
                <c:pt idx="5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6C3-4D34-A4ED-1F274ACD2B8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6C3-4D34-A4ED-1F274ACD2B8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6C3-4D34-A4ED-1F274ACD2B8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6C3-4D34-A4ED-1F274ACD2B8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406</c:v>
                </c:pt>
                <c:pt idx="1">
                  <c:v>326</c:v>
                </c:pt>
                <c:pt idx="2">
                  <c:v>258</c:v>
                </c:pt>
                <c:pt idx="3">
                  <c:v>238</c:v>
                </c:pt>
                <c:pt idx="4">
                  <c:v>238</c:v>
                </c:pt>
                <c:pt idx="5">
                  <c:v>243</c:v>
                </c:pt>
                <c:pt idx="6">
                  <c:v>408</c:v>
                </c:pt>
                <c:pt idx="7">
                  <c:v>584</c:v>
                </c:pt>
                <c:pt idx="8">
                  <c:v>874</c:v>
                </c:pt>
                <c:pt idx="9">
                  <c:v>1156.3</c:v>
                </c:pt>
                <c:pt idx="10">
                  <c:v>1188.5</c:v>
                </c:pt>
                <c:pt idx="11">
                  <c:v>1064.5999999999999</c:v>
                </c:pt>
                <c:pt idx="12">
                  <c:v>1206.6010000000001</c:v>
                </c:pt>
                <c:pt idx="13">
                  <c:v>1497.5</c:v>
                </c:pt>
                <c:pt idx="14">
                  <c:v>1645</c:v>
                </c:pt>
                <c:pt idx="15">
                  <c:v>1613</c:v>
                </c:pt>
                <c:pt idx="16">
                  <c:v>1670</c:v>
                </c:pt>
                <c:pt idx="17">
                  <c:v>1632.3</c:v>
                </c:pt>
                <c:pt idx="18">
                  <c:v>1500.5</c:v>
                </c:pt>
                <c:pt idx="19">
                  <c:v>1543.1</c:v>
                </c:pt>
                <c:pt idx="20">
                  <c:v>1620.4</c:v>
                </c:pt>
                <c:pt idx="21">
                  <c:v>1215.9009999999998</c:v>
                </c:pt>
                <c:pt idx="22">
                  <c:v>1041</c:v>
                </c:pt>
                <c:pt idx="23">
                  <c:v>1029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C3-4D34-A4ED-1F274ACD2B8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6.1909999999999998</c:v>
                </c:pt>
                <c:pt idx="7">
                  <c:v>2.2490000000000001</c:v>
                </c:pt>
                <c:pt idx="16">
                  <c:v>4.1580000000000004</c:v>
                </c:pt>
                <c:pt idx="17">
                  <c:v>6.8719999999999999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C3-4D34-A4ED-1F274ACD2B8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6C3-4D34-A4ED-1F274ACD2B8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6C3-4D34-A4ED-1F274ACD2B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139.99</c:v>
                </c:pt>
                <c:pt idx="1">
                  <c:v>134.87</c:v>
                </c:pt>
                <c:pt idx="2">
                  <c:v>130.24</c:v>
                </c:pt>
                <c:pt idx="3">
                  <c:v>130.22</c:v>
                </c:pt>
                <c:pt idx="4">
                  <c:v>130.97</c:v>
                </c:pt>
                <c:pt idx="5">
                  <c:v>140.56</c:v>
                </c:pt>
                <c:pt idx="6">
                  <c:v>163.93</c:v>
                </c:pt>
                <c:pt idx="7">
                  <c:v>244.26</c:v>
                </c:pt>
                <c:pt idx="8">
                  <c:v>270.27999999999997</c:v>
                </c:pt>
                <c:pt idx="9">
                  <c:v>214.12</c:v>
                </c:pt>
                <c:pt idx="10">
                  <c:v>147.13999999999999</c:v>
                </c:pt>
                <c:pt idx="11">
                  <c:v>136</c:v>
                </c:pt>
                <c:pt idx="12">
                  <c:v>125</c:v>
                </c:pt>
                <c:pt idx="13">
                  <c:v>125</c:v>
                </c:pt>
                <c:pt idx="14">
                  <c:v>136</c:v>
                </c:pt>
                <c:pt idx="15">
                  <c:v>146.74</c:v>
                </c:pt>
                <c:pt idx="16">
                  <c:v>164.17</c:v>
                </c:pt>
                <c:pt idx="17">
                  <c:v>309.86</c:v>
                </c:pt>
                <c:pt idx="18">
                  <c:v>298.18</c:v>
                </c:pt>
                <c:pt idx="19">
                  <c:v>227.09</c:v>
                </c:pt>
                <c:pt idx="20">
                  <c:v>183.55</c:v>
                </c:pt>
                <c:pt idx="21">
                  <c:v>163.79</c:v>
                </c:pt>
                <c:pt idx="22">
                  <c:v>153</c:v>
                </c:pt>
                <c:pt idx="23">
                  <c:v>140.03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6C3-4D34-A4ED-1F274ACD2B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5642.4760000000006</v>
      </c>
      <c r="C4" s="18">
        <v>5731.726999999999</v>
      </c>
      <c r="D4" s="18">
        <v>5525.9760000000006</v>
      </c>
      <c r="E4" s="18">
        <v>5447.9330000000009</v>
      </c>
      <c r="F4" s="18">
        <v>5585.6260000000002</v>
      </c>
      <c r="G4" s="18">
        <v>6146.1930000000011</v>
      </c>
      <c r="H4" s="18">
        <v>6866.5150000000003</v>
      </c>
      <c r="I4" s="18">
        <v>7691.6640000000007</v>
      </c>
      <c r="J4" s="18">
        <v>8423.875</v>
      </c>
      <c r="K4" s="18">
        <v>8880.0170000000035</v>
      </c>
      <c r="L4" s="18">
        <v>8903.465000000002</v>
      </c>
      <c r="M4" s="18">
        <v>8709.7230000000018</v>
      </c>
      <c r="N4" s="18">
        <v>8739.7520000000022</v>
      </c>
      <c r="O4" s="18">
        <v>8802.2199999999993</v>
      </c>
      <c r="P4" s="18">
        <v>8832.3269999999975</v>
      </c>
      <c r="Q4" s="18">
        <v>8767.4130000000023</v>
      </c>
      <c r="R4" s="18">
        <v>9017.1209999999992</v>
      </c>
      <c r="S4" s="18">
        <v>9432.5839999999989</v>
      </c>
      <c r="T4" s="18">
        <v>9409.6020000000026</v>
      </c>
      <c r="U4" s="18">
        <v>9345.1300000000028</v>
      </c>
      <c r="V4" s="18">
        <v>8959.4560000000019</v>
      </c>
      <c r="W4" s="18">
        <v>7948.5770000000011</v>
      </c>
      <c r="X4" s="18">
        <v>7258.5280000000002</v>
      </c>
      <c r="Y4" s="18">
        <v>6749.2999999999993</v>
      </c>
      <c r="Z4" s="19"/>
      <c r="AA4" s="20">
        <f>SUM(B4:Z4)</f>
        <v>186817.19999999998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139.99</v>
      </c>
      <c r="C7" s="28">
        <v>134.87</v>
      </c>
      <c r="D7" s="28">
        <v>130.24</v>
      </c>
      <c r="E7" s="28">
        <v>130.22</v>
      </c>
      <c r="F7" s="28">
        <v>130.97</v>
      </c>
      <c r="G7" s="28">
        <v>140.56</v>
      </c>
      <c r="H7" s="28">
        <v>163.93</v>
      </c>
      <c r="I7" s="28">
        <v>244.26</v>
      </c>
      <c r="J7" s="28">
        <v>270.27999999999997</v>
      </c>
      <c r="K7" s="28">
        <v>214.12</v>
      </c>
      <c r="L7" s="28">
        <v>147.13999999999999</v>
      </c>
      <c r="M7" s="28">
        <v>136</v>
      </c>
      <c r="N7" s="28">
        <v>125</v>
      </c>
      <c r="O7" s="28">
        <v>125</v>
      </c>
      <c r="P7" s="28">
        <v>136</v>
      </c>
      <c r="Q7" s="28">
        <v>146.74</v>
      </c>
      <c r="R7" s="28">
        <v>164.17</v>
      </c>
      <c r="S7" s="28">
        <v>309.86</v>
      </c>
      <c r="T7" s="28">
        <v>298.18</v>
      </c>
      <c r="U7" s="28">
        <v>227.09</v>
      </c>
      <c r="V7" s="28">
        <v>183.55</v>
      </c>
      <c r="W7" s="28">
        <v>163.79</v>
      </c>
      <c r="X7" s="28">
        <v>153</v>
      </c>
      <c r="Y7" s="28">
        <v>140.03</v>
      </c>
      <c r="Z7" s="29"/>
      <c r="AA7" s="30">
        <f>IF(SUM(B7:Z7)&lt;&gt;0,AVERAGEIF(B7:Z7,"&lt;&gt;"""),"")</f>
        <v>173.12458333333333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359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359</v>
      </c>
    </row>
    <row r="11" spans="1:27" ht="24.95" customHeight="1" x14ac:dyDescent="0.2">
      <c r="A11" s="45" t="s">
        <v>7</v>
      </c>
      <c r="B11" s="46">
        <v>134</v>
      </c>
      <c r="C11" s="47">
        <v>108.5</v>
      </c>
      <c r="D11" s="47">
        <v>107.5</v>
      </c>
      <c r="E11" s="47">
        <v>134</v>
      </c>
      <c r="F11" s="47">
        <v>134</v>
      </c>
      <c r="G11" s="47">
        <v>134</v>
      </c>
      <c r="H11" s="47">
        <v>166</v>
      </c>
      <c r="I11" s="47">
        <v>201</v>
      </c>
      <c r="J11" s="47">
        <v>213</v>
      </c>
      <c r="K11" s="47">
        <v>208</v>
      </c>
      <c r="L11" s="47">
        <v>195</v>
      </c>
      <c r="M11" s="47">
        <v>201</v>
      </c>
      <c r="N11" s="47">
        <v>203</v>
      </c>
      <c r="O11" s="47">
        <v>203</v>
      </c>
      <c r="P11" s="47">
        <v>214</v>
      </c>
      <c r="Q11" s="47">
        <v>240</v>
      </c>
      <c r="R11" s="47">
        <v>280</v>
      </c>
      <c r="S11" s="47">
        <v>325</v>
      </c>
      <c r="T11" s="47">
        <v>333</v>
      </c>
      <c r="U11" s="47">
        <v>322</v>
      </c>
      <c r="V11" s="47">
        <v>282</v>
      </c>
      <c r="W11" s="47">
        <v>229</v>
      </c>
      <c r="X11" s="47">
        <v>165</v>
      </c>
      <c r="Y11" s="47">
        <v>134</v>
      </c>
      <c r="Z11" s="48"/>
      <c r="AA11" s="49">
        <f t="shared" si="0"/>
        <v>4866</v>
      </c>
    </row>
    <row r="12" spans="1:27" ht="24.95" customHeight="1" x14ac:dyDescent="0.2">
      <c r="A12" s="50" t="s">
        <v>8</v>
      </c>
      <c r="B12" s="51">
        <v>3158.0239999999999</v>
      </c>
      <c r="C12" s="52">
        <v>3107.4639999999999</v>
      </c>
      <c r="D12" s="52">
        <v>2980.9189999999999</v>
      </c>
      <c r="E12" s="52">
        <v>2980.2489999999998</v>
      </c>
      <c r="F12" s="52">
        <v>3037.7470000000003</v>
      </c>
      <c r="G12" s="52">
        <v>3762.9939999999997</v>
      </c>
      <c r="H12" s="52">
        <v>4640.3690000000006</v>
      </c>
      <c r="I12" s="52">
        <v>5009.2659999999996</v>
      </c>
      <c r="J12" s="52">
        <v>5009.0540000000001</v>
      </c>
      <c r="K12" s="52">
        <v>5214.2060000000001</v>
      </c>
      <c r="L12" s="52">
        <v>4762.9520000000002</v>
      </c>
      <c r="M12" s="52">
        <v>4293.0820000000003</v>
      </c>
      <c r="N12" s="52">
        <v>4011.1990000000001</v>
      </c>
      <c r="O12" s="52">
        <v>4069.0879999999997</v>
      </c>
      <c r="P12" s="52">
        <v>4422.7340000000004</v>
      </c>
      <c r="Q12" s="52">
        <v>5105.4070000000002</v>
      </c>
      <c r="R12" s="52">
        <v>5239.424</v>
      </c>
      <c r="S12" s="52">
        <v>5394.1900000000005</v>
      </c>
      <c r="T12" s="52">
        <v>5395.2219999999998</v>
      </c>
      <c r="U12" s="52">
        <v>5390.2719999999999</v>
      </c>
      <c r="V12" s="52">
        <v>5389.326</v>
      </c>
      <c r="W12" s="52">
        <v>5193.8900000000003</v>
      </c>
      <c r="X12" s="52">
        <v>4978.5480000000007</v>
      </c>
      <c r="Y12" s="52">
        <v>4392.2489999999998</v>
      </c>
      <c r="Z12" s="53"/>
      <c r="AA12" s="54">
        <f t="shared" si="0"/>
        <v>106937.87499999999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131</v>
      </c>
      <c r="I13" s="52">
        <v>478</v>
      </c>
      <c r="J13" s="52">
        <v>478</v>
      </c>
      <c r="K13" s="52">
        <v>13</v>
      </c>
      <c r="L13" s="52">
        <v>13</v>
      </c>
      <c r="M13" s="52">
        <v>13</v>
      </c>
      <c r="N13" s="52"/>
      <c r="O13" s="52">
        <v>30</v>
      </c>
      <c r="P13" s="52">
        <v>38</v>
      </c>
      <c r="Q13" s="52">
        <v>143</v>
      </c>
      <c r="R13" s="52">
        <v>668</v>
      </c>
      <c r="S13" s="52">
        <v>969</v>
      </c>
      <c r="T13" s="52">
        <v>987</v>
      </c>
      <c r="U13" s="52">
        <v>893</v>
      </c>
      <c r="V13" s="52">
        <v>581</v>
      </c>
      <c r="W13" s="52"/>
      <c r="X13" s="52"/>
      <c r="Y13" s="52"/>
      <c r="Z13" s="53"/>
      <c r="AA13" s="54">
        <f t="shared" si="0"/>
        <v>5506</v>
      </c>
    </row>
    <row r="14" spans="1:27" ht="24.95" customHeight="1" x14ac:dyDescent="0.2">
      <c r="A14" s="55" t="s">
        <v>10</v>
      </c>
      <c r="B14" s="56">
        <v>1285.3520000000001</v>
      </c>
      <c r="C14" s="57">
        <v>1314.2629999999997</v>
      </c>
      <c r="D14" s="57">
        <v>1317.5569999999998</v>
      </c>
      <c r="E14" s="57">
        <v>1301.2839999999999</v>
      </c>
      <c r="F14" s="57">
        <v>1308.8790000000004</v>
      </c>
      <c r="G14" s="57">
        <v>1323.0989999999999</v>
      </c>
      <c r="H14" s="57">
        <v>1453.1459999999997</v>
      </c>
      <c r="I14" s="57">
        <v>1830.3980000000004</v>
      </c>
      <c r="J14" s="57">
        <v>2527.8209999999999</v>
      </c>
      <c r="K14" s="57">
        <v>3211.8109999999997</v>
      </c>
      <c r="L14" s="57">
        <v>3729.5130000000004</v>
      </c>
      <c r="M14" s="57">
        <v>4011.6409999999996</v>
      </c>
      <c r="N14" s="57">
        <v>4035.5529999999999</v>
      </c>
      <c r="O14" s="57">
        <v>3864.0319999999997</v>
      </c>
      <c r="P14" s="57">
        <v>3474.2930000000001</v>
      </c>
      <c r="Q14" s="57">
        <v>2741.2059999999997</v>
      </c>
      <c r="R14" s="57">
        <v>2019.3969999999997</v>
      </c>
      <c r="S14" s="57">
        <v>1823.394</v>
      </c>
      <c r="T14" s="57">
        <v>1873.3799999999999</v>
      </c>
      <c r="U14" s="57">
        <v>1885.8579999999997</v>
      </c>
      <c r="V14" s="57">
        <v>1873.1299999999997</v>
      </c>
      <c r="W14" s="57">
        <v>1887.6869999999999</v>
      </c>
      <c r="X14" s="57">
        <v>1882.4799999999998</v>
      </c>
      <c r="Y14" s="57">
        <v>1862.2509999999997</v>
      </c>
      <c r="Z14" s="58"/>
      <c r="AA14" s="59">
        <f t="shared" si="0"/>
        <v>53837.424999999988</v>
      </c>
    </row>
    <row r="15" spans="1:27" ht="24.95" customHeight="1" x14ac:dyDescent="0.2">
      <c r="A15" s="55" t="s">
        <v>11</v>
      </c>
      <c r="B15" s="56">
        <v>19</v>
      </c>
      <c r="C15" s="57">
        <v>20</v>
      </c>
      <c r="D15" s="57">
        <v>20</v>
      </c>
      <c r="E15" s="57">
        <v>21</v>
      </c>
      <c r="F15" s="57">
        <v>23</v>
      </c>
      <c r="G15" s="57">
        <v>26</v>
      </c>
      <c r="H15" s="57">
        <v>31</v>
      </c>
      <c r="I15" s="57">
        <v>45</v>
      </c>
      <c r="J15" s="57">
        <v>68</v>
      </c>
      <c r="K15" s="57">
        <v>85</v>
      </c>
      <c r="L15" s="57">
        <v>96</v>
      </c>
      <c r="M15" s="57">
        <v>101</v>
      </c>
      <c r="N15" s="57">
        <v>100</v>
      </c>
      <c r="O15" s="57">
        <v>93</v>
      </c>
      <c r="P15" s="57">
        <v>79</v>
      </c>
      <c r="Q15" s="57">
        <v>60</v>
      </c>
      <c r="R15" s="57">
        <v>41</v>
      </c>
      <c r="S15" s="57">
        <v>34</v>
      </c>
      <c r="T15" s="57">
        <v>34</v>
      </c>
      <c r="U15" s="57">
        <v>37</v>
      </c>
      <c r="V15" s="57">
        <v>41</v>
      </c>
      <c r="W15" s="57">
        <v>45</v>
      </c>
      <c r="X15" s="57">
        <v>50</v>
      </c>
      <c r="Y15" s="57">
        <v>52</v>
      </c>
      <c r="Z15" s="58"/>
      <c r="AA15" s="59">
        <f t="shared" si="0"/>
        <v>1221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4955.3760000000002</v>
      </c>
      <c r="C16" s="62">
        <f t="shared" si="1"/>
        <v>4550.2269999999999</v>
      </c>
      <c r="D16" s="62">
        <f t="shared" si="1"/>
        <v>4425.9759999999997</v>
      </c>
      <c r="E16" s="62">
        <f t="shared" si="1"/>
        <v>4436.5329999999994</v>
      </c>
      <c r="F16" s="62">
        <f t="shared" si="1"/>
        <v>4503.6260000000002</v>
      </c>
      <c r="G16" s="62">
        <f t="shared" si="1"/>
        <v>5317.0929999999998</v>
      </c>
      <c r="H16" s="62">
        <f t="shared" si="1"/>
        <v>6421.5150000000003</v>
      </c>
      <c r="I16" s="62">
        <f t="shared" si="1"/>
        <v>7563.6639999999998</v>
      </c>
      <c r="J16" s="62">
        <f t="shared" si="1"/>
        <v>8295.875</v>
      </c>
      <c r="K16" s="62">
        <f t="shared" si="1"/>
        <v>8732.0169999999998</v>
      </c>
      <c r="L16" s="62">
        <f t="shared" si="1"/>
        <v>8796.4650000000001</v>
      </c>
      <c r="M16" s="62">
        <f t="shared" si="1"/>
        <v>8619.723</v>
      </c>
      <c r="N16" s="62">
        <f t="shared" si="1"/>
        <v>8349.7520000000004</v>
      </c>
      <c r="O16" s="62">
        <f t="shared" si="1"/>
        <v>8259.119999999999</v>
      </c>
      <c r="P16" s="62">
        <f t="shared" si="1"/>
        <v>8228.027</v>
      </c>
      <c r="Q16" s="62">
        <f t="shared" si="1"/>
        <v>8289.6129999999994</v>
      </c>
      <c r="R16" s="62">
        <f t="shared" si="1"/>
        <v>8247.8209999999999</v>
      </c>
      <c r="S16" s="62">
        <f t="shared" si="1"/>
        <v>8545.5840000000007</v>
      </c>
      <c r="T16" s="62">
        <f t="shared" si="1"/>
        <v>8622.601999999999</v>
      </c>
      <c r="U16" s="62">
        <f t="shared" si="1"/>
        <v>8528.1299999999992</v>
      </c>
      <c r="V16" s="62">
        <f t="shared" si="1"/>
        <v>8166.4560000000001</v>
      </c>
      <c r="W16" s="62">
        <f t="shared" si="1"/>
        <v>7355.5770000000002</v>
      </c>
      <c r="X16" s="62">
        <f t="shared" si="1"/>
        <v>7076.0280000000002</v>
      </c>
      <c r="Y16" s="62">
        <f t="shared" si="1"/>
        <v>6440.5</v>
      </c>
      <c r="Z16" s="63" t="str">
        <f t="shared" si="1"/>
        <v/>
      </c>
      <c r="AA16" s="64">
        <f>SUM(AA10:AA15)</f>
        <v>172727.3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1980.9</v>
      </c>
      <c r="C29" s="72">
        <v>1958.4</v>
      </c>
      <c r="D29" s="72">
        <v>1955.4</v>
      </c>
      <c r="E29" s="72">
        <v>1976.9</v>
      </c>
      <c r="F29" s="72">
        <v>1975.9</v>
      </c>
      <c r="G29" s="72">
        <v>2059.9</v>
      </c>
      <c r="H29" s="72">
        <v>2184.9</v>
      </c>
      <c r="I29" s="72">
        <v>2628.9</v>
      </c>
      <c r="J29" s="72">
        <v>2853.9</v>
      </c>
      <c r="K29" s="72">
        <v>3092.9</v>
      </c>
      <c r="L29" s="72">
        <v>3321.9</v>
      </c>
      <c r="M29" s="72">
        <v>3385.9</v>
      </c>
      <c r="N29" s="72">
        <v>3375.9</v>
      </c>
      <c r="O29" s="72">
        <v>3387.9</v>
      </c>
      <c r="P29" s="72">
        <v>3315.9</v>
      </c>
      <c r="Q29" s="72">
        <v>3115.9</v>
      </c>
      <c r="R29" s="72">
        <v>2791.9</v>
      </c>
      <c r="S29" s="72">
        <v>2954.9</v>
      </c>
      <c r="T29" s="72">
        <v>2989.9</v>
      </c>
      <c r="U29" s="72">
        <v>2917.9</v>
      </c>
      <c r="V29" s="72">
        <v>2537.9</v>
      </c>
      <c r="W29" s="72">
        <v>2340.9</v>
      </c>
      <c r="X29" s="72">
        <v>2291.9</v>
      </c>
      <c r="Y29" s="72">
        <v>2258.9</v>
      </c>
      <c r="Z29" s="73"/>
      <c r="AA29" s="74">
        <f>SUM(B29:Z29)</f>
        <v>63655.60000000002</v>
      </c>
    </row>
    <row r="30" spans="1:27" ht="24.95" customHeight="1" x14ac:dyDescent="0.2">
      <c r="A30" s="75" t="s">
        <v>24</v>
      </c>
      <c r="B30" s="76">
        <v>1225.4760000000001</v>
      </c>
      <c r="C30" s="77">
        <v>1203.827</v>
      </c>
      <c r="D30" s="77">
        <v>1082.576</v>
      </c>
      <c r="E30" s="77">
        <v>1084.633</v>
      </c>
      <c r="F30" s="77">
        <v>1104.7260000000001</v>
      </c>
      <c r="G30" s="77">
        <v>1259.193</v>
      </c>
      <c r="H30" s="77">
        <v>1823.615</v>
      </c>
      <c r="I30" s="77">
        <v>2108.7640000000001</v>
      </c>
      <c r="J30" s="77">
        <v>2615.9749999999999</v>
      </c>
      <c r="K30" s="77">
        <v>2880.1170000000002</v>
      </c>
      <c r="L30" s="77">
        <v>3109.5650000000001</v>
      </c>
      <c r="M30" s="77">
        <v>2901.8229999999999</v>
      </c>
      <c r="N30" s="77">
        <v>2643.8519999999999</v>
      </c>
      <c r="O30" s="77">
        <v>2536.2199999999998</v>
      </c>
      <c r="P30" s="77">
        <v>2553.127</v>
      </c>
      <c r="Q30" s="77">
        <v>2355.7130000000002</v>
      </c>
      <c r="R30" s="77">
        <v>2567.9209999999998</v>
      </c>
      <c r="S30" s="77">
        <v>2618.6840000000002</v>
      </c>
      <c r="T30" s="77">
        <v>2560.7020000000002</v>
      </c>
      <c r="U30" s="77">
        <v>2566.23</v>
      </c>
      <c r="V30" s="77">
        <v>2560.556</v>
      </c>
      <c r="W30" s="77">
        <v>1957.6769999999999</v>
      </c>
      <c r="X30" s="77">
        <v>2155.1280000000002</v>
      </c>
      <c r="Y30" s="77">
        <v>1921.6</v>
      </c>
      <c r="Z30" s="78"/>
      <c r="AA30" s="79">
        <f>SUM(B30:Z30)</f>
        <v>51397.7</v>
      </c>
    </row>
    <row r="31" spans="1:27" ht="24.95" customHeight="1" x14ac:dyDescent="0.2">
      <c r="A31" s="82" t="s">
        <v>25</v>
      </c>
      <c r="B31" s="80">
        <v>1852</v>
      </c>
      <c r="C31" s="81">
        <v>1493</v>
      </c>
      <c r="D31" s="81">
        <v>1493</v>
      </c>
      <c r="E31" s="81">
        <v>1493</v>
      </c>
      <c r="F31" s="81">
        <v>1535</v>
      </c>
      <c r="G31" s="81">
        <v>2063</v>
      </c>
      <c r="H31" s="81">
        <v>2563</v>
      </c>
      <c r="I31" s="81">
        <v>2954</v>
      </c>
      <c r="J31" s="81">
        <v>2954</v>
      </c>
      <c r="K31" s="81">
        <v>2907</v>
      </c>
      <c r="L31" s="81">
        <v>2472</v>
      </c>
      <c r="M31" s="81">
        <v>2422</v>
      </c>
      <c r="N31" s="81">
        <v>2422</v>
      </c>
      <c r="O31" s="81">
        <v>2422</v>
      </c>
      <c r="P31" s="81">
        <v>2472</v>
      </c>
      <c r="Q31" s="81">
        <v>2955</v>
      </c>
      <c r="R31" s="81">
        <v>3177</v>
      </c>
      <c r="S31" s="81">
        <v>3359</v>
      </c>
      <c r="T31" s="81">
        <v>3359</v>
      </c>
      <c r="U31" s="81">
        <v>3361</v>
      </c>
      <c r="V31" s="81">
        <v>3361</v>
      </c>
      <c r="W31" s="81">
        <v>3150</v>
      </c>
      <c r="X31" s="81">
        <v>2703</v>
      </c>
      <c r="Y31" s="81">
        <v>2348</v>
      </c>
      <c r="Z31" s="83"/>
      <c r="AA31" s="84">
        <f>SUM(B31:Z31)</f>
        <v>61290</v>
      </c>
    </row>
    <row r="32" spans="1:27" ht="30" customHeight="1" thickBot="1" x14ac:dyDescent="0.25">
      <c r="A32" s="60" t="s">
        <v>26</v>
      </c>
      <c r="B32" s="61">
        <f>IF(LEN(B$2)&gt;0,SUM(B29:B31),"")</f>
        <v>5058.3760000000002</v>
      </c>
      <c r="C32" s="62">
        <f t="shared" ref="C32:Z32" si="4">IF(LEN(C$2)&gt;0,SUM(C29:C31),"")</f>
        <v>4655.2269999999999</v>
      </c>
      <c r="D32" s="62">
        <f t="shared" si="4"/>
        <v>4530.9760000000006</v>
      </c>
      <c r="E32" s="62">
        <f t="shared" si="4"/>
        <v>4554.5330000000004</v>
      </c>
      <c r="F32" s="62">
        <f t="shared" si="4"/>
        <v>4615.6260000000002</v>
      </c>
      <c r="G32" s="62">
        <f t="shared" si="4"/>
        <v>5382.0929999999998</v>
      </c>
      <c r="H32" s="62">
        <f t="shared" si="4"/>
        <v>6571.5150000000003</v>
      </c>
      <c r="I32" s="62">
        <f t="shared" si="4"/>
        <v>7691.6640000000007</v>
      </c>
      <c r="J32" s="62">
        <f t="shared" si="4"/>
        <v>8423.875</v>
      </c>
      <c r="K32" s="62">
        <f t="shared" si="4"/>
        <v>8880.0169999999998</v>
      </c>
      <c r="L32" s="62">
        <f t="shared" si="4"/>
        <v>8903.4650000000001</v>
      </c>
      <c r="M32" s="62">
        <f t="shared" si="4"/>
        <v>8709.723</v>
      </c>
      <c r="N32" s="62">
        <f t="shared" si="4"/>
        <v>8441.7520000000004</v>
      </c>
      <c r="O32" s="62">
        <f t="shared" si="4"/>
        <v>8346.119999999999</v>
      </c>
      <c r="P32" s="62">
        <f t="shared" si="4"/>
        <v>8341.027</v>
      </c>
      <c r="Q32" s="62">
        <f t="shared" si="4"/>
        <v>8426.6130000000012</v>
      </c>
      <c r="R32" s="62">
        <f t="shared" si="4"/>
        <v>8536.8209999999999</v>
      </c>
      <c r="S32" s="62">
        <f t="shared" si="4"/>
        <v>8932.5840000000007</v>
      </c>
      <c r="T32" s="62">
        <f t="shared" si="4"/>
        <v>8909.6020000000008</v>
      </c>
      <c r="U32" s="62">
        <f t="shared" si="4"/>
        <v>8845.130000000001</v>
      </c>
      <c r="V32" s="62">
        <f t="shared" si="4"/>
        <v>8459.4560000000001</v>
      </c>
      <c r="W32" s="62">
        <f t="shared" si="4"/>
        <v>7448.5770000000002</v>
      </c>
      <c r="X32" s="62">
        <f t="shared" si="4"/>
        <v>7150.0280000000002</v>
      </c>
      <c r="Y32" s="62">
        <f t="shared" si="4"/>
        <v>6528.5</v>
      </c>
      <c r="Z32" s="63" t="str">
        <f t="shared" si="4"/>
        <v/>
      </c>
      <c r="AA32" s="64">
        <f>SUM(AA29:AA31)</f>
        <v>176343.30000000002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18</v>
      </c>
      <c r="C35" s="95">
        <v>15</v>
      </c>
      <c r="D35" s="95">
        <v>14</v>
      </c>
      <c r="E35" s="95">
        <v>27</v>
      </c>
      <c r="F35" s="95">
        <v>21</v>
      </c>
      <c r="G35" s="95">
        <v>15</v>
      </c>
      <c r="H35" s="95">
        <v>100</v>
      </c>
      <c r="I35" s="95">
        <v>78</v>
      </c>
      <c r="J35" s="95">
        <v>78</v>
      </c>
      <c r="K35" s="95">
        <v>93</v>
      </c>
      <c r="L35" s="95">
        <v>57</v>
      </c>
      <c r="M35" s="95">
        <v>40</v>
      </c>
      <c r="N35" s="95">
        <v>37</v>
      </c>
      <c r="O35" s="95">
        <v>37</v>
      </c>
      <c r="P35" s="95">
        <v>59</v>
      </c>
      <c r="Q35" s="95">
        <v>87</v>
      </c>
      <c r="R35" s="95">
        <v>231</v>
      </c>
      <c r="S35" s="95">
        <v>225</v>
      </c>
      <c r="T35" s="95">
        <v>237</v>
      </c>
      <c r="U35" s="95">
        <v>247</v>
      </c>
      <c r="V35" s="95">
        <v>233</v>
      </c>
      <c r="W35" s="95">
        <v>43</v>
      </c>
      <c r="X35" s="95">
        <v>23</v>
      </c>
      <c r="Y35" s="95">
        <v>38</v>
      </c>
      <c r="Z35" s="96"/>
      <c r="AA35" s="74">
        <f t="shared" ref="AA35:AA40" si="5">SUM(B35:Z35)</f>
        <v>2053</v>
      </c>
    </row>
    <row r="36" spans="1:27" ht="24.95" customHeight="1" x14ac:dyDescent="0.2">
      <c r="A36" s="97" t="s">
        <v>29</v>
      </c>
      <c r="B36" s="98">
        <v>35</v>
      </c>
      <c r="C36" s="99">
        <v>40</v>
      </c>
      <c r="D36" s="99">
        <v>41</v>
      </c>
      <c r="E36" s="99">
        <v>41</v>
      </c>
      <c r="F36" s="99">
        <v>41</v>
      </c>
      <c r="G36" s="99"/>
      <c r="H36" s="99"/>
      <c r="I36" s="99"/>
      <c r="J36" s="99"/>
      <c r="K36" s="99">
        <v>5</v>
      </c>
      <c r="L36" s="99"/>
      <c r="M36" s="99"/>
      <c r="N36" s="99">
        <v>5</v>
      </c>
      <c r="O36" s="99"/>
      <c r="P36" s="99">
        <v>4</v>
      </c>
      <c r="Q36" s="99"/>
      <c r="R36" s="99">
        <v>8</v>
      </c>
      <c r="S36" s="99">
        <v>112</v>
      </c>
      <c r="T36" s="99"/>
      <c r="U36" s="99">
        <v>20</v>
      </c>
      <c r="V36" s="99">
        <v>10</v>
      </c>
      <c r="W36" s="99"/>
      <c r="X36" s="99">
        <v>1</v>
      </c>
      <c r="Y36" s="99"/>
      <c r="Z36" s="100"/>
      <c r="AA36" s="79">
        <f t="shared" si="5"/>
        <v>363</v>
      </c>
    </row>
    <row r="37" spans="1:27" ht="24.95" customHeight="1" x14ac:dyDescent="0.2">
      <c r="A37" s="97" t="s">
        <v>30</v>
      </c>
      <c r="B37" s="98">
        <v>584.1</v>
      </c>
      <c r="C37" s="99">
        <v>1076.5</v>
      </c>
      <c r="D37" s="99">
        <v>995</v>
      </c>
      <c r="E37" s="99">
        <v>893.4</v>
      </c>
      <c r="F37" s="99">
        <v>970</v>
      </c>
      <c r="G37" s="99">
        <v>764.1</v>
      </c>
      <c r="H37" s="99">
        <v>295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108.5</v>
      </c>
      <c r="Y37" s="99">
        <v>220.8</v>
      </c>
      <c r="Z37" s="100"/>
      <c r="AA37" s="79">
        <f t="shared" si="5"/>
        <v>5907.4000000000005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>
        <v>298</v>
      </c>
      <c r="O39" s="99">
        <v>456.1</v>
      </c>
      <c r="P39" s="99">
        <v>491.3</v>
      </c>
      <c r="Q39" s="99">
        <v>340.8</v>
      </c>
      <c r="R39" s="99">
        <v>480.3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/>
      <c r="Y39" s="99"/>
      <c r="Z39" s="100"/>
      <c r="AA39" s="79">
        <f t="shared" si="5"/>
        <v>4566.5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687.1</v>
      </c>
      <c r="C40" s="88">
        <f t="shared" si="6"/>
        <v>1181.5</v>
      </c>
      <c r="D40" s="88">
        <f t="shared" si="6"/>
        <v>1100</v>
      </c>
      <c r="E40" s="88">
        <f t="shared" si="6"/>
        <v>1011.4</v>
      </c>
      <c r="F40" s="88">
        <f t="shared" si="6"/>
        <v>1082</v>
      </c>
      <c r="G40" s="88">
        <f t="shared" si="6"/>
        <v>829.1</v>
      </c>
      <c r="H40" s="88">
        <f t="shared" si="6"/>
        <v>445</v>
      </c>
      <c r="I40" s="88">
        <f t="shared" si="6"/>
        <v>128</v>
      </c>
      <c r="J40" s="88">
        <f t="shared" si="6"/>
        <v>128</v>
      </c>
      <c r="K40" s="88">
        <f t="shared" si="6"/>
        <v>148</v>
      </c>
      <c r="L40" s="88">
        <f t="shared" si="6"/>
        <v>107</v>
      </c>
      <c r="M40" s="88">
        <f t="shared" si="6"/>
        <v>90</v>
      </c>
      <c r="N40" s="88">
        <f t="shared" si="6"/>
        <v>390</v>
      </c>
      <c r="O40" s="88">
        <f t="shared" si="6"/>
        <v>543.1</v>
      </c>
      <c r="P40" s="88">
        <f t="shared" si="6"/>
        <v>604.29999999999995</v>
      </c>
      <c r="Q40" s="88">
        <f t="shared" si="6"/>
        <v>477.8</v>
      </c>
      <c r="R40" s="88">
        <f t="shared" si="6"/>
        <v>769.3</v>
      </c>
      <c r="S40" s="88">
        <f t="shared" si="6"/>
        <v>887</v>
      </c>
      <c r="T40" s="88">
        <f t="shared" si="6"/>
        <v>787</v>
      </c>
      <c r="U40" s="88">
        <f t="shared" si="6"/>
        <v>817</v>
      </c>
      <c r="V40" s="88">
        <f t="shared" si="6"/>
        <v>793</v>
      </c>
      <c r="W40" s="88">
        <f t="shared" si="6"/>
        <v>593</v>
      </c>
      <c r="X40" s="88">
        <f t="shared" si="6"/>
        <v>182.5</v>
      </c>
      <c r="Y40" s="88">
        <f t="shared" si="6"/>
        <v>308.8</v>
      </c>
      <c r="Z40" s="89" t="str">
        <f t="shared" si="6"/>
        <v/>
      </c>
      <c r="AA40" s="90">
        <f t="shared" si="5"/>
        <v>14089.899999999998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584.1</v>
      </c>
      <c r="C45" s="99">
        <v>1076.5</v>
      </c>
      <c r="D45" s="99">
        <v>995</v>
      </c>
      <c r="E45" s="99">
        <v>893.4</v>
      </c>
      <c r="F45" s="99">
        <v>970</v>
      </c>
      <c r="G45" s="99">
        <v>764.1</v>
      </c>
      <c r="H45" s="99">
        <v>295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108.5</v>
      </c>
      <c r="Y45" s="99">
        <v>220.8</v>
      </c>
      <c r="Z45" s="100"/>
      <c r="AA45" s="79">
        <f t="shared" si="7"/>
        <v>5907.4000000000005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>
        <v>298</v>
      </c>
      <c r="O47" s="99">
        <v>456.1</v>
      </c>
      <c r="P47" s="99">
        <v>491.3</v>
      </c>
      <c r="Q47" s="99">
        <v>340.8</v>
      </c>
      <c r="R47" s="99">
        <v>480.3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/>
      <c r="Y47" s="99"/>
      <c r="Z47" s="100"/>
      <c r="AA47" s="79">
        <f t="shared" si="7"/>
        <v>4566.5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584.1</v>
      </c>
      <c r="C49" s="88">
        <f t="shared" ref="C49:Z49" si="8">IF(LEN(C$2)&gt;0,SUM(C43:C48),"")</f>
        <v>1076.5</v>
      </c>
      <c r="D49" s="88">
        <f t="shared" si="8"/>
        <v>995</v>
      </c>
      <c r="E49" s="88">
        <f t="shared" si="8"/>
        <v>893.4</v>
      </c>
      <c r="F49" s="88">
        <f t="shared" si="8"/>
        <v>970</v>
      </c>
      <c r="G49" s="88">
        <f t="shared" si="8"/>
        <v>764.1</v>
      </c>
      <c r="H49" s="88">
        <f t="shared" si="8"/>
        <v>295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298</v>
      </c>
      <c r="O49" s="88">
        <f t="shared" si="8"/>
        <v>456.1</v>
      </c>
      <c r="P49" s="88">
        <f t="shared" si="8"/>
        <v>491.3</v>
      </c>
      <c r="Q49" s="88">
        <f t="shared" si="8"/>
        <v>340.8</v>
      </c>
      <c r="R49" s="88">
        <f t="shared" si="8"/>
        <v>480.3</v>
      </c>
      <c r="S49" s="88">
        <f t="shared" si="8"/>
        <v>500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108.5</v>
      </c>
      <c r="Y49" s="88">
        <f t="shared" si="8"/>
        <v>220.8</v>
      </c>
      <c r="Z49" s="89" t="str">
        <f t="shared" si="8"/>
        <v/>
      </c>
      <c r="AA49" s="90">
        <f t="shared" si="7"/>
        <v>10473.900000000001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5642.4760000000006</v>
      </c>
      <c r="C52" s="88">
        <f t="shared" si="10"/>
        <v>5731.7269999999999</v>
      </c>
      <c r="D52" s="88">
        <f t="shared" si="10"/>
        <v>5525.9759999999997</v>
      </c>
      <c r="E52" s="88">
        <f t="shared" si="10"/>
        <v>5447.9329999999991</v>
      </c>
      <c r="F52" s="88">
        <f t="shared" si="10"/>
        <v>5585.6260000000002</v>
      </c>
      <c r="G52" s="88">
        <f t="shared" si="10"/>
        <v>6146.1930000000002</v>
      </c>
      <c r="H52" s="88">
        <f t="shared" si="10"/>
        <v>6866.5150000000003</v>
      </c>
      <c r="I52" s="88">
        <f t="shared" si="10"/>
        <v>7691.6639999999998</v>
      </c>
      <c r="J52" s="88">
        <f t="shared" si="10"/>
        <v>8423.875</v>
      </c>
      <c r="K52" s="88">
        <f t="shared" si="10"/>
        <v>8880.0169999999998</v>
      </c>
      <c r="L52" s="88">
        <f t="shared" si="10"/>
        <v>8903.4650000000001</v>
      </c>
      <c r="M52" s="88">
        <f t="shared" si="10"/>
        <v>8709.723</v>
      </c>
      <c r="N52" s="88">
        <f t="shared" si="10"/>
        <v>8739.7520000000004</v>
      </c>
      <c r="O52" s="88">
        <f t="shared" si="10"/>
        <v>8802.2199999999993</v>
      </c>
      <c r="P52" s="88">
        <f t="shared" si="10"/>
        <v>8832.3269999999993</v>
      </c>
      <c r="Q52" s="88">
        <f t="shared" si="10"/>
        <v>8767.4129999999986</v>
      </c>
      <c r="R52" s="88">
        <f t="shared" si="10"/>
        <v>9017.1209999999992</v>
      </c>
      <c r="S52" s="88">
        <f t="shared" si="10"/>
        <v>9432.5840000000007</v>
      </c>
      <c r="T52" s="88">
        <f t="shared" si="10"/>
        <v>9409.601999999999</v>
      </c>
      <c r="U52" s="88">
        <f t="shared" si="10"/>
        <v>9345.1299999999992</v>
      </c>
      <c r="V52" s="88">
        <f t="shared" si="10"/>
        <v>8959.4560000000001</v>
      </c>
      <c r="W52" s="88">
        <f t="shared" si="10"/>
        <v>7948.5770000000002</v>
      </c>
      <c r="X52" s="88">
        <f t="shared" si="10"/>
        <v>7258.5280000000002</v>
      </c>
      <c r="Y52" s="88">
        <f t="shared" si="10"/>
        <v>6749.3</v>
      </c>
      <c r="Z52" s="89" t="str">
        <f t="shared" si="10"/>
        <v/>
      </c>
      <c r="AA52" s="104">
        <f>SUM(B52:Z52)</f>
        <v>186817.2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5642.4679999999989</v>
      </c>
      <c r="C4" s="18">
        <v>5731.7270000000017</v>
      </c>
      <c r="D4" s="18">
        <v>5525.979000000003</v>
      </c>
      <c r="E4" s="18">
        <v>5447.9239999999991</v>
      </c>
      <c r="F4" s="18">
        <v>5585.6370000000006</v>
      </c>
      <c r="G4" s="18">
        <v>6146.1510000000007</v>
      </c>
      <c r="H4" s="18">
        <v>6866.496000000001</v>
      </c>
      <c r="I4" s="18">
        <v>7691.625</v>
      </c>
      <c r="J4" s="18">
        <v>8423.8339999999971</v>
      </c>
      <c r="K4" s="18">
        <v>8880.0139999999992</v>
      </c>
      <c r="L4" s="18">
        <v>8903.492000000002</v>
      </c>
      <c r="M4" s="18">
        <v>8709.6889999999948</v>
      </c>
      <c r="N4" s="18">
        <v>8739.7820000000011</v>
      </c>
      <c r="O4" s="18">
        <v>8802.172999999997</v>
      </c>
      <c r="P4" s="18">
        <v>8832.3759999999984</v>
      </c>
      <c r="Q4" s="18">
        <v>8767.4120000000003</v>
      </c>
      <c r="R4" s="18">
        <v>9017.1290000000008</v>
      </c>
      <c r="S4" s="18">
        <v>9432.6090000000004</v>
      </c>
      <c r="T4" s="18">
        <v>9409.5599999999977</v>
      </c>
      <c r="U4" s="18">
        <v>9345.1010000000006</v>
      </c>
      <c r="V4" s="18">
        <v>8959.4839999999986</v>
      </c>
      <c r="W4" s="18">
        <v>7948.5610000000006</v>
      </c>
      <c r="X4" s="18">
        <v>7258.5020000000013</v>
      </c>
      <c r="Y4" s="18">
        <v>6749.2869999999994</v>
      </c>
      <c r="Z4" s="19"/>
      <c r="AA4" s="20">
        <f>SUM(B4:Z4)</f>
        <v>186817.01199999999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139.99</v>
      </c>
      <c r="C7" s="28">
        <v>134.87</v>
      </c>
      <c r="D7" s="28">
        <v>130.24</v>
      </c>
      <c r="E7" s="28">
        <v>130.22</v>
      </c>
      <c r="F7" s="28">
        <v>130.97</v>
      </c>
      <c r="G7" s="28">
        <v>140.56</v>
      </c>
      <c r="H7" s="28">
        <v>163.93</v>
      </c>
      <c r="I7" s="28">
        <v>244.26</v>
      </c>
      <c r="J7" s="28">
        <v>270.27999999999997</v>
      </c>
      <c r="K7" s="28">
        <v>214.12</v>
      </c>
      <c r="L7" s="28">
        <v>147.13999999999999</v>
      </c>
      <c r="M7" s="28">
        <v>136</v>
      </c>
      <c r="N7" s="28">
        <v>125</v>
      </c>
      <c r="O7" s="28">
        <v>125</v>
      </c>
      <c r="P7" s="28">
        <v>136</v>
      </c>
      <c r="Q7" s="28">
        <v>146.74</v>
      </c>
      <c r="R7" s="28">
        <v>164.17</v>
      </c>
      <c r="S7" s="28">
        <v>309.86</v>
      </c>
      <c r="T7" s="28">
        <v>298.18</v>
      </c>
      <c r="U7" s="28">
        <v>227.09</v>
      </c>
      <c r="V7" s="28">
        <v>183.55</v>
      </c>
      <c r="W7" s="28">
        <v>163.79</v>
      </c>
      <c r="X7" s="28">
        <v>153</v>
      </c>
      <c r="Y7" s="28">
        <v>140.03</v>
      </c>
      <c r="Z7" s="29"/>
      <c r="AA7" s="30">
        <f>IF(SUM(B7:Z7)&lt;&gt;0,AVERAGEIF(B7:Z7,"&lt;&gt;"""),"")</f>
        <v>173.12458333333333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6.1909999999999998</v>
      </c>
      <c r="I14" s="57">
        <v>2.2490000000000001</v>
      </c>
      <c r="J14" s="57"/>
      <c r="K14" s="57"/>
      <c r="L14" s="57"/>
      <c r="M14" s="57"/>
      <c r="N14" s="57"/>
      <c r="O14" s="57"/>
      <c r="P14" s="57"/>
      <c r="Q14" s="57"/>
      <c r="R14" s="57">
        <v>4.1580000000000004</v>
      </c>
      <c r="S14" s="57">
        <v>6.8719999999999999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103.47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6.1909999999999998</v>
      </c>
      <c r="I16" s="62">
        <f t="shared" si="1"/>
        <v>2.2490000000000001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4.1580000000000004</v>
      </c>
      <c r="S16" s="62">
        <f t="shared" si="1"/>
        <v>6.8719999999999999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103.47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984.66799999999989</v>
      </c>
      <c r="C19" s="72">
        <v>971.91399999999987</v>
      </c>
      <c r="D19" s="72">
        <v>966.73599999999988</v>
      </c>
      <c r="E19" s="72">
        <v>968.399</v>
      </c>
      <c r="F19" s="72">
        <v>970.68599999999992</v>
      </c>
      <c r="G19" s="72">
        <v>935.31099999999992</v>
      </c>
      <c r="H19" s="72">
        <v>938.65100000000007</v>
      </c>
      <c r="I19" s="72">
        <v>915.07799999999997</v>
      </c>
      <c r="J19" s="72">
        <v>891.50400000000013</v>
      </c>
      <c r="K19" s="72">
        <v>932.38299999999992</v>
      </c>
      <c r="L19" s="72">
        <v>947.13900000000001</v>
      </c>
      <c r="M19" s="72">
        <v>923.26900000000001</v>
      </c>
      <c r="N19" s="72">
        <v>812.75599999999997</v>
      </c>
      <c r="O19" s="72">
        <v>810.63400000000001</v>
      </c>
      <c r="P19" s="72">
        <v>754.53300000000002</v>
      </c>
      <c r="Q19" s="72">
        <v>769.54700000000003</v>
      </c>
      <c r="R19" s="72">
        <v>758.29</v>
      </c>
      <c r="S19" s="72">
        <v>731.67899999999997</v>
      </c>
      <c r="T19" s="72">
        <v>761.24599999999987</v>
      </c>
      <c r="U19" s="72">
        <v>759.96600000000001</v>
      </c>
      <c r="V19" s="72">
        <v>766.24300000000005</v>
      </c>
      <c r="W19" s="72">
        <v>843.90699999999993</v>
      </c>
      <c r="X19" s="72">
        <v>912.15499999999997</v>
      </c>
      <c r="Y19" s="72">
        <v>942.23099999999999</v>
      </c>
      <c r="Z19" s="73"/>
      <c r="AA19" s="74">
        <f t="shared" ref="AA19:AA25" si="2">SUM(B19:Z19)</f>
        <v>20968.924999999996</v>
      </c>
    </row>
    <row r="20" spans="1:27" ht="24.95" customHeight="1" x14ac:dyDescent="0.2">
      <c r="A20" s="75" t="s">
        <v>15</v>
      </c>
      <c r="B20" s="76">
        <v>1092.1509999999998</v>
      </c>
      <c r="C20" s="77">
        <v>1087.3849999999998</v>
      </c>
      <c r="D20" s="77">
        <v>1083.5780000000002</v>
      </c>
      <c r="E20" s="77">
        <v>1087.6399999999999</v>
      </c>
      <c r="F20" s="77">
        <v>1128.8800000000001</v>
      </c>
      <c r="G20" s="77">
        <v>1291.633</v>
      </c>
      <c r="H20" s="77">
        <v>1542.9109999999998</v>
      </c>
      <c r="I20" s="77">
        <v>1698.8589999999999</v>
      </c>
      <c r="J20" s="77">
        <v>1755.289</v>
      </c>
      <c r="K20" s="77">
        <v>1729.5550000000001</v>
      </c>
      <c r="L20" s="77">
        <v>1688.0940000000001</v>
      </c>
      <c r="M20" s="77">
        <v>1611.0670000000002</v>
      </c>
      <c r="N20" s="77">
        <v>1592.7719999999999</v>
      </c>
      <c r="O20" s="77">
        <v>1544.2279999999998</v>
      </c>
      <c r="P20" s="77">
        <v>1514.0159999999998</v>
      </c>
      <c r="Q20" s="77">
        <v>1498.1570000000002</v>
      </c>
      <c r="R20" s="77">
        <v>1565.3689999999999</v>
      </c>
      <c r="S20" s="77">
        <v>1586.0709999999999</v>
      </c>
      <c r="T20" s="77">
        <v>1542.4460000000001</v>
      </c>
      <c r="U20" s="77">
        <v>1494.3490000000002</v>
      </c>
      <c r="V20" s="77">
        <v>1372.8600000000001</v>
      </c>
      <c r="W20" s="77">
        <v>1173.386</v>
      </c>
      <c r="X20" s="77">
        <v>1095.4950000000001</v>
      </c>
      <c r="Y20" s="77">
        <v>1048.9760000000001</v>
      </c>
      <c r="Z20" s="78"/>
      <c r="AA20" s="79">
        <f t="shared" si="2"/>
        <v>33825.167000000001</v>
      </c>
    </row>
    <row r="21" spans="1:27" ht="24.95" customHeight="1" x14ac:dyDescent="0.2">
      <c r="A21" s="75" t="s">
        <v>16</v>
      </c>
      <c r="B21" s="80">
        <v>2748.1489999999999</v>
      </c>
      <c r="C21" s="81">
        <v>2621.4280000000003</v>
      </c>
      <c r="D21" s="81">
        <v>2513.165</v>
      </c>
      <c r="E21" s="81">
        <v>2455.3850000000002</v>
      </c>
      <c r="F21" s="81">
        <v>2529.0709999999999</v>
      </c>
      <c r="G21" s="81">
        <v>2897.7069999999999</v>
      </c>
      <c r="H21" s="81">
        <v>3462.7429999999995</v>
      </c>
      <c r="I21" s="81">
        <v>3892.4389999999994</v>
      </c>
      <c r="J21" s="81">
        <v>4305.0410000000002</v>
      </c>
      <c r="K21" s="81">
        <v>4485.2760000000007</v>
      </c>
      <c r="L21" s="81">
        <v>4513.259</v>
      </c>
      <c r="M21" s="81">
        <v>4539.2529999999997</v>
      </c>
      <c r="N21" s="81">
        <v>4551.1530000000012</v>
      </c>
      <c r="O21" s="81">
        <v>4381.8110000000006</v>
      </c>
      <c r="P21" s="81">
        <v>4355.3269999999993</v>
      </c>
      <c r="Q21" s="81">
        <v>4326.7080000000005</v>
      </c>
      <c r="R21" s="81">
        <v>4411.8119999999999</v>
      </c>
      <c r="S21" s="81">
        <v>4816.6870000000008</v>
      </c>
      <c r="T21" s="81">
        <v>4930.8679999999995</v>
      </c>
      <c r="U21" s="81">
        <v>4872.6859999999997</v>
      </c>
      <c r="V21" s="81">
        <v>4586.4809999999998</v>
      </c>
      <c r="W21" s="81">
        <v>4166.3670000000002</v>
      </c>
      <c r="X21" s="81">
        <v>3717.8519999999999</v>
      </c>
      <c r="Y21" s="81">
        <v>3268.58</v>
      </c>
      <c r="Z21" s="78"/>
      <c r="AA21" s="79">
        <f t="shared" si="2"/>
        <v>93349.247999999992</v>
      </c>
    </row>
    <row r="22" spans="1:27" ht="24.95" customHeight="1" x14ac:dyDescent="0.2">
      <c r="A22" s="82" t="s">
        <v>17</v>
      </c>
      <c r="B22" s="81"/>
      <c r="C22" s="81">
        <v>345</v>
      </c>
      <c r="D22" s="81">
        <v>345</v>
      </c>
      <c r="E22" s="81">
        <v>345</v>
      </c>
      <c r="F22" s="81">
        <v>345</v>
      </c>
      <c r="G22" s="81">
        <v>345</v>
      </c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1725</v>
      </c>
    </row>
    <row r="23" spans="1:27" ht="24.95" customHeight="1" x14ac:dyDescent="0.2">
      <c r="A23" s="85" t="s">
        <v>18</v>
      </c>
      <c r="B23" s="77">
        <v>137.5</v>
      </c>
      <c r="C23" s="77">
        <v>121</v>
      </c>
      <c r="D23" s="77">
        <v>109.5</v>
      </c>
      <c r="E23" s="77">
        <v>104.5</v>
      </c>
      <c r="F23" s="77">
        <v>117</v>
      </c>
      <c r="G23" s="77">
        <v>139.5</v>
      </c>
      <c r="H23" s="77">
        <v>161</v>
      </c>
      <c r="I23" s="77">
        <v>203</v>
      </c>
      <c r="J23" s="77">
        <v>167</v>
      </c>
      <c r="K23" s="77">
        <v>133.5</v>
      </c>
      <c r="L23" s="77">
        <v>125.5</v>
      </c>
      <c r="M23" s="77">
        <v>119.5</v>
      </c>
      <c r="N23" s="77">
        <v>123.5</v>
      </c>
      <c r="O23" s="77">
        <v>122</v>
      </c>
      <c r="P23" s="77">
        <v>120.5</v>
      </c>
      <c r="Q23" s="77">
        <v>110</v>
      </c>
      <c r="R23" s="77">
        <v>136.5</v>
      </c>
      <c r="S23" s="77">
        <v>150</v>
      </c>
      <c r="T23" s="77">
        <v>150.5</v>
      </c>
      <c r="U23" s="77">
        <v>159</v>
      </c>
      <c r="V23" s="77">
        <v>133.5</v>
      </c>
      <c r="W23" s="77">
        <v>118</v>
      </c>
      <c r="X23" s="77">
        <v>120</v>
      </c>
      <c r="Y23" s="77">
        <v>129.5</v>
      </c>
      <c r="Z23" s="77"/>
      <c r="AA23" s="79">
        <f t="shared" si="2"/>
        <v>3211.5</v>
      </c>
    </row>
    <row r="24" spans="1:27" ht="24.95" customHeight="1" x14ac:dyDescent="0.2">
      <c r="A24" s="85" t="s">
        <v>19</v>
      </c>
      <c r="B24" s="77">
        <v>267</v>
      </c>
      <c r="C24" s="77">
        <v>252.00000000000006</v>
      </c>
      <c r="D24" s="77">
        <v>243</v>
      </c>
      <c r="E24" s="77">
        <v>242.00000000000003</v>
      </c>
      <c r="F24" s="77">
        <v>250</v>
      </c>
      <c r="G24" s="77">
        <v>287</v>
      </c>
      <c r="H24" s="77">
        <v>347</v>
      </c>
      <c r="I24" s="77">
        <v>395.99999999999994</v>
      </c>
      <c r="J24" s="77">
        <v>431</v>
      </c>
      <c r="K24" s="77">
        <v>443</v>
      </c>
      <c r="L24" s="77">
        <v>440.99999999999994</v>
      </c>
      <c r="M24" s="77">
        <v>452.00000000000006</v>
      </c>
      <c r="N24" s="77">
        <v>453</v>
      </c>
      <c r="O24" s="77">
        <v>446</v>
      </c>
      <c r="P24" s="77">
        <v>443</v>
      </c>
      <c r="Q24" s="77">
        <v>450</v>
      </c>
      <c r="R24" s="77">
        <v>470.99999999999994</v>
      </c>
      <c r="S24" s="77">
        <v>509.00000000000006</v>
      </c>
      <c r="T24" s="77">
        <v>517</v>
      </c>
      <c r="U24" s="77">
        <v>509.00000000000006</v>
      </c>
      <c r="V24" s="77">
        <v>473.00000000000006</v>
      </c>
      <c r="W24" s="77">
        <v>423.99999999999994</v>
      </c>
      <c r="X24" s="77">
        <v>365</v>
      </c>
      <c r="Y24" s="77">
        <v>324.00000000000006</v>
      </c>
      <c r="Z24" s="77"/>
      <c r="AA24" s="79">
        <f t="shared" si="2"/>
        <v>9435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5229.4679999999989</v>
      </c>
      <c r="C26" s="88">
        <f t="shared" ref="C26:Z26" si="3">IF(LEN(C$2)&gt;0,SUM(C19:C25),"")</f>
        <v>5398.7269999999999</v>
      </c>
      <c r="D26" s="88">
        <f t="shared" si="3"/>
        <v>5260.9790000000003</v>
      </c>
      <c r="E26" s="88">
        <f t="shared" si="3"/>
        <v>5202.924</v>
      </c>
      <c r="F26" s="88">
        <f t="shared" si="3"/>
        <v>5340.6369999999997</v>
      </c>
      <c r="G26" s="88">
        <f t="shared" si="3"/>
        <v>5896.1509999999998</v>
      </c>
      <c r="H26" s="88">
        <f t="shared" si="3"/>
        <v>6452.3049999999994</v>
      </c>
      <c r="I26" s="88">
        <f t="shared" si="3"/>
        <v>7105.3759999999993</v>
      </c>
      <c r="J26" s="88">
        <f t="shared" si="3"/>
        <v>7549.8340000000007</v>
      </c>
      <c r="K26" s="88">
        <f t="shared" si="3"/>
        <v>7723.7140000000009</v>
      </c>
      <c r="L26" s="88">
        <f t="shared" si="3"/>
        <v>7714.9920000000002</v>
      </c>
      <c r="M26" s="88">
        <f t="shared" si="3"/>
        <v>7645.0889999999999</v>
      </c>
      <c r="N26" s="88">
        <f t="shared" si="3"/>
        <v>7533.1810000000005</v>
      </c>
      <c r="O26" s="88">
        <f t="shared" si="3"/>
        <v>7304.6730000000007</v>
      </c>
      <c r="P26" s="88">
        <f t="shared" si="3"/>
        <v>7187.3759999999993</v>
      </c>
      <c r="Q26" s="88">
        <f t="shared" si="3"/>
        <v>7154.4120000000003</v>
      </c>
      <c r="R26" s="88">
        <f t="shared" si="3"/>
        <v>7342.9709999999995</v>
      </c>
      <c r="S26" s="88">
        <f t="shared" si="3"/>
        <v>7793.4370000000008</v>
      </c>
      <c r="T26" s="88">
        <f t="shared" si="3"/>
        <v>7902.0599999999995</v>
      </c>
      <c r="U26" s="88">
        <f t="shared" si="3"/>
        <v>7795.0010000000002</v>
      </c>
      <c r="V26" s="88">
        <f t="shared" si="3"/>
        <v>7332.0839999999998</v>
      </c>
      <c r="W26" s="88">
        <f t="shared" si="3"/>
        <v>6725.66</v>
      </c>
      <c r="X26" s="88">
        <f t="shared" si="3"/>
        <v>6210.5020000000004</v>
      </c>
      <c r="Y26" s="88">
        <f t="shared" si="3"/>
        <v>5713.2870000000003</v>
      </c>
      <c r="Z26" s="89" t="str">
        <f t="shared" si="3"/>
        <v/>
      </c>
      <c r="AA26" s="90">
        <f>SUM(AA19:AA25)</f>
        <v>162514.84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573.5</v>
      </c>
      <c r="C29" s="72">
        <v>542</v>
      </c>
      <c r="D29" s="72">
        <v>521.5</v>
      </c>
      <c r="E29" s="72">
        <v>515.5</v>
      </c>
      <c r="F29" s="72">
        <v>536</v>
      </c>
      <c r="G29" s="72">
        <v>595.5</v>
      </c>
      <c r="H29" s="72">
        <v>667</v>
      </c>
      <c r="I29" s="72">
        <v>768</v>
      </c>
      <c r="J29" s="72">
        <v>767</v>
      </c>
      <c r="K29" s="72">
        <v>816.5</v>
      </c>
      <c r="L29" s="72">
        <v>860.5</v>
      </c>
      <c r="M29" s="72">
        <v>865.5</v>
      </c>
      <c r="N29" s="72">
        <v>868.5</v>
      </c>
      <c r="O29" s="72">
        <v>858</v>
      </c>
      <c r="P29" s="72">
        <v>795.5</v>
      </c>
      <c r="Q29" s="72">
        <v>717</v>
      </c>
      <c r="R29" s="72">
        <v>754.5</v>
      </c>
      <c r="S29" s="72">
        <v>808</v>
      </c>
      <c r="T29" s="72">
        <v>826.5</v>
      </c>
      <c r="U29" s="72">
        <v>827</v>
      </c>
      <c r="V29" s="72">
        <v>755.5</v>
      </c>
      <c r="W29" s="72">
        <v>691</v>
      </c>
      <c r="X29" s="72">
        <v>664</v>
      </c>
      <c r="Y29" s="72">
        <v>632.5</v>
      </c>
      <c r="Z29" s="73"/>
      <c r="AA29" s="74">
        <f>SUM(B29:Z29)</f>
        <v>17226.5</v>
      </c>
    </row>
    <row r="30" spans="1:27" ht="24.95" customHeight="1" x14ac:dyDescent="0.2">
      <c r="A30" s="75" t="s">
        <v>24</v>
      </c>
      <c r="B30" s="76">
        <v>5068.9679999999998</v>
      </c>
      <c r="C30" s="77">
        <v>5189.7269999999999</v>
      </c>
      <c r="D30" s="77">
        <v>5004.4790000000003</v>
      </c>
      <c r="E30" s="77">
        <v>4932.424</v>
      </c>
      <c r="F30" s="77">
        <v>5049.6369999999997</v>
      </c>
      <c r="G30" s="77">
        <v>5550.6509999999998</v>
      </c>
      <c r="H30" s="77">
        <v>6199.4960000000001</v>
      </c>
      <c r="I30" s="77">
        <v>6889.625</v>
      </c>
      <c r="J30" s="77">
        <v>7361.8339999999998</v>
      </c>
      <c r="K30" s="77">
        <v>7519.2139999999999</v>
      </c>
      <c r="L30" s="77">
        <v>7520.4920000000002</v>
      </c>
      <c r="M30" s="77">
        <v>7453.5889999999999</v>
      </c>
      <c r="N30" s="77">
        <v>7333.6819999999998</v>
      </c>
      <c r="O30" s="77">
        <v>7120.6729999999998</v>
      </c>
      <c r="P30" s="77">
        <v>7049.8760000000002</v>
      </c>
      <c r="Q30" s="77">
        <v>6998.4120000000003</v>
      </c>
      <c r="R30" s="77">
        <v>7203.6289999999999</v>
      </c>
      <c r="S30" s="77">
        <v>7611.3090000000002</v>
      </c>
      <c r="T30" s="77">
        <v>7708.56</v>
      </c>
      <c r="U30" s="77">
        <v>7607.0010000000002</v>
      </c>
      <c r="V30" s="77">
        <v>7215.5839999999998</v>
      </c>
      <c r="W30" s="77">
        <v>6550.6610000000001</v>
      </c>
      <c r="X30" s="77">
        <v>6094.5020000000004</v>
      </c>
      <c r="Y30" s="77">
        <v>5616.7870000000003</v>
      </c>
      <c r="Z30" s="78"/>
      <c r="AA30" s="79">
        <f>SUM(B30:Z30)</f>
        <v>157850.81200000001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5642.4679999999998</v>
      </c>
      <c r="C32" s="62">
        <f t="shared" ref="C32:Z32" si="4">IF(LEN(C$2)&gt;0,SUM(C29:C31),"")</f>
        <v>5731.7269999999999</v>
      </c>
      <c r="D32" s="62">
        <f t="shared" si="4"/>
        <v>5525.9790000000003</v>
      </c>
      <c r="E32" s="62">
        <f t="shared" si="4"/>
        <v>5447.924</v>
      </c>
      <c r="F32" s="62">
        <f t="shared" si="4"/>
        <v>5585.6369999999997</v>
      </c>
      <c r="G32" s="62">
        <f t="shared" si="4"/>
        <v>6146.1509999999998</v>
      </c>
      <c r="H32" s="62">
        <f t="shared" si="4"/>
        <v>6866.4960000000001</v>
      </c>
      <c r="I32" s="62">
        <f t="shared" si="4"/>
        <v>7657.625</v>
      </c>
      <c r="J32" s="62">
        <f t="shared" si="4"/>
        <v>8128.8339999999998</v>
      </c>
      <c r="K32" s="62">
        <f t="shared" si="4"/>
        <v>8335.7139999999999</v>
      </c>
      <c r="L32" s="62">
        <f t="shared" si="4"/>
        <v>8380.9920000000002</v>
      </c>
      <c r="M32" s="62">
        <f t="shared" si="4"/>
        <v>8319.0889999999999</v>
      </c>
      <c r="N32" s="62">
        <f t="shared" si="4"/>
        <v>8202.1820000000007</v>
      </c>
      <c r="O32" s="62">
        <f t="shared" si="4"/>
        <v>7978.6729999999998</v>
      </c>
      <c r="P32" s="62">
        <f t="shared" si="4"/>
        <v>7845.3760000000002</v>
      </c>
      <c r="Q32" s="62">
        <f t="shared" si="4"/>
        <v>7715.4120000000003</v>
      </c>
      <c r="R32" s="62">
        <f t="shared" si="4"/>
        <v>7958.1289999999999</v>
      </c>
      <c r="S32" s="62">
        <f t="shared" si="4"/>
        <v>8419.3090000000011</v>
      </c>
      <c r="T32" s="62">
        <f t="shared" si="4"/>
        <v>8535.0600000000013</v>
      </c>
      <c r="U32" s="62">
        <f t="shared" si="4"/>
        <v>8434.0010000000002</v>
      </c>
      <c r="V32" s="62">
        <f t="shared" si="4"/>
        <v>7971.0839999999998</v>
      </c>
      <c r="W32" s="62">
        <f t="shared" si="4"/>
        <v>7241.6610000000001</v>
      </c>
      <c r="X32" s="62">
        <f t="shared" si="4"/>
        <v>6758.5020000000004</v>
      </c>
      <c r="Y32" s="62">
        <f t="shared" si="4"/>
        <v>6249.2870000000003</v>
      </c>
      <c r="Z32" s="63" t="str">
        <f t="shared" si="4"/>
        <v/>
      </c>
      <c r="AA32" s="64">
        <f>SUM(AA29:AA31)</f>
        <v>175077.31200000001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169</v>
      </c>
      <c r="C35" s="95">
        <v>210</v>
      </c>
      <c r="D35" s="95">
        <v>209</v>
      </c>
      <c r="E35" s="95">
        <v>208</v>
      </c>
      <c r="F35" s="95">
        <v>208</v>
      </c>
      <c r="G35" s="95">
        <v>166</v>
      </c>
      <c r="H35" s="95">
        <v>109</v>
      </c>
      <c r="I35" s="95">
        <v>100</v>
      </c>
      <c r="J35" s="95">
        <v>129</v>
      </c>
      <c r="K35" s="95">
        <v>162</v>
      </c>
      <c r="L35" s="95">
        <v>216</v>
      </c>
      <c r="M35" s="95">
        <v>224</v>
      </c>
      <c r="N35" s="95">
        <v>224</v>
      </c>
      <c r="O35" s="95">
        <v>224</v>
      </c>
      <c r="P35" s="95">
        <v>208</v>
      </c>
      <c r="Q35" s="95">
        <v>111</v>
      </c>
      <c r="R35" s="95">
        <v>161</v>
      </c>
      <c r="S35" s="95">
        <v>169</v>
      </c>
      <c r="T35" s="95">
        <v>177</v>
      </c>
      <c r="U35" s="95">
        <v>182</v>
      </c>
      <c r="V35" s="95">
        <v>182</v>
      </c>
      <c r="W35" s="95">
        <v>96</v>
      </c>
      <c r="X35" s="95">
        <v>153</v>
      </c>
      <c r="Y35" s="95">
        <v>161</v>
      </c>
      <c r="Z35" s="96"/>
      <c r="AA35" s="74">
        <f t="shared" ref="AA35:AA40" si="5">SUM(B35:Z35)</f>
        <v>4158</v>
      </c>
    </row>
    <row r="36" spans="1:27" ht="24.95" customHeight="1" x14ac:dyDescent="0.2">
      <c r="A36" s="97" t="s">
        <v>42</v>
      </c>
      <c r="B36" s="98">
        <v>237</v>
      </c>
      <c r="C36" s="99">
        <v>116</v>
      </c>
      <c r="D36" s="99">
        <v>49</v>
      </c>
      <c r="E36" s="99">
        <v>30</v>
      </c>
      <c r="F36" s="99">
        <v>30</v>
      </c>
      <c r="G36" s="99">
        <v>77</v>
      </c>
      <c r="H36" s="99">
        <v>299</v>
      </c>
      <c r="I36" s="99">
        <v>450</v>
      </c>
      <c r="J36" s="99">
        <v>450</v>
      </c>
      <c r="K36" s="99">
        <v>450</v>
      </c>
      <c r="L36" s="99">
        <v>450</v>
      </c>
      <c r="M36" s="99">
        <v>450</v>
      </c>
      <c r="N36" s="99">
        <v>445.00099999999998</v>
      </c>
      <c r="O36" s="99">
        <v>450</v>
      </c>
      <c r="P36" s="99">
        <v>450</v>
      </c>
      <c r="Q36" s="99">
        <v>450</v>
      </c>
      <c r="R36" s="99">
        <v>450</v>
      </c>
      <c r="S36" s="99">
        <v>450</v>
      </c>
      <c r="T36" s="99">
        <v>449</v>
      </c>
      <c r="U36" s="99">
        <v>450</v>
      </c>
      <c r="V36" s="99">
        <v>450</v>
      </c>
      <c r="W36" s="99">
        <v>413.00099999999998</v>
      </c>
      <c r="X36" s="99">
        <v>388</v>
      </c>
      <c r="Y36" s="99">
        <v>368</v>
      </c>
      <c r="Z36" s="100"/>
      <c r="AA36" s="79">
        <f t="shared" si="5"/>
        <v>8301.0020000000004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34</v>
      </c>
      <c r="J37" s="99">
        <v>295</v>
      </c>
      <c r="K37" s="99">
        <v>544.29999999999995</v>
      </c>
      <c r="L37" s="99">
        <v>522.5</v>
      </c>
      <c r="M37" s="99">
        <v>390.6</v>
      </c>
      <c r="N37" s="99">
        <v>537.6</v>
      </c>
      <c r="O37" s="99">
        <v>823.5</v>
      </c>
      <c r="P37" s="99">
        <v>987</v>
      </c>
      <c r="Q37" s="99">
        <v>1052</v>
      </c>
      <c r="R37" s="99">
        <v>1059</v>
      </c>
      <c r="S37" s="99">
        <v>1013.3</v>
      </c>
      <c r="T37" s="99">
        <v>874.5</v>
      </c>
      <c r="U37" s="99">
        <v>911.1</v>
      </c>
      <c r="V37" s="99">
        <v>988.4</v>
      </c>
      <c r="W37" s="99">
        <v>706.9</v>
      </c>
      <c r="X37" s="99"/>
      <c r="Y37" s="99"/>
      <c r="Z37" s="100"/>
      <c r="AA37" s="79">
        <f t="shared" si="5"/>
        <v>10739.699999999999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>
        <v>500</v>
      </c>
      <c r="Y39" s="99">
        <v>500</v>
      </c>
      <c r="Z39" s="100"/>
      <c r="AA39" s="79">
        <f t="shared" si="5"/>
        <v>1000</v>
      </c>
    </row>
    <row r="40" spans="1:27" ht="30" customHeight="1" thickBot="1" x14ac:dyDescent="0.25">
      <c r="A40" s="86" t="s">
        <v>46</v>
      </c>
      <c r="B40" s="87">
        <f>IF(LEN(B$2)&gt;0,SUM(B35:B39),"")</f>
        <v>406</v>
      </c>
      <c r="C40" s="88">
        <f t="shared" ref="C40:Z40" si="6">IF(LEN(C$2)&gt;0,SUM(C35:C39),"")</f>
        <v>326</v>
      </c>
      <c r="D40" s="88">
        <f t="shared" si="6"/>
        <v>258</v>
      </c>
      <c r="E40" s="88">
        <f t="shared" si="6"/>
        <v>238</v>
      </c>
      <c r="F40" s="88">
        <f t="shared" si="6"/>
        <v>238</v>
      </c>
      <c r="G40" s="88">
        <f t="shared" si="6"/>
        <v>243</v>
      </c>
      <c r="H40" s="88">
        <f t="shared" si="6"/>
        <v>408</v>
      </c>
      <c r="I40" s="88">
        <f t="shared" si="6"/>
        <v>584</v>
      </c>
      <c r="J40" s="88">
        <f t="shared" si="6"/>
        <v>874</v>
      </c>
      <c r="K40" s="88">
        <f t="shared" si="6"/>
        <v>1156.3</v>
      </c>
      <c r="L40" s="88">
        <f t="shared" si="6"/>
        <v>1188.5</v>
      </c>
      <c r="M40" s="88">
        <f t="shared" si="6"/>
        <v>1064.5999999999999</v>
      </c>
      <c r="N40" s="88">
        <f t="shared" si="6"/>
        <v>1206.6010000000001</v>
      </c>
      <c r="O40" s="88">
        <f t="shared" si="6"/>
        <v>1497.5</v>
      </c>
      <c r="P40" s="88">
        <f t="shared" si="6"/>
        <v>1645</v>
      </c>
      <c r="Q40" s="88">
        <f t="shared" si="6"/>
        <v>1613</v>
      </c>
      <c r="R40" s="88">
        <f t="shared" si="6"/>
        <v>1670</v>
      </c>
      <c r="S40" s="88">
        <f t="shared" si="6"/>
        <v>1632.3</v>
      </c>
      <c r="T40" s="88">
        <f t="shared" si="6"/>
        <v>1500.5</v>
      </c>
      <c r="U40" s="88">
        <f t="shared" si="6"/>
        <v>1543.1</v>
      </c>
      <c r="V40" s="88">
        <f t="shared" si="6"/>
        <v>1620.4</v>
      </c>
      <c r="W40" s="88">
        <f t="shared" si="6"/>
        <v>1215.9009999999998</v>
      </c>
      <c r="X40" s="88">
        <f t="shared" si="6"/>
        <v>1041</v>
      </c>
      <c r="Y40" s="88">
        <f t="shared" si="6"/>
        <v>1029</v>
      </c>
      <c r="Z40" s="89" t="str">
        <f t="shared" si="6"/>
        <v/>
      </c>
      <c r="AA40" s="90">
        <f t="shared" si="5"/>
        <v>24198.701999999997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34</v>
      </c>
      <c r="J45" s="99">
        <v>295</v>
      </c>
      <c r="K45" s="99">
        <v>544.29999999999995</v>
      </c>
      <c r="L45" s="99">
        <v>522.5</v>
      </c>
      <c r="M45" s="99">
        <v>390.6</v>
      </c>
      <c r="N45" s="99">
        <v>537.6</v>
      </c>
      <c r="O45" s="99">
        <v>823.5</v>
      </c>
      <c r="P45" s="99">
        <v>987</v>
      </c>
      <c r="Q45" s="99">
        <v>1052</v>
      </c>
      <c r="R45" s="99">
        <v>1059</v>
      </c>
      <c r="S45" s="99">
        <v>1013.3</v>
      </c>
      <c r="T45" s="99">
        <v>874.5</v>
      </c>
      <c r="U45" s="99">
        <v>911.1</v>
      </c>
      <c r="V45" s="99">
        <v>988.4</v>
      </c>
      <c r="W45" s="99">
        <v>706.9</v>
      </c>
      <c r="X45" s="99"/>
      <c r="Y45" s="99"/>
      <c r="Z45" s="100"/>
      <c r="AA45" s="79">
        <f t="shared" si="7"/>
        <v>10739.699999999999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>
        <v>500</v>
      </c>
      <c r="Y47" s="99">
        <v>500</v>
      </c>
      <c r="Z47" s="100"/>
      <c r="AA47" s="79">
        <f t="shared" si="7"/>
        <v>1000</v>
      </c>
    </row>
    <row r="48" spans="1:27" ht="24.95" customHeight="1" x14ac:dyDescent="0.2">
      <c r="A48" s="85" t="s">
        <v>48</v>
      </c>
      <c r="B48" s="98">
        <v>114</v>
      </c>
      <c r="C48" s="99">
        <v>123.5</v>
      </c>
      <c r="D48" s="99">
        <v>115.5</v>
      </c>
      <c r="E48" s="99">
        <v>87</v>
      </c>
      <c r="F48" s="99">
        <v>93</v>
      </c>
      <c r="G48" s="99">
        <v>127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138</v>
      </c>
      <c r="Z48" s="100"/>
      <c r="AA48" s="79">
        <f t="shared" si="7"/>
        <v>3348</v>
      </c>
    </row>
    <row r="49" spans="1:27" ht="30" customHeight="1" thickBot="1" x14ac:dyDescent="0.25">
      <c r="A49" s="86" t="s">
        <v>49</v>
      </c>
      <c r="B49" s="87">
        <f>IF(LEN(B$2)&gt;0,SUM(B43:B48),"")</f>
        <v>114</v>
      </c>
      <c r="C49" s="88">
        <f t="shared" ref="C49:Z49" si="8">IF(LEN(C$2)&gt;0,SUM(C43:C48),"")</f>
        <v>123.5</v>
      </c>
      <c r="D49" s="88">
        <f t="shared" si="8"/>
        <v>115.5</v>
      </c>
      <c r="E49" s="88">
        <f t="shared" si="8"/>
        <v>87</v>
      </c>
      <c r="F49" s="88">
        <f t="shared" si="8"/>
        <v>93</v>
      </c>
      <c r="G49" s="88">
        <f t="shared" si="8"/>
        <v>127</v>
      </c>
      <c r="H49" s="88">
        <f t="shared" si="8"/>
        <v>150</v>
      </c>
      <c r="I49" s="88">
        <f t="shared" si="8"/>
        <v>184</v>
      </c>
      <c r="J49" s="88">
        <f t="shared" si="8"/>
        <v>445</v>
      </c>
      <c r="K49" s="88">
        <f t="shared" si="8"/>
        <v>694.3</v>
      </c>
      <c r="L49" s="88">
        <f t="shared" si="8"/>
        <v>672.5</v>
      </c>
      <c r="M49" s="88">
        <f t="shared" si="8"/>
        <v>540.6</v>
      </c>
      <c r="N49" s="88">
        <f t="shared" si="8"/>
        <v>687.6</v>
      </c>
      <c r="O49" s="88">
        <f t="shared" si="8"/>
        <v>973.5</v>
      </c>
      <c r="P49" s="88">
        <f t="shared" si="8"/>
        <v>1137</v>
      </c>
      <c r="Q49" s="88">
        <f t="shared" si="8"/>
        <v>1202</v>
      </c>
      <c r="R49" s="88">
        <f t="shared" si="8"/>
        <v>1209</v>
      </c>
      <c r="S49" s="88">
        <f t="shared" si="8"/>
        <v>1163.3</v>
      </c>
      <c r="T49" s="88">
        <f t="shared" si="8"/>
        <v>1024.5</v>
      </c>
      <c r="U49" s="88">
        <f t="shared" si="8"/>
        <v>1061.0999999999999</v>
      </c>
      <c r="V49" s="88">
        <f t="shared" si="8"/>
        <v>1138.4000000000001</v>
      </c>
      <c r="W49" s="88">
        <f t="shared" si="8"/>
        <v>856.9</v>
      </c>
      <c r="X49" s="88">
        <f t="shared" si="8"/>
        <v>650</v>
      </c>
      <c r="Y49" s="88">
        <f t="shared" si="8"/>
        <v>638</v>
      </c>
      <c r="Z49" s="89" t="str">
        <f t="shared" si="8"/>
        <v/>
      </c>
      <c r="AA49" s="90">
        <f t="shared" si="7"/>
        <v>15087.699999999999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5642.4679999999989</v>
      </c>
      <c r="C52" s="88">
        <f t="shared" ref="C52:Z52" si="10">IF(LEN(C$2)&gt;0,SUM(C10:C15)+C26+C40,"")</f>
        <v>5731.7269999999999</v>
      </c>
      <c r="D52" s="88">
        <f t="shared" si="10"/>
        <v>5525.9790000000003</v>
      </c>
      <c r="E52" s="88">
        <f t="shared" si="10"/>
        <v>5447.924</v>
      </c>
      <c r="F52" s="88">
        <f t="shared" si="10"/>
        <v>5585.6369999999997</v>
      </c>
      <c r="G52" s="88">
        <f t="shared" si="10"/>
        <v>6146.1509999999998</v>
      </c>
      <c r="H52" s="88">
        <f t="shared" si="10"/>
        <v>6866.4959999999992</v>
      </c>
      <c r="I52" s="88">
        <f t="shared" si="10"/>
        <v>7691.6249999999991</v>
      </c>
      <c r="J52" s="88">
        <f t="shared" si="10"/>
        <v>8423.8340000000007</v>
      </c>
      <c r="K52" s="88">
        <f t="shared" si="10"/>
        <v>8880.014000000001</v>
      </c>
      <c r="L52" s="88">
        <f t="shared" si="10"/>
        <v>8903.4920000000002</v>
      </c>
      <c r="M52" s="88">
        <f t="shared" si="10"/>
        <v>8709.6890000000003</v>
      </c>
      <c r="N52" s="88">
        <f t="shared" si="10"/>
        <v>8739.7820000000011</v>
      </c>
      <c r="O52" s="88">
        <f t="shared" si="10"/>
        <v>8802.1730000000007</v>
      </c>
      <c r="P52" s="88">
        <f t="shared" si="10"/>
        <v>8832.3760000000002</v>
      </c>
      <c r="Q52" s="88">
        <f t="shared" si="10"/>
        <v>8767.4120000000003</v>
      </c>
      <c r="R52" s="88">
        <f t="shared" si="10"/>
        <v>9017.1290000000008</v>
      </c>
      <c r="S52" s="88">
        <f t="shared" si="10"/>
        <v>9432.6090000000004</v>
      </c>
      <c r="T52" s="88">
        <f t="shared" si="10"/>
        <v>9409.56</v>
      </c>
      <c r="U52" s="88">
        <f t="shared" si="10"/>
        <v>9345.1010000000006</v>
      </c>
      <c r="V52" s="88">
        <f t="shared" si="10"/>
        <v>8959.4840000000004</v>
      </c>
      <c r="W52" s="88">
        <f t="shared" si="10"/>
        <v>7948.5609999999997</v>
      </c>
      <c r="X52" s="88">
        <f t="shared" si="10"/>
        <v>7258.5020000000004</v>
      </c>
      <c r="Y52" s="88">
        <f t="shared" si="10"/>
        <v>6749.2870000000003</v>
      </c>
      <c r="Z52" s="89" t="str">
        <f t="shared" si="10"/>
        <v/>
      </c>
      <c r="AA52" s="104">
        <f>SUM(B52:Z52)</f>
        <v>186817.01199999999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-584.1</v>
      </c>
      <c r="C4" s="18">
        <v>-1076.5</v>
      </c>
      <c r="D4" s="18">
        <v>-995</v>
      </c>
      <c r="E4" s="18">
        <v>-893.4</v>
      </c>
      <c r="F4" s="18">
        <v>-970</v>
      </c>
      <c r="G4" s="18">
        <v>-764.1</v>
      </c>
      <c r="H4" s="18">
        <v>-295</v>
      </c>
      <c r="I4" s="18">
        <v>34</v>
      </c>
      <c r="J4" s="18">
        <v>295</v>
      </c>
      <c r="K4" s="18">
        <v>544.29999999999995</v>
      </c>
      <c r="L4" s="18">
        <v>522.5</v>
      </c>
      <c r="M4" s="18">
        <v>390.6</v>
      </c>
      <c r="N4" s="18">
        <v>239.60000000000002</v>
      </c>
      <c r="O4" s="18">
        <v>367.4</v>
      </c>
      <c r="P4" s="18">
        <v>495.7</v>
      </c>
      <c r="Q4" s="18">
        <v>711.2</v>
      </c>
      <c r="R4" s="18">
        <v>578.70000000000005</v>
      </c>
      <c r="S4" s="18">
        <v>513.29999999999995</v>
      </c>
      <c r="T4" s="18">
        <v>374.5</v>
      </c>
      <c r="U4" s="18">
        <v>411.1</v>
      </c>
      <c r="V4" s="18">
        <v>488.4</v>
      </c>
      <c r="W4" s="18">
        <v>206.89999999999998</v>
      </c>
      <c r="X4" s="18">
        <v>391.5</v>
      </c>
      <c r="Y4" s="18">
        <v>279.2</v>
      </c>
      <c r="Z4" s="19"/>
      <c r="AA4" s="111">
        <f>SUM(B4:Z4)</f>
        <v>1265.7999999999995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139.99</v>
      </c>
      <c r="C7" s="117">
        <v>134.87</v>
      </c>
      <c r="D7" s="117">
        <v>130.24</v>
      </c>
      <c r="E7" s="117">
        <v>130.22</v>
      </c>
      <c r="F7" s="117">
        <v>130.97</v>
      </c>
      <c r="G7" s="117">
        <v>140.56</v>
      </c>
      <c r="H7" s="117">
        <v>163.93</v>
      </c>
      <c r="I7" s="117">
        <v>244.26</v>
      </c>
      <c r="J7" s="117">
        <v>270.27999999999997</v>
      </c>
      <c r="K7" s="117">
        <v>214.12</v>
      </c>
      <c r="L7" s="117">
        <v>147.13999999999999</v>
      </c>
      <c r="M7" s="117">
        <v>136</v>
      </c>
      <c r="N7" s="117">
        <v>125</v>
      </c>
      <c r="O7" s="117">
        <v>125</v>
      </c>
      <c r="P7" s="117">
        <v>136</v>
      </c>
      <c r="Q7" s="117">
        <v>146.74</v>
      </c>
      <c r="R7" s="117">
        <v>164.17</v>
      </c>
      <c r="S7" s="117">
        <v>309.86</v>
      </c>
      <c r="T7" s="117">
        <v>298.18</v>
      </c>
      <c r="U7" s="117">
        <v>227.09</v>
      </c>
      <c r="V7" s="117">
        <v>183.55</v>
      </c>
      <c r="W7" s="117">
        <v>163.79</v>
      </c>
      <c r="X7" s="117">
        <v>153</v>
      </c>
      <c r="Y7" s="117">
        <v>140.03</v>
      </c>
      <c r="Z7" s="118"/>
      <c r="AA7" s="119">
        <f>IF(SUM(B7:Z7)&lt;&gt;0,AVERAGEIF(B7:Z7,"&lt;&gt;"""),"")</f>
        <v>173.12458333333333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584.1</v>
      </c>
      <c r="C13" s="129">
        <v>1076.5</v>
      </c>
      <c r="D13" s="129">
        <v>995</v>
      </c>
      <c r="E13" s="129">
        <v>893.4</v>
      </c>
      <c r="F13" s="129">
        <v>970</v>
      </c>
      <c r="G13" s="129">
        <v>764.1</v>
      </c>
      <c r="H13" s="129">
        <v>295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>
        <v>108.5</v>
      </c>
      <c r="Y13" s="130">
        <v>220.8</v>
      </c>
      <c r="Z13" s="131"/>
      <c r="AA13" s="132">
        <f t="shared" si="0"/>
        <v>5907.4000000000005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>
        <v>298</v>
      </c>
      <c r="O15" s="133">
        <v>456.1</v>
      </c>
      <c r="P15" s="133">
        <v>491.3</v>
      </c>
      <c r="Q15" s="133">
        <v>340.8</v>
      </c>
      <c r="R15" s="133">
        <v>480.3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/>
      <c r="Y15" s="133"/>
      <c r="Z15" s="131"/>
      <c r="AA15" s="132">
        <f t="shared" si="0"/>
        <v>4566.5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584.1</v>
      </c>
      <c r="C16" s="135">
        <f t="shared" si="1"/>
        <v>1076.5</v>
      </c>
      <c r="D16" s="135">
        <f t="shared" si="1"/>
        <v>995</v>
      </c>
      <c r="E16" s="135">
        <f t="shared" si="1"/>
        <v>893.4</v>
      </c>
      <c r="F16" s="135">
        <f t="shared" si="1"/>
        <v>970</v>
      </c>
      <c r="G16" s="135">
        <f t="shared" si="1"/>
        <v>764.1</v>
      </c>
      <c r="H16" s="135">
        <f t="shared" si="1"/>
        <v>295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298</v>
      </c>
      <c r="O16" s="135">
        <f t="shared" si="1"/>
        <v>456.1</v>
      </c>
      <c r="P16" s="135">
        <f t="shared" si="1"/>
        <v>491.3</v>
      </c>
      <c r="Q16" s="135">
        <f t="shared" si="1"/>
        <v>340.8</v>
      </c>
      <c r="R16" s="135">
        <f t="shared" si="1"/>
        <v>480.3</v>
      </c>
      <c r="S16" s="135">
        <f t="shared" si="1"/>
        <v>500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108.5</v>
      </c>
      <c r="Y16" s="135">
        <f t="shared" si="1"/>
        <v>220.8</v>
      </c>
      <c r="Z16" s="136" t="str">
        <f t="shared" si="1"/>
        <v/>
      </c>
      <c r="AA16" s="90">
        <f t="shared" si="0"/>
        <v>10473.900000000001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34</v>
      </c>
      <c r="J21" s="129">
        <v>295</v>
      </c>
      <c r="K21" s="129">
        <v>544.29999999999995</v>
      </c>
      <c r="L21" s="129">
        <v>522.5</v>
      </c>
      <c r="M21" s="129">
        <v>390.6</v>
      </c>
      <c r="N21" s="129">
        <v>537.6</v>
      </c>
      <c r="O21" s="129">
        <v>823.5</v>
      </c>
      <c r="P21" s="129">
        <v>987</v>
      </c>
      <c r="Q21" s="129">
        <v>1052</v>
      </c>
      <c r="R21" s="129">
        <v>1059</v>
      </c>
      <c r="S21" s="129">
        <v>1013.3</v>
      </c>
      <c r="T21" s="129">
        <v>874.5</v>
      </c>
      <c r="U21" s="129">
        <v>911.1</v>
      </c>
      <c r="V21" s="129">
        <v>988.4</v>
      </c>
      <c r="W21" s="129">
        <v>706.9</v>
      </c>
      <c r="X21" s="129"/>
      <c r="Y21" s="130"/>
      <c r="Z21" s="131"/>
      <c r="AA21" s="132">
        <f t="shared" si="2"/>
        <v>10739.699999999999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>
        <v>500</v>
      </c>
      <c r="Y23" s="133">
        <v>500</v>
      </c>
      <c r="Z23" s="131"/>
      <c r="AA23" s="132">
        <f t="shared" si="2"/>
        <v>1000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34</v>
      </c>
      <c r="J24" s="135">
        <f t="shared" si="3"/>
        <v>295</v>
      </c>
      <c r="K24" s="135">
        <f t="shared" si="3"/>
        <v>544.29999999999995</v>
      </c>
      <c r="L24" s="135">
        <f t="shared" si="3"/>
        <v>522.5</v>
      </c>
      <c r="M24" s="135">
        <f t="shared" si="3"/>
        <v>390.6</v>
      </c>
      <c r="N24" s="135">
        <f t="shared" si="3"/>
        <v>537.6</v>
      </c>
      <c r="O24" s="135">
        <f t="shared" si="3"/>
        <v>823.5</v>
      </c>
      <c r="P24" s="135">
        <f t="shared" si="3"/>
        <v>987</v>
      </c>
      <c r="Q24" s="135">
        <f t="shared" si="3"/>
        <v>1052</v>
      </c>
      <c r="R24" s="135">
        <f t="shared" si="3"/>
        <v>1059</v>
      </c>
      <c r="S24" s="135">
        <f t="shared" si="3"/>
        <v>1013.3</v>
      </c>
      <c r="T24" s="135">
        <f t="shared" si="3"/>
        <v>874.5</v>
      </c>
      <c r="U24" s="135">
        <f t="shared" si="3"/>
        <v>911.1</v>
      </c>
      <c r="V24" s="135">
        <f t="shared" si="3"/>
        <v>988.4</v>
      </c>
      <c r="W24" s="135">
        <f t="shared" si="3"/>
        <v>706.9</v>
      </c>
      <c r="X24" s="135">
        <f t="shared" si="3"/>
        <v>500</v>
      </c>
      <c r="Y24" s="135">
        <f t="shared" si="3"/>
        <v>500</v>
      </c>
      <c r="Z24" s="136" t="str">
        <f t="shared" si="3"/>
        <v/>
      </c>
      <c r="AA24" s="90">
        <f t="shared" si="2"/>
        <v>11739.699999999999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2025-02-13T12:13:21Z</dcterms:created>
  <dcterms:modified xsi:type="dcterms:W3CDTF">2025-02-13T12:13:22Z</dcterms:modified>
</cp:coreProperties>
</file>