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<sst xmlns="http://schemas.openxmlformats.org/spreadsheetml/2006/main" count="119" uniqueCount="54">
  <si>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13/04/2025 14:04:09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</si>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</sst>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B2F-4CBF-9199-63393158BC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B2F-4CBF-9199-63393158BC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B2F-4CBF-9199-63393158BC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7B2F-4CBF-9199-63393158BC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B2F-4CBF-9199-63393158BC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B2F-4CBF-9199-63393158BC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B2F-4CBF-9199-63393158BC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B2F-4CBF-9199-63393158BC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108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119</c:v>
                </c:pt>
                <c:pt idx="6">
                  <c:v>183</c:v>
                </c:pt>
                <c:pt idx="7">
                  <c:v>212</c:v>
                </c:pt>
                <c:pt idx="8">
                  <c:v>222</c:v>
                </c:pt>
                <c:pt idx="9">
                  <c:v>224</c:v>
                </c:pt>
                <c:pt idx="10">
                  <c:v>212</c:v>
                </c:pt>
                <c:pt idx="11">
                  <c:v>207</c:v>
                </c:pt>
                <c:pt idx="12">
                  <c:v>197</c:v>
                </c:pt>
                <c:pt idx="13">
                  <c:v>195</c:v>
                </c:pt>
                <c:pt idx="14">
                  <c:v>192</c:v>
                </c:pt>
                <c:pt idx="15">
                  <c:v>203</c:v>
                </c:pt>
                <c:pt idx="16">
                  <c:v>222</c:v>
                </c:pt>
                <c:pt idx="17">
                  <c:v>253</c:v>
                </c:pt>
                <c:pt idx="18">
                  <c:v>286</c:v>
                </c:pt>
                <c:pt idx="19">
                  <c:v>329</c:v>
                </c:pt>
                <c:pt idx="20">
                  <c:v>311</c:v>
                </c:pt>
                <c:pt idx="21">
                  <c:v>276</c:v>
                </c:pt>
                <c:pt idx="22">
                  <c:v>232</c:v>
                </c:pt>
                <c:pt idx="23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B2F-4CBF-9199-63393158BC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1516.1200000000001</c:v>
                </c:pt>
                <c:pt idx="1">
                  <c:v>1442.4639999999999</c:v>
                </c:pt>
                <c:pt idx="2">
                  <c:v>1412.41</c:v>
                </c:pt>
                <c:pt idx="3">
                  <c:v>1418.3760000000002</c:v>
                </c:pt>
                <c:pt idx="4">
                  <c:v>1467.162</c:v>
                </c:pt>
                <c:pt idx="5">
                  <c:v>1893.6009999999999</c:v>
                </c:pt>
                <c:pt idx="6">
                  <c:v>2343.5770000000002</c:v>
                </c:pt>
                <c:pt idx="7">
                  <c:v>2426.9</c:v>
                </c:pt>
                <c:pt idx="8">
                  <c:v>2421.9</c:v>
                </c:pt>
                <c:pt idx="9">
                  <c:v>2155.19</c:v>
                </c:pt>
                <c:pt idx="10">
                  <c:v>1685.9</c:v>
                </c:pt>
                <c:pt idx="11">
                  <c:v>1685.9</c:v>
                </c:pt>
                <c:pt idx="12">
                  <c:v>1617.9</c:v>
                </c:pt>
                <c:pt idx="13">
                  <c:v>1491.8150000000001</c:v>
                </c:pt>
                <c:pt idx="14">
                  <c:v>1457.9060000000002</c:v>
                </c:pt>
                <c:pt idx="15">
                  <c:v>1874.3990000000001</c:v>
                </c:pt>
                <c:pt idx="16">
                  <c:v>2123.5160000000001</c:v>
                </c:pt>
                <c:pt idx="17">
                  <c:v>2523.9899999999998</c:v>
                </c:pt>
                <c:pt idx="18">
                  <c:v>2751.9</c:v>
                </c:pt>
                <c:pt idx="19">
                  <c:v>2959.9</c:v>
                </c:pt>
                <c:pt idx="20">
                  <c:v>2965.9</c:v>
                </c:pt>
                <c:pt idx="21">
                  <c:v>2769.9</c:v>
                </c:pt>
                <c:pt idx="22">
                  <c:v>2726.0209999999997</c:v>
                </c:pt>
                <c:pt idx="23">
                  <c:v>2311.3879999999999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2F-4CBF-9199-63393158BCF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1873.7</c:v>
                </c:pt>
                <c:pt idx="1">
                  <c:v>1916</c:v>
                </c:pt>
                <c:pt idx="2">
                  <c:v>1758.9</c:v>
                </c:pt>
                <c:pt idx="3">
                  <c:v>1682</c:v>
                </c:pt>
                <c:pt idx="4">
                  <c:v>1805.6</c:v>
                </c:pt>
                <c:pt idx="5">
                  <c:v>1823.4</c:v>
                </c:pt>
                <c:pt idx="6">
                  <c:v>1683.4</c:v>
                </c:pt>
                <c:pt idx="7">
                  <c:v>1221</c:v>
                </c:pt>
                <c:pt idx="8">
                  <c:v>726.1</c:v>
                </c:pt>
                <c:pt idx="9">
                  <c:v>630</c:v>
                </c:pt>
                <c:pt idx="10">
                  <c:v>812.6</c:v>
                </c:pt>
                <c:pt idx="11">
                  <c:v>735.3</c:v>
                </c:pt>
                <c:pt idx="12">
                  <c:v>792.5</c:v>
                </c:pt>
                <c:pt idx="13">
                  <c:v>823</c:v>
                </c:pt>
                <c:pt idx="14">
                  <c:v>869</c:v>
                </c:pt>
                <c:pt idx="15">
                  <c:v>836</c:v>
                </c:pt>
                <c:pt idx="16">
                  <c:v>1010</c:v>
                </c:pt>
                <c:pt idx="17">
                  <c:v>1532.3</c:v>
                </c:pt>
                <c:pt idx="18">
                  <c:v>1852</c:v>
                </c:pt>
                <c:pt idx="19">
                  <c:v>1846</c:v>
                </c:pt>
                <c:pt idx="20">
                  <c:v>1854</c:v>
                </c:pt>
                <c:pt idx="21">
                  <c:v>1857</c:v>
                </c:pt>
                <c:pt idx="22">
                  <c:v>1853</c:v>
                </c:pt>
                <c:pt idx="23">
                  <c:v>1824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2F-4CBF-9199-63393158BC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828.71899999999982</c:v>
                </c:pt>
                <c:pt idx="1">
                  <c:v>846.96899999999982</c:v>
                </c:pt>
                <c:pt idx="2">
                  <c:v>818.86099999999999</c:v>
                </c:pt>
                <c:pt idx="3">
                  <c:v>788.81799999999987</c:v>
                </c:pt>
                <c:pt idx="4">
                  <c:v>746.8649999999999</c:v>
                </c:pt>
                <c:pt idx="5">
                  <c:v>706.0569999999999</c:v>
                </c:pt>
                <c:pt idx="6">
                  <c:v>861.21600000000001</c:v>
                </c:pt>
                <c:pt idx="7">
                  <c:v>1618.7089999999998</c:v>
                </c:pt>
                <c:pt idx="8">
                  <c:v>2730.46</c:v>
                </c:pt>
                <c:pt idx="9">
                  <c:v>3509.9399999999996</c:v>
                </c:pt>
                <c:pt idx="10">
                  <c:v>3928.0299999999997</c:v>
                </c:pt>
                <c:pt idx="11">
                  <c:v>4069.6550000000002</c:v>
                </c:pt>
                <c:pt idx="12">
                  <c:v>4108.6120000000001</c:v>
                </c:pt>
                <c:pt idx="13">
                  <c:v>4047.5339999999992</c:v>
                </c:pt>
                <c:pt idx="14">
                  <c:v>3814.8999999999996</c:v>
                </c:pt>
                <c:pt idx="15">
                  <c:v>3328.6989999999996</c:v>
                </c:pt>
                <c:pt idx="16">
                  <c:v>2592.5940000000005</c:v>
                </c:pt>
                <c:pt idx="17">
                  <c:v>1673.2259999999997</c:v>
                </c:pt>
                <c:pt idx="18">
                  <c:v>925.66700000000003</c:v>
                </c:pt>
                <c:pt idx="19">
                  <c:v>693.77699999999982</c:v>
                </c:pt>
                <c:pt idx="20">
                  <c:v>720.0329999999999</c:v>
                </c:pt>
                <c:pt idx="21">
                  <c:v>743.40200000000004</c:v>
                </c:pt>
                <c:pt idx="22">
                  <c:v>759.447</c:v>
                </c:pt>
                <c:pt idx="23">
                  <c:v>783.702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2F-4CBF-9199-63393158BC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86</c:v>
                </c:pt>
                <c:pt idx="1">
                  <c:v>87</c:v>
                </c:pt>
                <c:pt idx="2">
                  <c:v>90</c:v>
                </c:pt>
                <c:pt idx="3">
                  <c:v>92</c:v>
                </c:pt>
                <c:pt idx="4">
                  <c:v>90</c:v>
                </c:pt>
                <c:pt idx="5">
                  <c:v>85</c:v>
                </c:pt>
                <c:pt idx="6">
                  <c:v>81</c:v>
                </c:pt>
                <c:pt idx="7">
                  <c:v>84</c:v>
                </c:pt>
                <c:pt idx="8">
                  <c:v>91</c:v>
                </c:pt>
                <c:pt idx="9">
                  <c:v>97</c:v>
                </c:pt>
                <c:pt idx="10">
                  <c:v>101</c:v>
                </c:pt>
                <c:pt idx="11">
                  <c:v>104</c:v>
                </c:pt>
                <c:pt idx="12">
                  <c:v>103</c:v>
                </c:pt>
                <c:pt idx="13">
                  <c:v>96</c:v>
                </c:pt>
                <c:pt idx="14">
                  <c:v>86</c:v>
                </c:pt>
                <c:pt idx="15">
                  <c:v>73</c:v>
                </c:pt>
                <c:pt idx="16">
                  <c:v>58</c:v>
                </c:pt>
                <c:pt idx="17">
                  <c:v>41</c:v>
                </c:pt>
                <c:pt idx="18">
                  <c:v>32</c:v>
                </c:pt>
                <c:pt idx="19">
                  <c:v>33</c:v>
                </c:pt>
                <c:pt idx="20">
                  <c:v>37</c:v>
                </c:pt>
                <c:pt idx="21">
                  <c:v>38</c:v>
                </c:pt>
                <c:pt idx="22">
                  <c:v>39</c:v>
                </c:pt>
                <c:pt idx="23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B2F-4CBF-9199-63393158BC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126</c:v>
                </c:pt>
                <c:pt idx="7">
                  <c:v>343.35699999999997</c:v>
                </c:pt>
                <c:pt idx="8">
                  <c:v>58</c:v>
                </c:pt>
                <c:pt idx="9">
                  <c:v>41</c:v>
                </c:pt>
                <c:pt idx="10">
                  <c:v>26</c:v>
                </c:pt>
                <c:pt idx="11">
                  <c:v>26</c:v>
                </c:pt>
                <c:pt idx="16">
                  <c:v>60</c:v>
                </c:pt>
                <c:pt idx="17">
                  <c:v>99</c:v>
                </c:pt>
                <c:pt idx="18">
                  <c:v>462.18799999999999</c:v>
                </c:pt>
                <c:pt idx="19">
                  <c:v>989.92599999999993</c:v>
                </c:pt>
                <c:pt idx="20">
                  <c:v>811.36599999999999</c:v>
                </c:pt>
                <c:pt idx="21">
                  <c:v>404.38499999999999</c:v>
                </c:pt>
                <c:pt idx="22">
                  <c:v>60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B2F-4CBF-9199-63393158B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91.7</c:v>
                </c:pt>
                <c:pt idx="1">
                  <c:v>87.47</c:v>
                </c:pt>
                <c:pt idx="2">
                  <c:v>85.75</c:v>
                </c:pt>
                <c:pt idx="3">
                  <c:v>86.09</c:v>
                </c:pt>
                <c:pt idx="4">
                  <c:v>88.89</c:v>
                </c:pt>
                <c:pt idx="5">
                  <c:v>107.44</c:v>
                </c:pt>
                <c:pt idx="6">
                  <c:v>124.44</c:v>
                </c:pt>
                <c:pt idx="7">
                  <c:v>176.64</c:v>
                </c:pt>
                <c:pt idx="8">
                  <c:v>144.22999999999999</c:v>
                </c:pt>
                <c:pt idx="9">
                  <c:v>112.21</c:v>
                </c:pt>
                <c:pt idx="10">
                  <c:v>103.48</c:v>
                </c:pt>
                <c:pt idx="11">
                  <c:v>101.98</c:v>
                </c:pt>
                <c:pt idx="12">
                  <c:v>100.04</c:v>
                </c:pt>
                <c:pt idx="13">
                  <c:v>92.6</c:v>
                </c:pt>
                <c:pt idx="14">
                  <c:v>89.18</c:v>
                </c:pt>
                <c:pt idx="15">
                  <c:v>95</c:v>
                </c:pt>
                <c:pt idx="16">
                  <c:v>111.32</c:v>
                </c:pt>
                <c:pt idx="17">
                  <c:v>112.52</c:v>
                </c:pt>
                <c:pt idx="18">
                  <c:v>182.87</c:v>
                </c:pt>
                <c:pt idx="19">
                  <c:v>222.24</c:v>
                </c:pt>
                <c:pt idx="20">
                  <c:v>218.85</c:v>
                </c:pt>
                <c:pt idx="21">
                  <c:v>173.64</c:v>
                </c:pt>
                <c:pt idx="22">
                  <c:v>141.5</c:v>
                </c:pt>
                <c:pt idx="23">
                  <c:v>110.65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2F-4CBF-9199-63393158B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98.5</c:v>
                </c:pt>
                <c:pt idx="1">
                  <c:v>88</c:v>
                </c:pt>
                <c:pt idx="2">
                  <c:v>87.5</c:v>
                </c:pt>
                <c:pt idx="3">
                  <c:v>86</c:v>
                </c:pt>
                <c:pt idx="4">
                  <c:v>86.5</c:v>
                </c:pt>
                <c:pt idx="5">
                  <c:v>100</c:v>
                </c:pt>
                <c:pt idx="6">
                  <c:v>102.5</c:v>
                </c:pt>
                <c:pt idx="7">
                  <c:v>116</c:v>
                </c:pt>
                <c:pt idx="8">
                  <c:v>123</c:v>
                </c:pt>
                <c:pt idx="9">
                  <c:v>107</c:v>
                </c:pt>
                <c:pt idx="10">
                  <c:v>103</c:v>
                </c:pt>
                <c:pt idx="11">
                  <c:v>97.5</c:v>
                </c:pt>
                <c:pt idx="12">
                  <c:v>90.5</c:v>
                </c:pt>
                <c:pt idx="13">
                  <c:v>83</c:v>
                </c:pt>
                <c:pt idx="14">
                  <c:v>80.5</c:v>
                </c:pt>
                <c:pt idx="15">
                  <c:v>89.5</c:v>
                </c:pt>
                <c:pt idx="16">
                  <c:v>101.5</c:v>
                </c:pt>
                <c:pt idx="17">
                  <c:v>123.5</c:v>
                </c:pt>
                <c:pt idx="18">
                  <c:v>136.5</c:v>
                </c:pt>
                <c:pt idx="19">
                  <c:v>169</c:v>
                </c:pt>
                <c:pt idx="20">
                  <c:v>166.5</c:v>
                </c:pt>
                <c:pt idx="21">
                  <c:v>157</c:v>
                </c:pt>
                <c:pt idx="22">
                  <c:v>138</c:v>
                </c:pt>
                <c:pt idx="23">
                  <c:v>102.5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A0-41C4-ACC9-1D1ADEA7898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878.274</c:v>
                </c:pt>
                <c:pt idx="1">
                  <c:v>862.70800000000008</c:v>
                </c:pt>
                <c:pt idx="2">
                  <c:v>843.56</c:v>
                </c:pt>
                <c:pt idx="3">
                  <c:v>824.85899999999992</c:v>
                </c:pt>
                <c:pt idx="4">
                  <c:v>827.21500000000003</c:v>
                </c:pt>
                <c:pt idx="5">
                  <c:v>824.92700000000002</c:v>
                </c:pt>
                <c:pt idx="6">
                  <c:v>756.38499999999999</c:v>
                </c:pt>
                <c:pt idx="7">
                  <c:v>751.56600000000003</c:v>
                </c:pt>
                <c:pt idx="8">
                  <c:v>803.94899999999996</c:v>
                </c:pt>
                <c:pt idx="9">
                  <c:v>798.27699999999993</c:v>
                </c:pt>
                <c:pt idx="10">
                  <c:v>823.27</c:v>
                </c:pt>
                <c:pt idx="11">
                  <c:v>826.85900000000015</c:v>
                </c:pt>
                <c:pt idx="12">
                  <c:v>833.05100000000004</c:v>
                </c:pt>
                <c:pt idx="13">
                  <c:v>855.81499999999994</c:v>
                </c:pt>
                <c:pt idx="14">
                  <c:v>842.79199999999992</c:v>
                </c:pt>
                <c:pt idx="15">
                  <c:v>803.03100000000006</c:v>
                </c:pt>
                <c:pt idx="16">
                  <c:v>832.51400000000001</c:v>
                </c:pt>
                <c:pt idx="17">
                  <c:v>732.61799999999994</c:v>
                </c:pt>
                <c:pt idx="18">
                  <c:v>721.69299999999987</c:v>
                </c:pt>
                <c:pt idx="19">
                  <c:v>682.51199999999994</c:v>
                </c:pt>
                <c:pt idx="20">
                  <c:v>699.47199999999998</c:v>
                </c:pt>
                <c:pt idx="21">
                  <c:v>692.7829999999999</c:v>
                </c:pt>
                <c:pt idx="22">
                  <c:v>763.149</c:v>
                </c:pt>
                <c:pt idx="23">
                  <c:v>823.24099999999999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A0-41C4-ACC9-1D1ADEA7898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834.78800000000001</c:v>
                </c:pt>
                <c:pt idx="1">
                  <c:v>835.84899999999993</c:v>
                </c:pt>
                <c:pt idx="2">
                  <c:v>840.12899999999991</c:v>
                </c:pt>
                <c:pt idx="3">
                  <c:v>850.48399999999981</c:v>
                </c:pt>
                <c:pt idx="4">
                  <c:v>901.87300000000005</c:v>
                </c:pt>
                <c:pt idx="5">
                  <c:v>1077.9759999999999</c:v>
                </c:pt>
                <c:pt idx="6">
                  <c:v>1318.9589999999998</c:v>
                </c:pt>
                <c:pt idx="7">
                  <c:v>1472.021</c:v>
                </c:pt>
                <c:pt idx="8">
                  <c:v>1413.5889999999999</c:v>
                </c:pt>
                <c:pt idx="9">
                  <c:v>1476.4639999999999</c:v>
                </c:pt>
                <c:pt idx="10">
                  <c:v>1462.7919999999999</c:v>
                </c:pt>
                <c:pt idx="11">
                  <c:v>1455.4399999999998</c:v>
                </c:pt>
                <c:pt idx="12">
                  <c:v>1452.3129999999999</c:v>
                </c:pt>
                <c:pt idx="13">
                  <c:v>1419.4779999999998</c:v>
                </c:pt>
                <c:pt idx="14">
                  <c:v>1389.0729999999999</c:v>
                </c:pt>
                <c:pt idx="15">
                  <c:v>1340.5299999999995</c:v>
                </c:pt>
                <c:pt idx="16">
                  <c:v>1332.78</c:v>
                </c:pt>
                <c:pt idx="17">
                  <c:v>1357.62</c:v>
                </c:pt>
                <c:pt idx="18">
                  <c:v>1378.1499999999999</c:v>
                </c:pt>
                <c:pt idx="19">
                  <c:v>1409.7059999999997</c:v>
                </c:pt>
                <c:pt idx="20">
                  <c:v>1322.086</c:v>
                </c:pt>
                <c:pt idx="21">
                  <c:v>1109.433</c:v>
                </c:pt>
                <c:pt idx="22">
                  <c:v>1051.2689999999998</c:v>
                </c:pt>
                <c:pt idx="23">
                  <c:v>1019.8140000000001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A0-41C4-ACC9-1D1ADEA7898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2194.9629999999997</c:v>
                </c:pt>
                <c:pt idx="1">
                  <c:v>2108.8759999999997</c:v>
                </c:pt>
                <c:pt idx="2">
                  <c:v>2044.963</c:v>
                </c:pt>
                <c:pt idx="3">
                  <c:v>2011.886</c:v>
                </c:pt>
                <c:pt idx="4">
                  <c:v>2092.0569999999998</c:v>
                </c:pt>
                <c:pt idx="5">
                  <c:v>2326.2809999999999</c:v>
                </c:pt>
                <c:pt idx="6">
                  <c:v>2699.2420000000002</c:v>
                </c:pt>
                <c:pt idx="7">
                  <c:v>3036.4589999999994</c:v>
                </c:pt>
                <c:pt idx="8">
                  <c:v>3223.9019999999996</c:v>
                </c:pt>
                <c:pt idx="9">
                  <c:v>3392.1879999999996</c:v>
                </c:pt>
                <c:pt idx="10">
                  <c:v>3463.4209999999998</c:v>
                </c:pt>
                <c:pt idx="11">
                  <c:v>3547.6600000000003</c:v>
                </c:pt>
                <c:pt idx="12">
                  <c:v>3581.6389999999992</c:v>
                </c:pt>
                <c:pt idx="13">
                  <c:v>3410.6159999999995</c:v>
                </c:pt>
                <c:pt idx="14">
                  <c:v>3268.4409999999998</c:v>
                </c:pt>
                <c:pt idx="15">
                  <c:v>3157.136</c:v>
                </c:pt>
                <c:pt idx="16">
                  <c:v>3077.3159999999993</c:v>
                </c:pt>
                <c:pt idx="17">
                  <c:v>3215.768</c:v>
                </c:pt>
                <c:pt idx="18">
                  <c:v>3474.3309999999992</c:v>
                </c:pt>
                <c:pt idx="19">
                  <c:v>3930.4109999999996</c:v>
                </c:pt>
                <c:pt idx="20">
                  <c:v>3867.2409999999995</c:v>
                </c:pt>
                <c:pt idx="21">
                  <c:v>3516.4709999999995</c:v>
                </c:pt>
                <c:pt idx="22">
                  <c:v>3089.05</c:v>
                </c:pt>
                <c:pt idx="23">
                  <c:v>2628.5350000000003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A0-41C4-ACC9-1D1ADEA7898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264</c:v>
                </c:pt>
                <c:pt idx="1">
                  <c:v>249.99999999999997</c:v>
                </c:pt>
                <c:pt idx="2">
                  <c:v>242.99999999999997</c:v>
                </c:pt>
                <c:pt idx="3">
                  <c:v>229.99999999999997</c:v>
                </c:pt>
                <c:pt idx="4">
                  <c:v>241</c:v>
                </c:pt>
                <c:pt idx="5">
                  <c:v>274</c:v>
                </c:pt>
                <c:pt idx="6">
                  <c:v>333.99999999999994</c:v>
                </c:pt>
                <c:pt idx="7">
                  <c:v>366.00000000000006</c:v>
                </c:pt>
                <c:pt idx="8">
                  <c:v>383</c:v>
                </c:pt>
                <c:pt idx="9">
                  <c:v>390.99999999999994</c:v>
                </c:pt>
                <c:pt idx="10">
                  <c:v>383</c:v>
                </c:pt>
                <c:pt idx="11">
                  <c:v>381</c:v>
                </c:pt>
                <c:pt idx="12">
                  <c:v>370</c:v>
                </c:pt>
                <c:pt idx="13">
                  <c:v>360.99999999999994</c:v>
                </c:pt>
                <c:pt idx="14">
                  <c:v>347.99999999999994</c:v>
                </c:pt>
                <c:pt idx="15">
                  <c:v>345.99999999999994</c:v>
                </c:pt>
                <c:pt idx="16">
                  <c:v>350</c:v>
                </c:pt>
                <c:pt idx="17">
                  <c:v>363.99999999999994</c:v>
                </c:pt>
                <c:pt idx="18">
                  <c:v>388</c:v>
                </c:pt>
                <c:pt idx="19">
                  <c:v>432</c:v>
                </c:pt>
                <c:pt idx="20">
                  <c:v>417.99999999999994</c:v>
                </c:pt>
                <c:pt idx="21">
                  <c:v>383.99999999999994</c:v>
                </c:pt>
                <c:pt idx="22">
                  <c:v>341</c:v>
                </c:pt>
                <c:pt idx="23">
                  <c:v>301.99999999999994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A0-41C4-ACC9-1D1ADEA7898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DA0-41C4-ACC9-1D1ADEA7898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5">
                  <c:v>82.900999999999996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A0-41C4-ACC9-1D1ADEA7898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DA0-41C4-ACC9-1D1ADEA7898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DA0-41C4-ACC9-1D1ADEA7898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DA0-41C4-ACC9-1D1ADEA7898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330</c:v>
                </c:pt>
                <c:pt idx="1">
                  <c:v>235</c:v>
                </c:pt>
                <c:pt idx="2">
                  <c:v>109</c:v>
                </c:pt>
                <c:pt idx="3">
                  <c:v>66</c:v>
                </c:pt>
                <c:pt idx="4">
                  <c:v>49</c:v>
                </c:pt>
                <c:pt idx="5">
                  <c:v>36</c:v>
                </c:pt>
                <c:pt idx="6">
                  <c:v>57</c:v>
                </c:pt>
                <c:pt idx="7">
                  <c:v>154</c:v>
                </c:pt>
                <c:pt idx="8">
                  <c:v>302</c:v>
                </c:pt>
                <c:pt idx="9">
                  <c:v>478</c:v>
                </c:pt>
                <c:pt idx="10">
                  <c:v>518</c:v>
                </c:pt>
                <c:pt idx="11">
                  <c:v>508</c:v>
                </c:pt>
                <c:pt idx="12">
                  <c:v>480</c:v>
                </c:pt>
                <c:pt idx="13">
                  <c:v>511</c:v>
                </c:pt>
                <c:pt idx="14">
                  <c:v>491</c:v>
                </c:pt>
                <c:pt idx="15">
                  <c:v>496</c:v>
                </c:pt>
                <c:pt idx="16">
                  <c:v>372</c:v>
                </c:pt>
                <c:pt idx="17">
                  <c:v>327</c:v>
                </c:pt>
                <c:pt idx="18">
                  <c:v>200</c:v>
                </c:pt>
                <c:pt idx="19">
                  <c:v>214</c:v>
                </c:pt>
                <c:pt idx="20">
                  <c:v>212</c:v>
                </c:pt>
                <c:pt idx="21">
                  <c:v>215</c:v>
                </c:pt>
                <c:pt idx="22">
                  <c:v>273</c:v>
                </c:pt>
                <c:pt idx="23">
                  <c:v>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A0-41C4-ACC9-1D1ADEA7898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14</c:v>
                </c:pt>
                <c:pt idx="1">
                  <c:v>14</c:v>
                </c:pt>
                <c:pt idx="2">
                  <c:v>14</c:v>
                </c:pt>
                <c:pt idx="3">
                  <c:v>14</c:v>
                </c:pt>
                <c:pt idx="4">
                  <c:v>14</c:v>
                </c:pt>
                <c:pt idx="5">
                  <c:v>13.893000000000001</c:v>
                </c:pt>
                <c:pt idx="6">
                  <c:v>10.147</c:v>
                </c:pt>
                <c:pt idx="7">
                  <c:v>9.92</c:v>
                </c:pt>
                <c:pt idx="9">
                  <c:v>14.19</c:v>
                </c:pt>
                <c:pt idx="10">
                  <c:v>12.08</c:v>
                </c:pt>
                <c:pt idx="11">
                  <c:v>11.37</c:v>
                </c:pt>
                <c:pt idx="12">
                  <c:v>11.51</c:v>
                </c:pt>
                <c:pt idx="13">
                  <c:v>12.44</c:v>
                </c:pt>
                <c:pt idx="17">
                  <c:v>1.97</c:v>
                </c:pt>
                <c:pt idx="18">
                  <c:v>11.081</c:v>
                </c:pt>
                <c:pt idx="19">
                  <c:v>13.974</c:v>
                </c:pt>
                <c:pt idx="20">
                  <c:v>14</c:v>
                </c:pt>
                <c:pt idx="21">
                  <c:v>14</c:v>
                </c:pt>
                <c:pt idx="22">
                  <c:v>14</c:v>
                </c:pt>
                <c:pt idx="2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A0-41C4-ACC9-1D1ADEA7898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DA0-41C4-ACC9-1D1ADEA7898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DA0-41C4-ACC9-1D1ADEA78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91.7</c:v>
                </c:pt>
                <c:pt idx="1">
                  <c:v>87.47</c:v>
                </c:pt>
                <c:pt idx="2">
                  <c:v>85.75</c:v>
                </c:pt>
                <c:pt idx="3">
                  <c:v>86.09</c:v>
                </c:pt>
                <c:pt idx="4">
                  <c:v>88.89</c:v>
                </c:pt>
                <c:pt idx="5">
                  <c:v>107.44</c:v>
                </c:pt>
                <c:pt idx="6">
                  <c:v>124.44</c:v>
                </c:pt>
                <c:pt idx="7">
                  <c:v>176.64</c:v>
                </c:pt>
                <c:pt idx="8">
                  <c:v>144.22999999999999</c:v>
                </c:pt>
                <c:pt idx="9">
                  <c:v>112.21</c:v>
                </c:pt>
                <c:pt idx="10">
                  <c:v>103.48</c:v>
                </c:pt>
                <c:pt idx="11">
                  <c:v>101.98</c:v>
                </c:pt>
                <c:pt idx="12">
                  <c:v>100.04</c:v>
                </c:pt>
                <c:pt idx="13">
                  <c:v>92.6</c:v>
                </c:pt>
                <c:pt idx="14">
                  <c:v>89.18</c:v>
                </c:pt>
                <c:pt idx="15">
                  <c:v>95</c:v>
                </c:pt>
                <c:pt idx="16">
                  <c:v>111.32</c:v>
                </c:pt>
                <c:pt idx="17">
                  <c:v>112.52</c:v>
                </c:pt>
                <c:pt idx="18">
                  <c:v>182.87</c:v>
                </c:pt>
                <c:pt idx="19">
                  <c:v>222.24</c:v>
                </c:pt>
                <c:pt idx="20">
                  <c:v>218.85</c:v>
                </c:pt>
                <c:pt idx="21">
                  <c:v>173.64</c:v>
                </c:pt>
                <c:pt idx="22">
                  <c:v>141.5</c:v>
                </c:pt>
                <c:pt idx="23">
                  <c:v>110.65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A0-41C4-ACC9-1D1ADEA789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4614.5390000000007</v>
      </c>
      <c r="C4" s="18">
        <v>4394.4330000000009</v>
      </c>
      <c r="D4" s="18">
        <v>4182.1710000000012</v>
      </c>
      <c r="E4" s="18">
        <v>4083.194</v>
      </c>
      <c r="F4" s="18">
        <v>4211.6270000000022</v>
      </c>
      <c r="G4" s="18">
        <v>4653.0580000000018</v>
      </c>
      <c r="H4" s="18">
        <v>5278.1930000000002</v>
      </c>
      <c r="I4" s="18">
        <v>5905.9660000000003</v>
      </c>
      <c r="J4" s="18">
        <v>6249.4599999999991</v>
      </c>
      <c r="K4" s="18">
        <v>6657.130000000001</v>
      </c>
      <c r="L4" s="18">
        <v>6765.5300000000007</v>
      </c>
      <c r="M4" s="18">
        <v>6827.8550000000005</v>
      </c>
      <c r="N4" s="18">
        <v>6819.0120000000006</v>
      </c>
      <c r="O4" s="18">
        <v>6653.3490000000011</v>
      </c>
      <c r="P4" s="18">
        <v>6419.8060000000005</v>
      </c>
      <c r="Q4" s="18">
        <v>6315.0979999999981</v>
      </c>
      <c r="R4" s="18">
        <v>6066.1100000000006</v>
      </c>
      <c r="S4" s="18">
        <v>6122.5160000000005</v>
      </c>
      <c r="T4" s="18">
        <v>6309.7550000000001</v>
      </c>
      <c r="U4" s="18">
        <v>6851.603000000001</v>
      </c>
      <c r="V4" s="18">
        <v>6699.2990000000009</v>
      </c>
      <c r="W4" s="18">
        <v>6088.6870000000026</v>
      </c>
      <c r="X4" s="18">
        <v>5669.4680000000008</v>
      </c>
      <c r="Y4" s="18">
        <v>5211.09</v>
      </c>
      <c r="Z4" s="19"/>
      <c r="AA4" s="20">
        <f>SUM(B4:Z4)</f>
        <v>139048.94900000002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91.7</v>
      </c>
      <c r="C7" s="28">
        <v>87.47</v>
      </c>
      <c r="D7" s="28">
        <v>85.75</v>
      </c>
      <c r="E7" s="28">
        <v>86.09</v>
      </c>
      <c r="F7" s="28">
        <v>88.89</v>
      </c>
      <c r="G7" s="28">
        <v>107.44</v>
      </c>
      <c r="H7" s="28">
        <v>124.44</v>
      </c>
      <c r="I7" s="28">
        <v>176.64</v>
      </c>
      <c r="J7" s="28">
        <v>144.22999999999999</v>
      </c>
      <c r="K7" s="28">
        <v>112.21</v>
      </c>
      <c r="L7" s="28">
        <v>103.48</v>
      </c>
      <c r="M7" s="28">
        <v>101.98</v>
      </c>
      <c r="N7" s="28">
        <v>100.04</v>
      </c>
      <c r="O7" s="28">
        <v>92.6</v>
      </c>
      <c r="P7" s="28">
        <v>89.18</v>
      </c>
      <c r="Q7" s="28">
        <v>95</v>
      </c>
      <c r="R7" s="28">
        <v>111.32</v>
      </c>
      <c r="S7" s="28">
        <v>112.52</v>
      </c>
      <c r="T7" s="28">
        <v>182.87</v>
      </c>
      <c r="U7" s="28">
        <v>222.24</v>
      </c>
      <c r="V7" s="28">
        <v>218.85</v>
      </c>
      <c r="W7" s="28">
        <v>173.64</v>
      </c>
      <c r="X7" s="28">
        <v>141.5</v>
      </c>
      <c r="Y7" s="28">
        <v>110.65</v>
      </c>
      <c r="Z7" s="29"/>
      <c r="AA7" s="30">
        <f>IF(SUM(B7:Z7)&lt;&gt;0,AVERAGEIF(B7:Z7,"&lt;&gt;"""),"")</f>
        <v>123.36375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202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202</v>
      </c>
    </row>
    <row r="11" spans="1:27" ht="24.95" customHeight="1" x14ac:dyDescent="0.2">
      <c r="A11" s="45" t="s">
        <v>7</v>
      </c>
      <c r="B11" s="46">
        <v>108</v>
      </c>
      <c r="C11" s="47">
        <v>102</v>
      </c>
      <c r="D11" s="47">
        <v>102</v>
      </c>
      <c r="E11" s="47">
        <v>102</v>
      </c>
      <c r="F11" s="47">
        <v>102</v>
      </c>
      <c r="G11" s="47">
        <v>119</v>
      </c>
      <c r="H11" s="47">
        <v>183</v>
      </c>
      <c r="I11" s="47">
        <v>212</v>
      </c>
      <c r="J11" s="47">
        <v>222</v>
      </c>
      <c r="K11" s="47">
        <v>224</v>
      </c>
      <c r="L11" s="47">
        <v>212</v>
      </c>
      <c r="M11" s="47">
        <v>207</v>
      </c>
      <c r="N11" s="47">
        <v>197</v>
      </c>
      <c r="O11" s="47">
        <v>195</v>
      </c>
      <c r="P11" s="47">
        <v>192</v>
      </c>
      <c r="Q11" s="47">
        <v>203</v>
      </c>
      <c r="R11" s="47">
        <v>222</v>
      </c>
      <c r="S11" s="47">
        <v>253</v>
      </c>
      <c r="T11" s="47">
        <v>286</v>
      </c>
      <c r="U11" s="47">
        <v>329</v>
      </c>
      <c r="V11" s="47">
        <v>311</v>
      </c>
      <c r="W11" s="47">
        <v>276</v>
      </c>
      <c r="X11" s="47">
        <v>232</v>
      </c>
      <c r="Y11" s="47">
        <v>193</v>
      </c>
      <c r="Z11" s="48"/>
      <c r="AA11" s="49">
        <f t="shared" si="0"/>
        <v>4784</v>
      </c>
    </row>
    <row r="12" spans="1:27" ht="24.95" customHeight="1" x14ac:dyDescent="0.2">
      <c r="A12" s="50" t="s">
        <v>8</v>
      </c>
      <c r="B12" s="51">
        <v>1516.1200000000001</v>
      </c>
      <c r="C12" s="52">
        <v>1442.4639999999999</v>
      </c>
      <c r="D12" s="52">
        <v>1412.41</v>
      </c>
      <c r="E12" s="52">
        <v>1418.3760000000002</v>
      </c>
      <c r="F12" s="52">
        <v>1467.162</v>
      </c>
      <c r="G12" s="52">
        <v>1893.6009999999999</v>
      </c>
      <c r="H12" s="52">
        <v>2343.5770000000002</v>
      </c>
      <c r="I12" s="52">
        <v>2426.9</v>
      </c>
      <c r="J12" s="52">
        <v>2421.9</v>
      </c>
      <c r="K12" s="52">
        <v>2155.19</v>
      </c>
      <c r="L12" s="52">
        <v>1685.9</v>
      </c>
      <c r="M12" s="52">
        <v>1685.9</v>
      </c>
      <c r="N12" s="52">
        <v>1617.9</v>
      </c>
      <c r="O12" s="52">
        <v>1491.8150000000001</v>
      </c>
      <c r="P12" s="52">
        <v>1457.9060000000002</v>
      </c>
      <c r="Q12" s="52">
        <v>1874.3990000000001</v>
      </c>
      <c r="R12" s="52">
        <v>2123.5160000000001</v>
      </c>
      <c r="S12" s="52">
        <v>2523.9899999999998</v>
      </c>
      <c r="T12" s="52">
        <v>2751.9</v>
      </c>
      <c r="U12" s="52">
        <v>2959.9</v>
      </c>
      <c r="V12" s="52">
        <v>2965.9</v>
      </c>
      <c r="W12" s="52">
        <v>2769.9</v>
      </c>
      <c r="X12" s="52">
        <v>2726.0209999999997</v>
      </c>
      <c r="Y12" s="52">
        <v>2311.3879999999999</v>
      </c>
      <c r="Z12" s="53"/>
      <c r="AA12" s="54">
        <f t="shared" si="0"/>
        <v>49444.035000000003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126</v>
      </c>
      <c r="I13" s="52">
        <v>343.35699999999997</v>
      </c>
      <c r="J13" s="52">
        <v>58</v>
      </c>
      <c r="K13" s="52">
        <v>41</v>
      </c>
      <c r="L13" s="52">
        <v>26</v>
      </c>
      <c r="M13" s="52">
        <v>26</v>
      </c>
      <c r="N13" s="52"/>
      <c r="O13" s="52"/>
      <c r="P13" s="52"/>
      <c r="Q13" s="52"/>
      <c r="R13" s="52">
        <v>60</v>
      </c>
      <c r="S13" s="52">
        <v>99</v>
      </c>
      <c r="T13" s="52">
        <v>462.18799999999999</v>
      </c>
      <c r="U13" s="52">
        <v>989.92599999999993</v>
      </c>
      <c r="V13" s="52">
        <v>811.36599999999999</v>
      </c>
      <c r="W13" s="52">
        <v>404.38499999999999</v>
      </c>
      <c r="X13" s="52">
        <v>60</v>
      </c>
      <c r="Y13" s="52">
        <v>60</v>
      </c>
      <c r="Z13" s="53"/>
      <c r="AA13" s="54">
        <f t="shared" si="0"/>
        <v>3593.2219999999998</v>
      </c>
    </row>
    <row r="14" spans="1:27" ht="24.95" customHeight="1" x14ac:dyDescent="0.2">
      <c r="A14" s="55" t="s">
        <v>10</v>
      </c>
      <c r="B14" s="56">
        <v>828.71899999999982</v>
      </c>
      <c r="C14" s="57">
        <v>846.96899999999982</v>
      </c>
      <c r="D14" s="57">
        <v>818.86099999999999</v>
      </c>
      <c r="E14" s="57">
        <v>788.81799999999987</v>
      </c>
      <c r="F14" s="57">
        <v>746.8649999999999</v>
      </c>
      <c r="G14" s="57">
        <v>706.0569999999999</v>
      </c>
      <c r="H14" s="57">
        <v>861.21600000000001</v>
      </c>
      <c r="I14" s="57">
        <v>1618.7089999999998</v>
      </c>
      <c r="J14" s="57">
        <v>2730.46</v>
      </c>
      <c r="K14" s="57">
        <v>3509.9399999999996</v>
      </c>
      <c r="L14" s="57">
        <v>3928.0299999999997</v>
      </c>
      <c r="M14" s="57">
        <v>4069.6550000000002</v>
      </c>
      <c r="N14" s="57">
        <v>4108.6120000000001</v>
      </c>
      <c r="O14" s="57">
        <v>4047.5339999999992</v>
      </c>
      <c r="P14" s="57">
        <v>3814.8999999999996</v>
      </c>
      <c r="Q14" s="57">
        <v>3328.6989999999996</v>
      </c>
      <c r="R14" s="57">
        <v>2592.5940000000005</v>
      </c>
      <c r="S14" s="57">
        <v>1673.2259999999997</v>
      </c>
      <c r="T14" s="57">
        <v>925.66700000000003</v>
      </c>
      <c r="U14" s="57">
        <v>693.77699999999982</v>
      </c>
      <c r="V14" s="57">
        <v>720.0329999999999</v>
      </c>
      <c r="W14" s="57">
        <v>743.40200000000004</v>
      </c>
      <c r="X14" s="57">
        <v>759.447</v>
      </c>
      <c r="Y14" s="57">
        <v>783.702</v>
      </c>
      <c r="Z14" s="58"/>
      <c r="AA14" s="59">
        <f t="shared" si="0"/>
        <v>45645.892</v>
      </c>
    </row>
    <row r="15" spans="1:27" ht="24.95" customHeight="1" x14ac:dyDescent="0.2">
      <c r="A15" s="55" t="s">
        <v>11</v>
      </c>
      <c r="B15" s="56">
        <v>86</v>
      </c>
      <c r="C15" s="57">
        <v>87</v>
      </c>
      <c r="D15" s="57">
        <v>90</v>
      </c>
      <c r="E15" s="57">
        <v>92</v>
      </c>
      <c r="F15" s="57">
        <v>90</v>
      </c>
      <c r="G15" s="57">
        <v>85</v>
      </c>
      <c r="H15" s="57">
        <v>81</v>
      </c>
      <c r="I15" s="57">
        <v>84</v>
      </c>
      <c r="J15" s="57">
        <v>91</v>
      </c>
      <c r="K15" s="57">
        <v>97</v>
      </c>
      <c r="L15" s="57">
        <v>101</v>
      </c>
      <c r="M15" s="57">
        <v>104</v>
      </c>
      <c r="N15" s="57">
        <v>103</v>
      </c>
      <c r="O15" s="57">
        <v>96</v>
      </c>
      <c r="P15" s="57">
        <v>86</v>
      </c>
      <c r="Q15" s="57">
        <v>73</v>
      </c>
      <c r="R15" s="57">
        <v>58</v>
      </c>
      <c r="S15" s="57">
        <v>41</v>
      </c>
      <c r="T15" s="57">
        <v>32</v>
      </c>
      <c r="U15" s="57">
        <v>33</v>
      </c>
      <c r="V15" s="57">
        <v>37</v>
      </c>
      <c r="W15" s="57">
        <v>38</v>
      </c>
      <c r="X15" s="57">
        <v>39</v>
      </c>
      <c r="Y15" s="57">
        <v>39</v>
      </c>
      <c r="Z15" s="58"/>
      <c r="AA15" s="59">
        <f t="shared" si="0"/>
        <v>1763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2740.8389999999999</v>
      </c>
      <c r="C16" s="62">
        <f t="shared" si="1"/>
        <v>2478.433</v>
      </c>
      <c r="D16" s="62">
        <f t="shared" si="1"/>
        <v>2423.2710000000002</v>
      </c>
      <c r="E16" s="62">
        <f t="shared" si="1"/>
        <v>2401.194</v>
      </c>
      <c r="F16" s="62">
        <f t="shared" si="1"/>
        <v>2406.027</v>
      </c>
      <c r="G16" s="62">
        <f t="shared" si="1"/>
        <v>2829.6579999999999</v>
      </c>
      <c r="H16" s="62">
        <f t="shared" si="1"/>
        <v>3594.7930000000001</v>
      </c>
      <c r="I16" s="62">
        <f t="shared" si="1"/>
        <v>4684.9660000000003</v>
      </c>
      <c r="J16" s="62">
        <f t="shared" si="1"/>
        <v>5523.3600000000006</v>
      </c>
      <c r="K16" s="62">
        <f t="shared" si="1"/>
        <v>6027.1299999999992</v>
      </c>
      <c r="L16" s="62">
        <f t="shared" si="1"/>
        <v>5952.93</v>
      </c>
      <c r="M16" s="62">
        <f t="shared" si="1"/>
        <v>6092.5550000000003</v>
      </c>
      <c r="N16" s="62">
        <f t="shared" si="1"/>
        <v>6026.5120000000006</v>
      </c>
      <c r="O16" s="62">
        <f t="shared" si="1"/>
        <v>5830.3489999999993</v>
      </c>
      <c r="P16" s="62">
        <f t="shared" si="1"/>
        <v>5550.8059999999996</v>
      </c>
      <c r="Q16" s="62">
        <f t="shared" si="1"/>
        <v>5479.098</v>
      </c>
      <c r="R16" s="62">
        <f t="shared" si="1"/>
        <v>5056.1100000000006</v>
      </c>
      <c r="S16" s="62">
        <f t="shared" si="1"/>
        <v>4590.2159999999994</v>
      </c>
      <c r="T16" s="62">
        <f t="shared" si="1"/>
        <v>4457.7550000000001</v>
      </c>
      <c r="U16" s="62">
        <f t="shared" si="1"/>
        <v>5005.6030000000001</v>
      </c>
      <c r="V16" s="62">
        <f t="shared" si="1"/>
        <v>4845.299</v>
      </c>
      <c r="W16" s="62">
        <f t="shared" si="1"/>
        <v>4231.6869999999999</v>
      </c>
      <c r="X16" s="62">
        <f t="shared" si="1"/>
        <v>3816.4679999999998</v>
      </c>
      <c r="Y16" s="62">
        <f t="shared" si="1"/>
        <v>3387.09</v>
      </c>
      <c r="Z16" s="63" t="str">
        <f t="shared" si="1"/>
        <v/>
      </c>
      <c r="AA16" s="64">
        <f>SUM(AA10:AA15)</f>
        <v>105432.149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1015.9</v>
      </c>
      <c r="C29" s="72">
        <v>1002.9</v>
      </c>
      <c r="D29" s="72">
        <v>990.9</v>
      </c>
      <c r="E29" s="72">
        <v>972.9</v>
      </c>
      <c r="F29" s="72">
        <v>954.9</v>
      </c>
      <c r="G29" s="72">
        <v>944.9</v>
      </c>
      <c r="H29" s="72">
        <v>1155.9000000000001</v>
      </c>
      <c r="I29" s="72">
        <v>1489.9</v>
      </c>
      <c r="J29" s="72">
        <v>1693.9</v>
      </c>
      <c r="K29" s="72">
        <v>1847.9</v>
      </c>
      <c r="L29" s="72">
        <v>1961.9</v>
      </c>
      <c r="M29" s="72">
        <v>2018.9</v>
      </c>
      <c r="N29" s="72">
        <v>2012.9</v>
      </c>
      <c r="O29" s="72">
        <v>2003.9</v>
      </c>
      <c r="P29" s="72">
        <v>1907.9</v>
      </c>
      <c r="Q29" s="72">
        <v>1743.9</v>
      </c>
      <c r="R29" s="72">
        <v>1561.9</v>
      </c>
      <c r="S29" s="72">
        <v>1465.9</v>
      </c>
      <c r="T29" s="72">
        <v>1483.9</v>
      </c>
      <c r="U29" s="72">
        <v>1838.9</v>
      </c>
      <c r="V29" s="72">
        <v>1788.9</v>
      </c>
      <c r="W29" s="72">
        <v>1367.9</v>
      </c>
      <c r="X29" s="72">
        <v>1045.9000000000001</v>
      </c>
      <c r="Y29" s="72">
        <v>984.9</v>
      </c>
      <c r="Z29" s="73"/>
      <c r="AA29" s="74">
        <f>SUM(B29:Z29)</f>
        <v>35257.600000000013</v>
      </c>
    </row>
    <row r="30" spans="1:27" ht="24.95" customHeight="1" x14ac:dyDescent="0.2">
      <c r="A30" s="75" t="s">
        <v>24</v>
      </c>
      <c r="B30" s="76">
        <v>896.93899999999996</v>
      </c>
      <c r="C30" s="77">
        <v>844.53300000000002</v>
      </c>
      <c r="D30" s="77">
        <v>810.37099999999998</v>
      </c>
      <c r="E30" s="77">
        <v>808.29399999999998</v>
      </c>
      <c r="F30" s="77">
        <v>856.12699999999995</v>
      </c>
      <c r="G30" s="77">
        <v>1182.758</v>
      </c>
      <c r="H30" s="77">
        <v>1576.893</v>
      </c>
      <c r="I30" s="77">
        <v>2344.0659999999998</v>
      </c>
      <c r="J30" s="77">
        <v>2822.46</v>
      </c>
      <c r="K30" s="77">
        <v>3128.23</v>
      </c>
      <c r="L30" s="77">
        <v>3091.03</v>
      </c>
      <c r="M30" s="77">
        <v>3050.6550000000002</v>
      </c>
      <c r="N30" s="77">
        <v>3032.6120000000001</v>
      </c>
      <c r="O30" s="77">
        <v>2836.4490000000001</v>
      </c>
      <c r="P30" s="77">
        <v>2698.9059999999999</v>
      </c>
      <c r="Q30" s="77">
        <v>2460.1979999999999</v>
      </c>
      <c r="R30" s="77">
        <v>2394.21</v>
      </c>
      <c r="S30" s="77">
        <v>1912.316</v>
      </c>
      <c r="T30" s="77">
        <v>1700.855</v>
      </c>
      <c r="U30" s="77">
        <v>1672.703</v>
      </c>
      <c r="V30" s="77">
        <v>1544.3989999999999</v>
      </c>
      <c r="W30" s="77">
        <v>1539.787</v>
      </c>
      <c r="X30" s="77">
        <v>1418.568</v>
      </c>
      <c r="Y30" s="77">
        <v>1168.19</v>
      </c>
      <c r="Z30" s="78"/>
      <c r="AA30" s="79">
        <f>SUM(B30:Z30)</f>
        <v>45791.548999999999</v>
      </c>
    </row>
    <row r="31" spans="1:27" ht="24.95" customHeight="1" x14ac:dyDescent="0.2">
      <c r="A31" s="82" t="s">
        <v>25</v>
      </c>
      <c r="B31" s="80">
        <v>1350</v>
      </c>
      <c r="C31" s="81">
        <v>1148</v>
      </c>
      <c r="D31" s="81">
        <v>1148</v>
      </c>
      <c r="E31" s="81">
        <v>1148</v>
      </c>
      <c r="F31" s="81">
        <v>1148</v>
      </c>
      <c r="G31" s="81">
        <v>1258</v>
      </c>
      <c r="H31" s="81">
        <v>1472</v>
      </c>
      <c r="I31" s="81">
        <v>1472</v>
      </c>
      <c r="J31" s="81">
        <v>1472</v>
      </c>
      <c r="K31" s="81">
        <v>1322</v>
      </c>
      <c r="L31" s="81">
        <v>1113</v>
      </c>
      <c r="M31" s="81">
        <v>1281</v>
      </c>
      <c r="N31" s="81">
        <v>1213</v>
      </c>
      <c r="O31" s="81">
        <v>1213</v>
      </c>
      <c r="P31" s="81">
        <v>1213</v>
      </c>
      <c r="Q31" s="81">
        <v>1511</v>
      </c>
      <c r="R31" s="81">
        <v>1510</v>
      </c>
      <c r="S31" s="81">
        <v>1885</v>
      </c>
      <c r="T31" s="81">
        <v>1940</v>
      </c>
      <c r="U31" s="81">
        <v>2139</v>
      </c>
      <c r="V31" s="81">
        <v>2139</v>
      </c>
      <c r="W31" s="81">
        <v>1939</v>
      </c>
      <c r="X31" s="81">
        <v>1938</v>
      </c>
      <c r="Y31" s="81">
        <v>1738</v>
      </c>
      <c r="Z31" s="83"/>
      <c r="AA31" s="84">
        <f>SUM(B31:Z31)</f>
        <v>35710</v>
      </c>
    </row>
    <row r="32" spans="1:27" ht="30" customHeight="1" thickBot="1" x14ac:dyDescent="0.25">
      <c r="A32" s="60" t="s">
        <v>26</v>
      </c>
      <c r="B32" s="61">
        <f>IF(LEN(B$2)&gt;0,SUM(B29:B31),"")</f>
        <v>3262.8389999999999</v>
      </c>
      <c r="C32" s="62">
        <f t="shared" ref="C32:Z32" si="4">IF(LEN(C$2)&gt;0,SUM(C29:C31),"")</f>
        <v>2995.433</v>
      </c>
      <c r="D32" s="62">
        <f t="shared" si="4"/>
        <v>2949.2709999999997</v>
      </c>
      <c r="E32" s="62">
        <f t="shared" si="4"/>
        <v>2929.194</v>
      </c>
      <c r="F32" s="62">
        <f t="shared" si="4"/>
        <v>2959.027</v>
      </c>
      <c r="G32" s="62">
        <f t="shared" si="4"/>
        <v>3385.6579999999999</v>
      </c>
      <c r="H32" s="62">
        <f t="shared" si="4"/>
        <v>4204.7929999999997</v>
      </c>
      <c r="I32" s="62">
        <f t="shared" si="4"/>
        <v>5305.9660000000003</v>
      </c>
      <c r="J32" s="62">
        <f t="shared" si="4"/>
        <v>5988.3600000000006</v>
      </c>
      <c r="K32" s="62">
        <f t="shared" si="4"/>
        <v>6298.13</v>
      </c>
      <c r="L32" s="62">
        <f t="shared" si="4"/>
        <v>6165.93</v>
      </c>
      <c r="M32" s="62">
        <f t="shared" si="4"/>
        <v>6350.5550000000003</v>
      </c>
      <c r="N32" s="62">
        <f t="shared" si="4"/>
        <v>6258.5120000000006</v>
      </c>
      <c r="O32" s="62">
        <f t="shared" si="4"/>
        <v>6053.3490000000002</v>
      </c>
      <c r="P32" s="62">
        <f t="shared" si="4"/>
        <v>5819.8060000000005</v>
      </c>
      <c r="Q32" s="62">
        <f t="shared" si="4"/>
        <v>5715.098</v>
      </c>
      <c r="R32" s="62">
        <f t="shared" si="4"/>
        <v>5466.1100000000006</v>
      </c>
      <c r="S32" s="62">
        <f t="shared" si="4"/>
        <v>5263.2160000000003</v>
      </c>
      <c r="T32" s="62">
        <f t="shared" si="4"/>
        <v>5124.7550000000001</v>
      </c>
      <c r="U32" s="62">
        <f t="shared" si="4"/>
        <v>5650.6030000000001</v>
      </c>
      <c r="V32" s="62">
        <f t="shared" si="4"/>
        <v>5472.299</v>
      </c>
      <c r="W32" s="62">
        <f t="shared" si="4"/>
        <v>4846.6869999999999</v>
      </c>
      <c r="X32" s="62">
        <f t="shared" si="4"/>
        <v>4402.4679999999998</v>
      </c>
      <c r="Y32" s="62">
        <f t="shared" si="4"/>
        <v>3891.09</v>
      </c>
      <c r="Z32" s="63" t="str">
        <f t="shared" si="4"/>
        <v/>
      </c>
      <c r="AA32" s="64">
        <f>SUM(AA29:AA31)</f>
        <v>116759.149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161</v>
      </c>
      <c r="C35" s="95">
        <v>167</v>
      </c>
      <c r="D35" s="95">
        <v>176</v>
      </c>
      <c r="E35" s="95">
        <v>178</v>
      </c>
      <c r="F35" s="95">
        <v>203</v>
      </c>
      <c r="G35" s="95">
        <v>206</v>
      </c>
      <c r="H35" s="95">
        <v>309</v>
      </c>
      <c r="I35" s="95">
        <v>310</v>
      </c>
      <c r="J35" s="95">
        <v>260</v>
      </c>
      <c r="K35" s="95">
        <v>50</v>
      </c>
      <c r="L35" s="95">
        <v>13</v>
      </c>
      <c r="M35" s="95">
        <v>43</v>
      </c>
      <c r="N35" s="95">
        <v>13</v>
      </c>
      <c r="O35" s="95">
        <v>13</v>
      </c>
      <c r="P35" s="95">
        <v>13</v>
      </c>
      <c r="Q35" s="95">
        <v>15</v>
      </c>
      <c r="R35" s="95">
        <v>61</v>
      </c>
      <c r="S35" s="95">
        <v>308</v>
      </c>
      <c r="T35" s="95">
        <v>302</v>
      </c>
      <c r="U35" s="95">
        <v>295</v>
      </c>
      <c r="V35" s="95">
        <v>277</v>
      </c>
      <c r="W35" s="95">
        <v>265</v>
      </c>
      <c r="X35" s="95">
        <v>236</v>
      </c>
      <c r="Y35" s="95">
        <v>154</v>
      </c>
      <c r="Z35" s="96"/>
      <c r="AA35" s="74">
        <f t="shared" ref="AA35:AA40" si="5">SUM(B35:Z35)</f>
        <v>4028</v>
      </c>
    </row>
    <row r="36" spans="1:27" ht="24.95" customHeight="1" x14ac:dyDescent="0.2">
      <c r="A36" s="97" t="s">
        <v>29</v>
      </c>
      <c r="B36" s="98">
        <v>311</v>
      </c>
      <c r="C36" s="99">
        <v>300</v>
      </c>
      <c r="D36" s="99">
        <v>300</v>
      </c>
      <c r="E36" s="99">
        <v>300</v>
      </c>
      <c r="F36" s="99">
        <v>300</v>
      </c>
      <c r="G36" s="99">
        <v>300</v>
      </c>
      <c r="H36" s="99">
        <v>251</v>
      </c>
      <c r="I36" s="99">
        <v>261</v>
      </c>
      <c r="J36" s="99">
        <v>155</v>
      </c>
      <c r="K36" s="99">
        <v>171</v>
      </c>
      <c r="L36" s="99">
        <v>145</v>
      </c>
      <c r="M36" s="99">
        <v>160</v>
      </c>
      <c r="N36" s="99">
        <v>164</v>
      </c>
      <c r="O36" s="99">
        <v>146</v>
      </c>
      <c r="P36" s="99">
        <v>192</v>
      </c>
      <c r="Q36" s="99">
        <v>157</v>
      </c>
      <c r="R36" s="99">
        <v>294</v>
      </c>
      <c r="S36" s="99">
        <v>315</v>
      </c>
      <c r="T36" s="99">
        <v>315</v>
      </c>
      <c r="U36" s="99">
        <v>300</v>
      </c>
      <c r="V36" s="99">
        <v>300</v>
      </c>
      <c r="W36" s="99">
        <v>300</v>
      </c>
      <c r="X36" s="99">
        <v>300</v>
      </c>
      <c r="Y36" s="99">
        <v>300</v>
      </c>
      <c r="Z36" s="100"/>
      <c r="AA36" s="79">
        <f t="shared" si="5"/>
        <v>6037</v>
      </c>
    </row>
    <row r="37" spans="1:27" ht="24.95" customHeight="1" x14ac:dyDescent="0.2">
      <c r="A37" s="97" t="s">
        <v>30</v>
      </c>
      <c r="B37" s="98">
        <v>1351.7</v>
      </c>
      <c r="C37" s="99">
        <v>1399</v>
      </c>
      <c r="D37" s="99">
        <v>1232.9000000000001</v>
      </c>
      <c r="E37" s="99">
        <v>1154</v>
      </c>
      <c r="F37" s="99">
        <v>1252.5999999999999</v>
      </c>
      <c r="G37" s="99">
        <v>1267.4000000000001</v>
      </c>
      <c r="H37" s="99">
        <v>1073.4000000000001</v>
      </c>
      <c r="I37" s="99">
        <v>600</v>
      </c>
      <c r="J37" s="99">
        <v>261.10000000000002</v>
      </c>
      <c r="K37" s="99">
        <v>359</v>
      </c>
      <c r="L37" s="99">
        <v>599.6</v>
      </c>
      <c r="M37" s="99">
        <v>477.3</v>
      </c>
      <c r="N37" s="99">
        <v>560.5</v>
      </c>
      <c r="O37" s="99">
        <v>600</v>
      </c>
      <c r="P37" s="99">
        <v>600</v>
      </c>
      <c r="Q37" s="99">
        <v>600</v>
      </c>
      <c r="R37" s="99">
        <v>600</v>
      </c>
      <c r="S37" s="99">
        <v>859.3</v>
      </c>
      <c r="T37" s="99">
        <v>1185</v>
      </c>
      <c r="U37" s="99">
        <v>1201</v>
      </c>
      <c r="V37" s="99">
        <v>1227</v>
      </c>
      <c r="W37" s="99">
        <v>1242</v>
      </c>
      <c r="X37" s="99">
        <v>1267</v>
      </c>
      <c r="Y37" s="99">
        <v>1320</v>
      </c>
      <c r="Z37" s="100"/>
      <c r="AA37" s="79">
        <f t="shared" si="5"/>
        <v>22289.8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55</v>
      </c>
      <c r="M38" s="99">
        <v>55</v>
      </c>
      <c r="N38" s="99">
        <v>55</v>
      </c>
      <c r="O38" s="99">
        <v>64</v>
      </c>
      <c r="P38" s="99">
        <v>64</v>
      </c>
      <c r="Q38" s="99">
        <v>64</v>
      </c>
      <c r="R38" s="99">
        <v>55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1262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1873.7</v>
      </c>
      <c r="C40" s="88">
        <f t="shared" si="6"/>
        <v>1916</v>
      </c>
      <c r="D40" s="88">
        <f t="shared" si="6"/>
        <v>1758.9</v>
      </c>
      <c r="E40" s="88">
        <f t="shared" si="6"/>
        <v>1682</v>
      </c>
      <c r="F40" s="88">
        <f t="shared" si="6"/>
        <v>1805.6</v>
      </c>
      <c r="G40" s="88">
        <f t="shared" si="6"/>
        <v>1823.4</v>
      </c>
      <c r="H40" s="88">
        <f t="shared" si="6"/>
        <v>1683.4</v>
      </c>
      <c r="I40" s="88">
        <f t="shared" si="6"/>
        <v>1221</v>
      </c>
      <c r="J40" s="88">
        <f t="shared" si="6"/>
        <v>726.1</v>
      </c>
      <c r="K40" s="88">
        <f t="shared" si="6"/>
        <v>630</v>
      </c>
      <c r="L40" s="88">
        <f t="shared" si="6"/>
        <v>812.6</v>
      </c>
      <c r="M40" s="88">
        <f t="shared" si="6"/>
        <v>735.3</v>
      </c>
      <c r="N40" s="88">
        <f t="shared" si="6"/>
        <v>792.5</v>
      </c>
      <c r="O40" s="88">
        <f t="shared" si="6"/>
        <v>823</v>
      </c>
      <c r="P40" s="88">
        <f t="shared" si="6"/>
        <v>869</v>
      </c>
      <c r="Q40" s="88">
        <f t="shared" si="6"/>
        <v>836</v>
      </c>
      <c r="R40" s="88">
        <f t="shared" si="6"/>
        <v>1010</v>
      </c>
      <c r="S40" s="88">
        <f t="shared" si="6"/>
        <v>1532.3</v>
      </c>
      <c r="T40" s="88">
        <f t="shared" si="6"/>
        <v>1852</v>
      </c>
      <c r="U40" s="88">
        <f t="shared" si="6"/>
        <v>1846</v>
      </c>
      <c r="V40" s="88">
        <f t="shared" si="6"/>
        <v>1854</v>
      </c>
      <c r="W40" s="88">
        <f t="shared" si="6"/>
        <v>1857</v>
      </c>
      <c r="X40" s="88">
        <f t="shared" si="6"/>
        <v>1853</v>
      </c>
      <c r="Y40" s="88">
        <f t="shared" si="6"/>
        <v>1824</v>
      </c>
      <c r="Z40" s="89" t="str">
        <f t="shared" si="6"/>
        <v/>
      </c>
      <c r="AA40" s="90">
        <f t="shared" si="5"/>
        <v>33616.800000000003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1351.7</v>
      </c>
      <c r="C45" s="99">
        <v>1399</v>
      </c>
      <c r="D45" s="99">
        <v>1232.9000000000001</v>
      </c>
      <c r="E45" s="99">
        <v>1154</v>
      </c>
      <c r="F45" s="99">
        <v>1252.5999999999999</v>
      </c>
      <c r="G45" s="99">
        <v>1267.4000000000001</v>
      </c>
      <c r="H45" s="99">
        <v>1073.4000000000001</v>
      </c>
      <c r="I45" s="99">
        <v>600</v>
      </c>
      <c r="J45" s="99">
        <v>261.10000000000002</v>
      </c>
      <c r="K45" s="99">
        <v>359</v>
      </c>
      <c r="L45" s="99">
        <v>599.6</v>
      </c>
      <c r="M45" s="99">
        <v>477.3</v>
      </c>
      <c r="N45" s="99">
        <v>560.5</v>
      </c>
      <c r="O45" s="99">
        <v>600</v>
      </c>
      <c r="P45" s="99">
        <v>600</v>
      </c>
      <c r="Q45" s="99">
        <v>600</v>
      </c>
      <c r="R45" s="99">
        <v>600</v>
      </c>
      <c r="S45" s="99">
        <v>859.3</v>
      </c>
      <c r="T45" s="99">
        <v>1185</v>
      </c>
      <c r="U45" s="99">
        <v>1201</v>
      </c>
      <c r="V45" s="99">
        <v>1227</v>
      </c>
      <c r="W45" s="99">
        <v>1242</v>
      </c>
      <c r="X45" s="99">
        <v>1267</v>
      </c>
      <c r="Y45" s="99">
        <v>1320</v>
      </c>
      <c r="Z45" s="100"/>
      <c r="AA45" s="79">
        <f t="shared" si="7"/>
        <v>22289.8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1351.7</v>
      </c>
      <c r="C49" s="88">
        <f t="shared" ref="C49:Z49" si="8">IF(LEN(C$2)&gt;0,SUM(C43:C48),"")</f>
        <v>1399</v>
      </c>
      <c r="D49" s="88">
        <f t="shared" si="8"/>
        <v>1232.9000000000001</v>
      </c>
      <c r="E49" s="88">
        <f t="shared" si="8"/>
        <v>1154</v>
      </c>
      <c r="F49" s="88">
        <f t="shared" si="8"/>
        <v>1252.5999999999999</v>
      </c>
      <c r="G49" s="88">
        <f t="shared" si="8"/>
        <v>1267.4000000000001</v>
      </c>
      <c r="H49" s="88">
        <f t="shared" si="8"/>
        <v>1073.4000000000001</v>
      </c>
      <c r="I49" s="88">
        <f t="shared" si="8"/>
        <v>600</v>
      </c>
      <c r="J49" s="88">
        <f t="shared" si="8"/>
        <v>261.10000000000002</v>
      </c>
      <c r="K49" s="88">
        <f t="shared" si="8"/>
        <v>359</v>
      </c>
      <c r="L49" s="88">
        <f t="shared" si="8"/>
        <v>599.6</v>
      </c>
      <c r="M49" s="88">
        <f t="shared" si="8"/>
        <v>477.3</v>
      </c>
      <c r="N49" s="88">
        <f t="shared" si="8"/>
        <v>560.5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859.3</v>
      </c>
      <c r="T49" s="88">
        <f t="shared" si="8"/>
        <v>1185</v>
      </c>
      <c r="U49" s="88">
        <f t="shared" si="8"/>
        <v>1201</v>
      </c>
      <c r="V49" s="88">
        <f t="shared" si="8"/>
        <v>1227</v>
      </c>
      <c r="W49" s="88">
        <f t="shared" si="8"/>
        <v>1242</v>
      </c>
      <c r="X49" s="88">
        <f t="shared" si="8"/>
        <v>1267</v>
      </c>
      <c r="Y49" s="88">
        <f t="shared" si="8"/>
        <v>1320</v>
      </c>
      <c r="Z49" s="89" t="str">
        <f t="shared" si="8"/>
        <v/>
      </c>
      <c r="AA49" s="90">
        <f t="shared" si="7"/>
        <v>22289.8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4614.5389999999998</v>
      </c>
      <c r="C52" s="88">
        <f t="shared" si="10"/>
        <v>4394.433</v>
      </c>
      <c r="D52" s="88">
        <f t="shared" si="10"/>
        <v>4182.1710000000003</v>
      </c>
      <c r="E52" s="88">
        <f t="shared" si="10"/>
        <v>4083.194</v>
      </c>
      <c r="F52" s="88">
        <f t="shared" si="10"/>
        <v>4211.6270000000004</v>
      </c>
      <c r="G52" s="88">
        <f t="shared" si="10"/>
        <v>4653.058</v>
      </c>
      <c r="H52" s="88">
        <f t="shared" si="10"/>
        <v>5278.1930000000002</v>
      </c>
      <c r="I52" s="88">
        <f t="shared" si="10"/>
        <v>5905.9660000000003</v>
      </c>
      <c r="J52" s="88">
        <f t="shared" si="10"/>
        <v>6249.4600000000009</v>
      </c>
      <c r="K52" s="88">
        <f t="shared" si="10"/>
        <v>6657.1299999999992</v>
      </c>
      <c r="L52" s="88">
        <f t="shared" si="10"/>
        <v>6765.5300000000007</v>
      </c>
      <c r="M52" s="88">
        <f t="shared" si="10"/>
        <v>6827.8550000000005</v>
      </c>
      <c r="N52" s="88">
        <f t="shared" si="10"/>
        <v>6819.0120000000006</v>
      </c>
      <c r="O52" s="88">
        <f t="shared" si="10"/>
        <v>6653.3489999999993</v>
      </c>
      <c r="P52" s="88">
        <f t="shared" si="10"/>
        <v>6419.8059999999996</v>
      </c>
      <c r="Q52" s="88">
        <f t="shared" si="10"/>
        <v>6315.098</v>
      </c>
      <c r="R52" s="88">
        <f t="shared" si="10"/>
        <v>6066.1100000000006</v>
      </c>
      <c r="S52" s="88">
        <f t="shared" si="10"/>
        <v>6122.5159999999996</v>
      </c>
      <c r="T52" s="88">
        <f t="shared" si="10"/>
        <v>6309.7550000000001</v>
      </c>
      <c r="U52" s="88">
        <f t="shared" si="10"/>
        <v>6851.6030000000001</v>
      </c>
      <c r="V52" s="88">
        <f t="shared" si="10"/>
        <v>6699.299</v>
      </c>
      <c r="W52" s="88">
        <f t="shared" si="10"/>
        <v>6088.6869999999999</v>
      </c>
      <c r="X52" s="88">
        <f t="shared" si="10"/>
        <v>5669.4679999999998</v>
      </c>
      <c r="Y52" s="88">
        <f t="shared" si="10"/>
        <v>5211.09</v>
      </c>
      <c r="Z52" s="89" t="str">
        <f t="shared" si="10"/>
        <v/>
      </c>
      <c r="AA52" s="104">
        <f>SUM(B52:Z52)</f>
        <v>139048.94899999999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45761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4614.5249999999987</v>
      </c>
      <c r="C4" s="18">
        <v>4394.433</v>
      </c>
      <c r="D4" s="18">
        <v>4182.152</v>
      </c>
      <c r="E4" s="18">
        <v>4083.2289999999989</v>
      </c>
      <c r="F4" s="18">
        <v>4211.6450000000013</v>
      </c>
      <c r="G4" s="18">
        <v>4653.0770000000002</v>
      </c>
      <c r="H4" s="18">
        <v>5278.2329999999993</v>
      </c>
      <c r="I4" s="18">
        <v>5905.9659999999994</v>
      </c>
      <c r="J4" s="18">
        <v>6249.4400000000005</v>
      </c>
      <c r="K4" s="18">
        <v>6657.1189999999997</v>
      </c>
      <c r="L4" s="18">
        <v>6765.5630000000019</v>
      </c>
      <c r="M4" s="18">
        <v>6827.8290000000006</v>
      </c>
      <c r="N4" s="18">
        <v>6819.0130000000017</v>
      </c>
      <c r="O4" s="18">
        <v>6653.3489999999993</v>
      </c>
      <c r="P4" s="18">
        <v>6419.8060000000014</v>
      </c>
      <c r="Q4" s="18">
        <v>6315.098</v>
      </c>
      <c r="R4" s="18">
        <v>6066.1099999999988</v>
      </c>
      <c r="S4" s="18">
        <v>6122.4760000000015</v>
      </c>
      <c r="T4" s="18">
        <v>6309.755000000001</v>
      </c>
      <c r="U4" s="18">
        <v>6851.6030000000019</v>
      </c>
      <c r="V4" s="18">
        <v>6699.2990000000018</v>
      </c>
      <c r="W4" s="18">
        <v>6088.6869999999999</v>
      </c>
      <c r="X4" s="18">
        <v>5669.4680000000017</v>
      </c>
      <c r="Y4" s="18">
        <v>5211.0899999999983</v>
      </c>
      <c r="Z4" s="19"/>
      <c r="AA4" s="20">
        <f>SUM(B4:Z4)</f>
        <v>139048.965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91.7</v>
      </c>
      <c r="C7" s="28">
        <v>87.47</v>
      </c>
      <c r="D7" s="28">
        <v>85.75</v>
      </c>
      <c r="E7" s="28">
        <v>86.09</v>
      </c>
      <c r="F7" s="28">
        <v>88.89</v>
      </c>
      <c r="G7" s="28">
        <v>107.44</v>
      </c>
      <c r="H7" s="28">
        <v>124.44</v>
      </c>
      <c r="I7" s="28">
        <v>176.64</v>
      </c>
      <c r="J7" s="28">
        <v>144.22999999999999</v>
      </c>
      <c r="K7" s="28">
        <v>112.21</v>
      </c>
      <c r="L7" s="28">
        <v>103.48</v>
      </c>
      <c r="M7" s="28">
        <v>101.98</v>
      </c>
      <c r="N7" s="28">
        <v>100.04</v>
      </c>
      <c r="O7" s="28">
        <v>92.6</v>
      </c>
      <c r="P7" s="28">
        <v>89.18</v>
      </c>
      <c r="Q7" s="28">
        <v>95</v>
      </c>
      <c r="R7" s="28">
        <v>111.32</v>
      </c>
      <c r="S7" s="28">
        <v>112.52</v>
      </c>
      <c r="T7" s="28">
        <v>182.87</v>
      </c>
      <c r="U7" s="28">
        <v>222.24</v>
      </c>
      <c r="V7" s="28">
        <v>218.85</v>
      </c>
      <c r="W7" s="28">
        <v>173.64</v>
      </c>
      <c r="X7" s="28">
        <v>141.5</v>
      </c>
      <c r="Y7" s="28">
        <v>110.65</v>
      </c>
      <c r="Z7" s="29"/>
      <c r="AA7" s="30">
        <f>IF(SUM(B7:Z7)&lt;&gt;0,AVERAGEIF(B7:Z7,"&lt;&gt;"""),"")</f>
        <v>123.36375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</v>
      </c>
      <c r="C14" s="57">
        <v>14</v>
      </c>
      <c r="D14" s="57">
        <v>14</v>
      </c>
      <c r="E14" s="57">
        <v>14</v>
      </c>
      <c r="F14" s="57">
        <v>14</v>
      </c>
      <c r="G14" s="57">
        <v>13.893000000000001</v>
      </c>
      <c r="H14" s="57">
        <v>10.147</v>
      </c>
      <c r="I14" s="57">
        <v>9.92</v>
      </c>
      <c r="J14" s="57"/>
      <c r="K14" s="57">
        <v>14.19</v>
      </c>
      <c r="L14" s="57">
        <v>12.08</v>
      </c>
      <c r="M14" s="57">
        <v>11.37</v>
      </c>
      <c r="N14" s="57">
        <v>11.51</v>
      </c>
      <c r="O14" s="57">
        <v>12.44</v>
      </c>
      <c r="P14" s="57"/>
      <c r="Q14" s="57"/>
      <c r="R14" s="57"/>
      <c r="S14" s="57">
        <v>1.97</v>
      </c>
      <c r="T14" s="57">
        <v>11.081</v>
      </c>
      <c r="U14" s="57">
        <v>13.974</v>
      </c>
      <c r="V14" s="57">
        <v>14</v>
      </c>
      <c r="W14" s="57">
        <v>14</v>
      </c>
      <c r="X14" s="57">
        <v>14</v>
      </c>
      <c r="Y14" s="57">
        <v>14</v>
      </c>
      <c r="Z14" s="58"/>
      <c r="AA14" s="59">
        <f t="shared" si="0"/>
        <v>248.57499999999999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14</v>
      </c>
      <c r="C16" s="62">
        <f t="shared" ref="C16:Z16" si="1">IF(LEN(C$2)&gt;0,SUM(C10:C15),"")</f>
        <v>14</v>
      </c>
      <c r="D16" s="62">
        <f t="shared" si="1"/>
        <v>14</v>
      </c>
      <c r="E16" s="62">
        <f t="shared" si="1"/>
        <v>14</v>
      </c>
      <c r="F16" s="62">
        <f t="shared" si="1"/>
        <v>14</v>
      </c>
      <c r="G16" s="62">
        <f t="shared" si="1"/>
        <v>13.893000000000001</v>
      </c>
      <c r="H16" s="62">
        <f t="shared" si="1"/>
        <v>10.147</v>
      </c>
      <c r="I16" s="62">
        <f t="shared" si="1"/>
        <v>9.92</v>
      </c>
      <c r="J16" s="62">
        <f t="shared" si="1"/>
        <v>0</v>
      </c>
      <c r="K16" s="62">
        <f t="shared" si="1"/>
        <v>14.19</v>
      </c>
      <c r="L16" s="62">
        <f t="shared" si="1"/>
        <v>12.08</v>
      </c>
      <c r="M16" s="62">
        <f t="shared" si="1"/>
        <v>11.37</v>
      </c>
      <c r="N16" s="62">
        <f t="shared" si="1"/>
        <v>11.51</v>
      </c>
      <c r="O16" s="62">
        <f t="shared" si="1"/>
        <v>12.44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1.97</v>
      </c>
      <c r="T16" s="62">
        <f t="shared" si="1"/>
        <v>11.081</v>
      </c>
      <c r="U16" s="62">
        <f t="shared" si="1"/>
        <v>13.974</v>
      </c>
      <c r="V16" s="62">
        <f t="shared" si="1"/>
        <v>14</v>
      </c>
      <c r="W16" s="62">
        <f t="shared" si="1"/>
        <v>14</v>
      </c>
      <c r="X16" s="62">
        <f t="shared" si="1"/>
        <v>14</v>
      </c>
      <c r="Y16" s="62">
        <f t="shared" si="1"/>
        <v>14</v>
      </c>
      <c r="Z16" s="63" t="str">
        <f t="shared" si="1"/>
        <v/>
      </c>
      <c r="AA16" s="64">
        <f>SUM(AA10:AA15)</f>
        <v>248.57499999999999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878.274</v>
      </c>
      <c r="C19" s="72">
        <v>862.70800000000008</v>
      </c>
      <c r="D19" s="72">
        <v>843.56</v>
      </c>
      <c r="E19" s="72">
        <v>824.85899999999992</v>
      </c>
      <c r="F19" s="72">
        <v>827.21500000000003</v>
      </c>
      <c r="G19" s="72">
        <v>824.92700000000002</v>
      </c>
      <c r="H19" s="72">
        <v>756.38499999999999</v>
      </c>
      <c r="I19" s="72">
        <v>751.56600000000003</v>
      </c>
      <c r="J19" s="72">
        <v>803.94899999999996</v>
      </c>
      <c r="K19" s="72">
        <v>798.27699999999993</v>
      </c>
      <c r="L19" s="72">
        <v>823.27</v>
      </c>
      <c r="M19" s="72">
        <v>826.85900000000015</v>
      </c>
      <c r="N19" s="72">
        <v>833.05100000000004</v>
      </c>
      <c r="O19" s="72">
        <v>855.81499999999994</v>
      </c>
      <c r="P19" s="72">
        <v>842.79199999999992</v>
      </c>
      <c r="Q19" s="72">
        <v>803.03100000000006</v>
      </c>
      <c r="R19" s="72">
        <v>832.51400000000001</v>
      </c>
      <c r="S19" s="72">
        <v>732.61799999999994</v>
      </c>
      <c r="T19" s="72">
        <v>721.69299999999987</v>
      </c>
      <c r="U19" s="72">
        <v>682.51199999999994</v>
      </c>
      <c r="V19" s="72">
        <v>699.47199999999998</v>
      </c>
      <c r="W19" s="72">
        <v>692.7829999999999</v>
      </c>
      <c r="X19" s="72">
        <v>763.149</v>
      </c>
      <c r="Y19" s="72">
        <v>823.24099999999999</v>
      </c>
      <c r="Z19" s="73"/>
      <c r="AA19" s="74">
        <f t="shared" ref="AA19:AA25" si="2">SUM(B19:Z19)</f>
        <v>19104.520000000004</v>
      </c>
    </row>
    <row r="20" spans="1:27" ht="24.95" customHeight="1" x14ac:dyDescent="0.2">
      <c r="A20" s="75" t="s">
        <v>15</v>
      </c>
      <c r="B20" s="76">
        <v>834.78800000000001</v>
      </c>
      <c r="C20" s="77">
        <v>835.84899999999993</v>
      </c>
      <c r="D20" s="77">
        <v>840.12899999999991</v>
      </c>
      <c r="E20" s="77">
        <v>850.48399999999981</v>
      </c>
      <c r="F20" s="77">
        <v>901.87300000000005</v>
      </c>
      <c r="G20" s="77">
        <v>1077.9759999999999</v>
      </c>
      <c r="H20" s="77">
        <v>1318.9589999999998</v>
      </c>
      <c r="I20" s="77">
        <v>1472.021</v>
      </c>
      <c r="J20" s="77">
        <v>1413.5889999999999</v>
      </c>
      <c r="K20" s="77">
        <v>1476.4639999999999</v>
      </c>
      <c r="L20" s="77">
        <v>1462.7919999999999</v>
      </c>
      <c r="M20" s="77">
        <v>1455.4399999999998</v>
      </c>
      <c r="N20" s="77">
        <v>1452.3129999999999</v>
      </c>
      <c r="O20" s="77">
        <v>1419.4779999999998</v>
      </c>
      <c r="P20" s="77">
        <v>1389.0729999999999</v>
      </c>
      <c r="Q20" s="77">
        <v>1340.5299999999995</v>
      </c>
      <c r="R20" s="77">
        <v>1332.78</v>
      </c>
      <c r="S20" s="77">
        <v>1357.62</v>
      </c>
      <c r="T20" s="77">
        <v>1378.1499999999999</v>
      </c>
      <c r="U20" s="77">
        <v>1409.7059999999997</v>
      </c>
      <c r="V20" s="77">
        <v>1322.086</v>
      </c>
      <c r="W20" s="77">
        <v>1109.433</v>
      </c>
      <c r="X20" s="77">
        <v>1051.2689999999998</v>
      </c>
      <c r="Y20" s="77">
        <v>1019.8140000000001</v>
      </c>
      <c r="Z20" s="78"/>
      <c r="AA20" s="79">
        <f t="shared" si="2"/>
        <v>29522.615999999995</v>
      </c>
    </row>
    <row r="21" spans="1:27" ht="24.95" customHeight="1" x14ac:dyDescent="0.2">
      <c r="A21" s="75" t="s">
        <v>16</v>
      </c>
      <c r="B21" s="80">
        <v>2194.9629999999997</v>
      </c>
      <c r="C21" s="81">
        <v>2108.8759999999997</v>
      </c>
      <c r="D21" s="81">
        <v>2044.963</v>
      </c>
      <c r="E21" s="81">
        <v>2011.886</v>
      </c>
      <c r="F21" s="81">
        <v>2092.0569999999998</v>
      </c>
      <c r="G21" s="81">
        <v>2326.2809999999999</v>
      </c>
      <c r="H21" s="81">
        <v>2699.2420000000002</v>
      </c>
      <c r="I21" s="81">
        <v>3036.4589999999994</v>
      </c>
      <c r="J21" s="81">
        <v>3223.9019999999996</v>
      </c>
      <c r="K21" s="81">
        <v>3392.1879999999996</v>
      </c>
      <c r="L21" s="81">
        <v>3463.4209999999998</v>
      </c>
      <c r="M21" s="81">
        <v>3547.6600000000003</v>
      </c>
      <c r="N21" s="81">
        <v>3581.6389999999992</v>
      </c>
      <c r="O21" s="81">
        <v>3410.6159999999995</v>
      </c>
      <c r="P21" s="81">
        <v>3268.4409999999998</v>
      </c>
      <c r="Q21" s="81">
        <v>3157.136</v>
      </c>
      <c r="R21" s="81">
        <v>3077.3159999999993</v>
      </c>
      <c r="S21" s="81">
        <v>3215.768</v>
      </c>
      <c r="T21" s="81">
        <v>3474.3309999999992</v>
      </c>
      <c r="U21" s="81">
        <v>3930.4109999999996</v>
      </c>
      <c r="V21" s="81">
        <v>3867.2409999999995</v>
      </c>
      <c r="W21" s="81">
        <v>3516.4709999999995</v>
      </c>
      <c r="X21" s="81">
        <v>3089.05</v>
      </c>
      <c r="Y21" s="81">
        <v>2628.5350000000003</v>
      </c>
      <c r="Z21" s="78"/>
      <c r="AA21" s="79">
        <f t="shared" si="2"/>
        <v>72358.853000000003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>
        <v>82.900999999999996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82.900999999999996</v>
      </c>
    </row>
    <row r="23" spans="1:27" ht="24.95" customHeight="1" x14ac:dyDescent="0.2">
      <c r="A23" s="85" t="s">
        <v>18</v>
      </c>
      <c r="B23" s="77">
        <v>98.5</v>
      </c>
      <c r="C23" s="77">
        <v>88</v>
      </c>
      <c r="D23" s="77">
        <v>87.5</v>
      </c>
      <c r="E23" s="77">
        <v>86</v>
      </c>
      <c r="F23" s="77">
        <v>86.5</v>
      </c>
      <c r="G23" s="77">
        <v>100</v>
      </c>
      <c r="H23" s="77">
        <v>102.5</v>
      </c>
      <c r="I23" s="77">
        <v>116</v>
      </c>
      <c r="J23" s="77">
        <v>123</v>
      </c>
      <c r="K23" s="77">
        <v>107</v>
      </c>
      <c r="L23" s="77">
        <v>103</v>
      </c>
      <c r="M23" s="77">
        <v>97.5</v>
      </c>
      <c r="N23" s="77">
        <v>90.5</v>
      </c>
      <c r="O23" s="77">
        <v>83</v>
      </c>
      <c r="P23" s="77">
        <v>80.5</v>
      </c>
      <c r="Q23" s="77">
        <v>89.5</v>
      </c>
      <c r="R23" s="77">
        <v>101.5</v>
      </c>
      <c r="S23" s="77">
        <v>123.5</v>
      </c>
      <c r="T23" s="77">
        <v>136.5</v>
      </c>
      <c r="U23" s="77">
        <v>169</v>
      </c>
      <c r="V23" s="77">
        <v>166.5</v>
      </c>
      <c r="W23" s="77">
        <v>157</v>
      </c>
      <c r="X23" s="77">
        <v>138</v>
      </c>
      <c r="Y23" s="77">
        <v>102.5</v>
      </c>
      <c r="Z23" s="77"/>
      <c r="AA23" s="79">
        <f t="shared" si="2"/>
        <v>2633.5</v>
      </c>
    </row>
    <row r="24" spans="1:27" ht="24.95" customHeight="1" x14ac:dyDescent="0.2">
      <c r="A24" s="85" t="s">
        <v>19</v>
      </c>
      <c r="B24" s="77">
        <v>264</v>
      </c>
      <c r="C24" s="77">
        <v>249.99999999999997</v>
      </c>
      <c r="D24" s="77">
        <v>242.99999999999997</v>
      </c>
      <c r="E24" s="77">
        <v>229.99999999999997</v>
      </c>
      <c r="F24" s="77">
        <v>241</v>
      </c>
      <c r="G24" s="77">
        <v>274</v>
      </c>
      <c r="H24" s="77">
        <v>333.99999999999994</v>
      </c>
      <c r="I24" s="77">
        <v>366.00000000000006</v>
      </c>
      <c r="J24" s="77">
        <v>383</v>
      </c>
      <c r="K24" s="77">
        <v>390.99999999999994</v>
      </c>
      <c r="L24" s="77">
        <v>383</v>
      </c>
      <c r="M24" s="77">
        <v>381</v>
      </c>
      <c r="N24" s="77">
        <v>370</v>
      </c>
      <c r="O24" s="77">
        <v>360.99999999999994</v>
      </c>
      <c r="P24" s="77">
        <v>347.99999999999994</v>
      </c>
      <c r="Q24" s="77">
        <v>345.99999999999994</v>
      </c>
      <c r="R24" s="77">
        <v>350</v>
      </c>
      <c r="S24" s="77">
        <v>363.99999999999994</v>
      </c>
      <c r="T24" s="77">
        <v>388</v>
      </c>
      <c r="U24" s="77">
        <v>432</v>
      </c>
      <c r="V24" s="77">
        <v>417.99999999999994</v>
      </c>
      <c r="W24" s="77">
        <v>383.99999999999994</v>
      </c>
      <c r="X24" s="77">
        <v>341</v>
      </c>
      <c r="Y24" s="77">
        <v>301.99999999999994</v>
      </c>
      <c r="Z24" s="77"/>
      <c r="AA24" s="79">
        <f t="shared" si="2"/>
        <v>8144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4270.5249999999996</v>
      </c>
      <c r="C26" s="88">
        <f t="shared" ref="C26:Z26" si="3">IF(LEN(C$2)&gt;0,SUM(C19:C25),"")</f>
        <v>4145.433</v>
      </c>
      <c r="D26" s="88">
        <f t="shared" si="3"/>
        <v>4059.152</v>
      </c>
      <c r="E26" s="88">
        <f t="shared" si="3"/>
        <v>4003.2289999999998</v>
      </c>
      <c r="F26" s="88">
        <f t="shared" si="3"/>
        <v>4148.6450000000004</v>
      </c>
      <c r="G26" s="88">
        <f t="shared" si="3"/>
        <v>4603.1839999999993</v>
      </c>
      <c r="H26" s="88">
        <f t="shared" si="3"/>
        <v>5211.0860000000002</v>
      </c>
      <c r="I26" s="88">
        <f t="shared" si="3"/>
        <v>5742.0459999999994</v>
      </c>
      <c r="J26" s="88">
        <f t="shared" si="3"/>
        <v>5947.44</v>
      </c>
      <c r="K26" s="88">
        <f t="shared" si="3"/>
        <v>6164.9290000000001</v>
      </c>
      <c r="L26" s="88">
        <f t="shared" si="3"/>
        <v>6235.4830000000002</v>
      </c>
      <c r="M26" s="88">
        <f t="shared" si="3"/>
        <v>6308.4590000000007</v>
      </c>
      <c r="N26" s="88">
        <f t="shared" si="3"/>
        <v>6327.5029999999988</v>
      </c>
      <c r="O26" s="88">
        <f t="shared" si="3"/>
        <v>6129.9089999999997</v>
      </c>
      <c r="P26" s="88">
        <f t="shared" si="3"/>
        <v>5928.8059999999996</v>
      </c>
      <c r="Q26" s="88">
        <f t="shared" si="3"/>
        <v>5819.098</v>
      </c>
      <c r="R26" s="88">
        <f t="shared" si="3"/>
        <v>5694.1099999999988</v>
      </c>
      <c r="S26" s="88">
        <f t="shared" si="3"/>
        <v>5793.5059999999994</v>
      </c>
      <c r="T26" s="88">
        <f t="shared" si="3"/>
        <v>6098.6739999999991</v>
      </c>
      <c r="U26" s="88">
        <f t="shared" si="3"/>
        <v>6623.628999999999</v>
      </c>
      <c r="V26" s="88">
        <f t="shared" si="3"/>
        <v>6473.2989999999991</v>
      </c>
      <c r="W26" s="88">
        <f t="shared" si="3"/>
        <v>5859.6869999999999</v>
      </c>
      <c r="X26" s="88">
        <f t="shared" si="3"/>
        <v>5382.4679999999998</v>
      </c>
      <c r="Y26" s="88">
        <f t="shared" si="3"/>
        <v>4876.09</v>
      </c>
      <c r="Z26" s="89" t="str">
        <f t="shared" si="3"/>
        <v/>
      </c>
      <c r="AA26" s="90">
        <f>SUM(AA19:AA25)</f>
        <v>131846.39000000001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434.5</v>
      </c>
      <c r="C29" s="72">
        <v>395</v>
      </c>
      <c r="D29" s="72">
        <v>387.5</v>
      </c>
      <c r="E29" s="72">
        <v>373</v>
      </c>
      <c r="F29" s="72">
        <v>384.5</v>
      </c>
      <c r="G29" s="72">
        <v>431</v>
      </c>
      <c r="H29" s="72">
        <v>493.5</v>
      </c>
      <c r="I29" s="72">
        <v>549</v>
      </c>
      <c r="J29" s="72">
        <v>598</v>
      </c>
      <c r="K29" s="72">
        <v>620</v>
      </c>
      <c r="L29" s="72">
        <v>642</v>
      </c>
      <c r="M29" s="72">
        <v>634.5</v>
      </c>
      <c r="N29" s="72">
        <v>616.5</v>
      </c>
      <c r="O29" s="72">
        <v>609</v>
      </c>
      <c r="P29" s="72">
        <v>573.5</v>
      </c>
      <c r="Q29" s="72">
        <v>570.5</v>
      </c>
      <c r="R29" s="72">
        <v>567.5</v>
      </c>
      <c r="S29" s="72">
        <v>588.5</v>
      </c>
      <c r="T29" s="72">
        <v>615.5</v>
      </c>
      <c r="U29" s="72">
        <v>677</v>
      </c>
      <c r="V29" s="72">
        <v>660.5</v>
      </c>
      <c r="W29" s="72">
        <v>627</v>
      </c>
      <c r="X29" s="72">
        <v>565</v>
      </c>
      <c r="Y29" s="72">
        <v>490.5</v>
      </c>
      <c r="Z29" s="73"/>
      <c r="AA29" s="74">
        <f>SUM(B29:Z29)</f>
        <v>13103.5</v>
      </c>
    </row>
    <row r="30" spans="1:27" ht="24.95" customHeight="1" x14ac:dyDescent="0.2">
      <c r="A30" s="75" t="s">
        <v>24</v>
      </c>
      <c r="B30" s="76">
        <v>4180.0249999999996</v>
      </c>
      <c r="C30" s="77">
        <v>3999.433</v>
      </c>
      <c r="D30" s="77">
        <v>3794.652</v>
      </c>
      <c r="E30" s="77">
        <v>3710.2289999999998</v>
      </c>
      <c r="F30" s="77">
        <v>3827.145</v>
      </c>
      <c r="G30" s="77">
        <v>4222.0770000000002</v>
      </c>
      <c r="H30" s="77">
        <v>4784.7330000000002</v>
      </c>
      <c r="I30" s="77">
        <v>5356.9660000000003</v>
      </c>
      <c r="J30" s="77">
        <v>5651.44</v>
      </c>
      <c r="K30" s="77">
        <v>6037.1189999999997</v>
      </c>
      <c r="L30" s="77">
        <v>6123.5630000000001</v>
      </c>
      <c r="M30" s="77">
        <v>6193.3289999999997</v>
      </c>
      <c r="N30" s="77">
        <v>6202.5129999999999</v>
      </c>
      <c r="O30" s="77">
        <v>6044.3490000000002</v>
      </c>
      <c r="P30" s="77">
        <v>5846.3059999999996</v>
      </c>
      <c r="Q30" s="77">
        <v>5744.598</v>
      </c>
      <c r="R30" s="77">
        <v>5498.61</v>
      </c>
      <c r="S30" s="77">
        <v>5533.9759999999997</v>
      </c>
      <c r="T30" s="77">
        <v>5694.2550000000001</v>
      </c>
      <c r="U30" s="77">
        <v>6174.6030000000001</v>
      </c>
      <c r="V30" s="77">
        <v>6038.799</v>
      </c>
      <c r="W30" s="77">
        <v>5461.6869999999999</v>
      </c>
      <c r="X30" s="77">
        <v>5104.4679999999998</v>
      </c>
      <c r="Y30" s="77">
        <v>4720.59</v>
      </c>
      <c r="Z30" s="78"/>
      <c r="AA30" s="79">
        <f>SUM(B30:Z30)</f>
        <v>125945.465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4614.5249999999996</v>
      </c>
      <c r="C32" s="62">
        <f t="shared" ref="C32:Z32" si="4">IF(LEN(C$2)&gt;0,SUM(C29:C31),"")</f>
        <v>4394.433</v>
      </c>
      <c r="D32" s="62">
        <f t="shared" si="4"/>
        <v>4182.152</v>
      </c>
      <c r="E32" s="62">
        <f t="shared" si="4"/>
        <v>4083.2289999999998</v>
      </c>
      <c r="F32" s="62">
        <f t="shared" si="4"/>
        <v>4211.6450000000004</v>
      </c>
      <c r="G32" s="62">
        <f t="shared" si="4"/>
        <v>4653.0770000000002</v>
      </c>
      <c r="H32" s="62">
        <f t="shared" si="4"/>
        <v>5278.2330000000002</v>
      </c>
      <c r="I32" s="62">
        <f t="shared" si="4"/>
        <v>5905.9660000000003</v>
      </c>
      <c r="J32" s="62">
        <f t="shared" si="4"/>
        <v>6249.44</v>
      </c>
      <c r="K32" s="62">
        <f t="shared" si="4"/>
        <v>6657.1189999999997</v>
      </c>
      <c r="L32" s="62">
        <f t="shared" si="4"/>
        <v>6765.5630000000001</v>
      </c>
      <c r="M32" s="62">
        <f t="shared" si="4"/>
        <v>6827.8289999999997</v>
      </c>
      <c r="N32" s="62">
        <f t="shared" si="4"/>
        <v>6819.0129999999999</v>
      </c>
      <c r="O32" s="62">
        <f t="shared" si="4"/>
        <v>6653.3490000000002</v>
      </c>
      <c r="P32" s="62">
        <f t="shared" si="4"/>
        <v>6419.8059999999996</v>
      </c>
      <c r="Q32" s="62">
        <f t="shared" si="4"/>
        <v>6315.098</v>
      </c>
      <c r="R32" s="62">
        <f t="shared" si="4"/>
        <v>6066.11</v>
      </c>
      <c r="S32" s="62">
        <f t="shared" si="4"/>
        <v>6122.4759999999997</v>
      </c>
      <c r="T32" s="62">
        <f t="shared" si="4"/>
        <v>6309.7550000000001</v>
      </c>
      <c r="U32" s="62">
        <f t="shared" si="4"/>
        <v>6851.6030000000001</v>
      </c>
      <c r="V32" s="62">
        <f t="shared" si="4"/>
        <v>6699.299</v>
      </c>
      <c r="W32" s="62">
        <f t="shared" si="4"/>
        <v>6088.6869999999999</v>
      </c>
      <c r="X32" s="62">
        <f t="shared" si="4"/>
        <v>5669.4679999999998</v>
      </c>
      <c r="Y32" s="62">
        <f t="shared" si="4"/>
        <v>5211.09</v>
      </c>
      <c r="Z32" s="63" t="str">
        <f t="shared" si="4"/>
        <v/>
      </c>
      <c r="AA32" s="64">
        <f>SUM(AA29:AA31)</f>
        <v>139048.965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106</v>
      </c>
      <c r="C35" s="95">
        <v>88</v>
      </c>
      <c r="D35" s="95">
        <v>36</v>
      </c>
      <c r="E35" s="95">
        <v>36</v>
      </c>
      <c r="F35" s="95">
        <v>49</v>
      </c>
      <c r="G35" s="95">
        <v>36</v>
      </c>
      <c r="H35" s="95">
        <v>39</v>
      </c>
      <c r="I35" s="95">
        <v>39</v>
      </c>
      <c r="J35" s="95">
        <v>69</v>
      </c>
      <c r="K35" s="95">
        <v>178</v>
      </c>
      <c r="L35" s="95">
        <v>210</v>
      </c>
      <c r="M35" s="95">
        <v>210</v>
      </c>
      <c r="N35" s="95">
        <v>210</v>
      </c>
      <c r="O35" s="95">
        <v>210</v>
      </c>
      <c r="P35" s="95">
        <v>210</v>
      </c>
      <c r="Q35" s="95">
        <v>210</v>
      </c>
      <c r="R35" s="95">
        <v>129</v>
      </c>
      <c r="S35" s="95">
        <v>60</v>
      </c>
      <c r="T35" s="95">
        <v>51</v>
      </c>
      <c r="U35" s="95">
        <v>58</v>
      </c>
      <c r="V35" s="95">
        <v>56</v>
      </c>
      <c r="W35" s="95">
        <v>59</v>
      </c>
      <c r="X35" s="95">
        <v>61</v>
      </c>
      <c r="Y35" s="95">
        <v>99</v>
      </c>
      <c r="Z35" s="96"/>
      <c r="AA35" s="74">
        <f t="shared" ref="AA35:AA40" si="5">SUM(B35:Z35)</f>
        <v>2509</v>
      </c>
    </row>
    <row r="36" spans="1:27" ht="24.95" customHeight="1" x14ac:dyDescent="0.2">
      <c r="A36" s="97" t="s">
        <v>42</v>
      </c>
      <c r="B36" s="98">
        <v>194</v>
      </c>
      <c r="C36" s="99">
        <v>117</v>
      </c>
      <c r="D36" s="99">
        <v>43</v>
      </c>
      <c r="E36" s="99"/>
      <c r="F36" s="99"/>
      <c r="G36" s="99"/>
      <c r="H36" s="99">
        <v>18</v>
      </c>
      <c r="I36" s="99">
        <v>115</v>
      </c>
      <c r="J36" s="99">
        <v>233</v>
      </c>
      <c r="K36" s="99">
        <v>300</v>
      </c>
      <c r="L36" s="99">
        <v>300</v>
      </c>
      <c r="M36" s="99">
        <v>293</v>
      </c>
      <c r="N36" s="99">
        <v>265</v>
      </c>
      <c r="O36" s="99">
        <v>267</v>
      </c>
      <c r="P36" s="99">
        <v>267</v>
      </c>
      <c r="Q36" s="99">
        <v>272</v>
      </c>
      <c r="R36" s="99">
        <v>208</v>
      </c>
      <c r="S36" s="99">
        <v>267</v>
      </c>
      <c r="T36" s="99">
        <v>149</v>
      </c>
      <c r="U36" s="99">
        <v>156</v>
      </c>
      <c r="V36" s="99">
        <v>156</v>
      </c>
      <c r="W36" s="99">
        <v>156</v>
      </c>
      <c r="X36" s="99">
        <v>212</v>
      </c>
      <c r="Y36" s="99">
        <v>222</v>
      </c>
      <c r="Z36" s="100"/>
      <c r="AA36" s="79">
        <f t="shared" si="5"/>
        <v>4210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>
        <v>30</v>
      </c>
      <c r="F38" s="99"/>
      <c r="G38" s="99"/>
      <c r="H38" s="99"/>
      <c r="I38" s="99"/>
      <c r="J38" s="99"/>
      <c r="K38" s="99"/>
      <c r="L38" s="99">
        <v>8</v>
      </c>
      <c r="M38" s="99">
        <v>5</v>
      </c>
      <c r="N38" s="99">
        <v>5</v>
      </c>
      <c r="O38" s="99">
        <v>34</v>
      </c>
      <c r="P38" s="99">
        <v>14</v>
      </c>
      <c r="Q38" s="99">
        <v>14</v>
      </c>
      <c r="R38" s="99">
        <v>35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235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330</v>
      </c>
      <c r="C40" s="88">
        <f t="shared" ref="C40:Z40" si="6">IF(LEN(C$2)&gt;0,SUM(C35:C39),"")</f>
        <v>235</v>
      </c>
      <c r="D40" s="88">
        <f t="shared" si="6"/>
        <v>109</v>
      </c>
      <c r="E40" s="88">
        <f t="shared" si="6"/>
        <v>66</v>
      </c>
      <c r="F40" s="88">
        <f t="shared" si="6"/>
        <v>49</v>
      </c>
      <c r="G40" s="88">
        <f t="shared" si="6"/>
        <v>36</v>
      </c>
      <c r="H40" s="88">
        <f t="shared" si="6"/>
        <v>57</v>
      </c>
      <c r="I40" s="88">
        <f t="shared" si="6"/>
        <v>154</v>
      </c>
      <c r="J40" s="88">
        <f t="shared" si="6"/>
        <v>302</v>
      </c>
      <c r="K40" s="88">
        <f t="shared" si="6"/>
        <v>478</v>
      </c>
      <c r="L40" s="88">
        <f t="shared" si="6"/>
        <v>518</v>
      </c>
      <c r="M40" s="88">
        <f t="shared" si="6"/>
        <v>508</v>
      </c>
      <c r="N40" s="88">
        <f t="shared" si="6"/>
        <v>480</v>
      </c>
      <c r="O40" s="88">
        <f t="shared" si="6"/>
        <v>511</v>
      </c>
      <c r="P40" s="88">
        <f t="shared" si="6"/>
        <v>491</v>
      </c>
      <c r="Q40" s="88">
        <f t="shared" si="6"/>
        <v>496</v>
      </c>
      <c r="R40" s="88">
        <f t="shared" si="6"/>
        <v>372</v>
      </c>
      <c r="S40" s="88">
        <f t="shared" si="6"/>
        <v>327</v>
      </c>
      <c r="T40" s="88">
        <f t="shared" si="6"/>
        <v>200</v>
      </c>
      <c r="U40" s="88">
        <f t="shared" si="6"/>
        <v>214</v>
      </c>
      <c r="V40" s="88">
        <f t="shared" si="6"/>
        <v>212</v>
      </c>
      <c r="W40" s="88">
        <f t="shared" si="6"/>
        <v>215</v>
      </c>
      <c r="X40" s="88">
        <f t="shared" si="6"/>
        <v>273</v>
      </c>
      <c r="Y40" s="88">
        <f t="shared" si="6"/>
        <v>321</v>
      </c>
      <c r="Z40" s="89" t="str">
        <f t="shared" si="6"/>
        <v/>
      </c>
      <c r="AA40" s="90">
        <f t="shared" si="5"/>
        <v>6954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70</v>
      </c>
      <c r="C48" s="99">
        <v>61</v>
      </c>
      <c r="D48" s="99">
        <v>51</v>
      </c>
      <c r="E48" s="99">
        <v>36</v>
      </c>
      <c r="F48" s="99">
        <v>49</v>
      </c>
      <c r="G48" s="99">
        <v>70</v>
      </c>
      <c r="H48" s="99">
        <v>70</v>
      </c>
      <c r="I48" s="99">
        <v>70</v>
      </c>
      <c r="J48" s="99">
        <v>70</v>
      </c>
      <c r="K48" s="99">
        <v>70</v>
      </c>
      <c r="L48" s="99">
        <v>70</v>
      </c>
      <c r="M48" s="99">
        <v>70</v>
      </c>
      <c r="N48" s="99">
        <v>70</v>
      </c>
      <c r="O48" s="99">
        <v>70</v>
      </c>
      <c r="P48" s="99">
        <v>70</v>
      </c>
      <c r="Q48" s="99">
        <v>70</v>
      </c>
      <c r="R48" s="99">
        <v>70</v>
      </c>
      <c r="S48" s="99">
        <v>70</v>
      </c>
      <c r="T48" s="99">
        <v>70</v>
      </c>
      <c r="U48" s="99">
        <v>70</v>
      </c>
      <c r="V48" s="99">
        <v>70</v>
      </c>
      <c r="W48" s="99">
        <v>70</v>
      </c>
      <c r="X48" s="99">
        <v>70</v>
      </c>
      <c r="Y48" s="99">
        <v>70</v>
      </c>
      <c r="Z48" s="100"/>
      <c r="AA48" s="79">
        <f t="shared" si="7"/>
        <v>1597</v>
      </c>
    </row>
    <row r="49" spans="1:27" ht="30" customHeight="1" thickBot="1" x14ac:dyDescent="0.25">
      <c r="A49" s="86" t="s">
        <v>49</v>
      </c>
      <c r="B49" s="87">
        <f>IF(LEN(B$2)&gt;0,SUM(B43:B48),"")</f>
        <v>70</v>
      </c>
      <c r="C49" s="88">
        <f t="shared" ref="C49:Z49" si="8">IF(LEN(C$2)&gt;0,SUM(C43:C48),"")</f>
        <v>61</v>
      </c>
      <c r="D49" s="88">
        <f t="shared" si="8"/>
        <v>51</v>
      </c>
      <c r="E49" s="88">
        <f t="shared" si="8"/>
        <v>36</v>
      </c>
      <c r="F49" s="88">
        <f t="shared" si="8"/>
        <v>49</v>
      </c>
      <c r="G49" s="88">
        <f t="shared" si="8"/>
        <v>70</v>
      </c>
      <c r="H49" s="88">
        <f t="shared" si="8"/>
        <v>70</v>
      </c>
      <c r="I49" s="88">
        <f t="shared" si="8"/>
        <v>70</v>
      </c>
      <c r="J49" s="88">
        <f t="shared" si="8"/>
        <v>70</v>
      </c>
      <c r="K49" s="88">
        <f t="shared" si="8"/>
        <v>70</v>
      </c>
      <c r="L49" s="88">
        <f t="shared" si="8"/>
        <v>70</v>
      </c>
      <c r="M49" s="88">
        <f t="shared" si="8"/>
        <v>70</v>
      </c>
      <c r="N49" s="88">
        <f t="shared" si="8"/>
        <v>70</v>
      </c>
      <c r="O49" s="88">
        <f t="shared" si="8"/>
        <v>70</v>
      </c>
      <c r="P49" s="88">
        <f t="shared" si="8"/>
        <v>70</v>
      </c>
      <c r="Q49" s="88">
        <f t="shared" si="8"/>
        <v>70</v>
      </c>
      <c r="R49" s="88">
        <f t="shared" si="8"/>
        <v>70</v>
      </c>
      <c r="S49" s="88">
        <f t="shared" si="8"/>
        <v>70</v>
      </c>
      <c r="T49" s="88">
        <f t="shared" si="8"/>
        <v>70</v>
      </c>
      <c r="U49" s="88">
        <f t="shared" si="8"/>
        <v>70</v>
      </c>
      <c r="V49" s="88">
        <f t="shared" si="8"/>
        <v>70</v>
      </c>
      <c r="W49" s="88">
        <f t="shared" si="8"/>
        <v>70</v>
      </c>
      <c r="X49" s="88">
        <f t="shared" si="8"/>
        <v>70</v>
      </c>
      <c r="Y49" s="88">
        <f t="shared" si="8"/>
        <v>70</v>
      </c>
      <c r="Z49" s="89" t="str">
        <f t="shared" si="8"/>
        <v/>
      </c>
      <c r="AA49" s="90">
        <f t="shared" si="7"/>
        <v>1597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4614.5249999999996</v>
      </c>
      <c r="C52" s="88">
        <f t="shared" ref="C52:Z52" si="10">IF(LEN(C$2)&gt;0,SUM(C10:C15)+C26+C40,"")</f>
        <v>4394.433</v>
      </c>
      <c r="D52" s="88">
        <f t="shared" si="10"/>
        <v>4182.152</v>
      </c>
      <c r="E52" s="88">
        <f t="shared" si="10"/>
        <v>4083.2289999999998</v>
      </c>
      <c r="F52" s="88">
        <f t="shared" si="10"/>
        <v>4211.6450000000004</v>
      </c>
      <c r="G52" s="88">
        <f t="shared" si="10"/>
        <v>4653.0769999999993</v>
      </c>
      <c r="H52" s="88">
        <f t="shared" si="10"/>
        <v>5278.2330000000002</v>
      </c>
      <c r="I52" s="88">
        <f t="shared" si="10"/>
        <v>5905.9659999999994</v>
      </c>
      <c r="J52" s="88">
        <f t="shared" si="10"/>
        <v>6249.44</v>
      </c>
      <c r="K52" s="88">
        <f t="shared" si="10"/>
        <v>6657.1189999999997</v>
      </c>
      <c r="L52" s="88">
        <f t="shared" si="10"/>
        <v>6765.5630000000001</v>
      </c>
      <c r="M52" s="88">
        <f t="shared" si="10"/>
        <v>6827.8290000000006</v>
      </c>
      <c r="N52" s="88">
        <f t="shared" si="10"/>
        <v>6819.012999999999</v>
      </c>
      <c r="O52" s="88">
        <f t="shared" si="10"/>
        <v>6653.3489999999993</v>
      </c>
      <c r="P52" s="88">
        <f t="shared" si="10"/>
        <v>6419.8059999999996</v>
      </c>
      <c r="Q52" s="88">
        <f t="shared" si="10"/>
        <v>6315.098</v>
      </c>
      <c r="R52" s="88">
        <f t="shared" si="10"/>
        <v>6066.1099999999988</v>
      </c>
      <c r="S52" s="88">
        <f t="shared" si="10"/>
        <v>6122.4759999999997</v>
      </c>
      <c r="T52" s="88">
        <f t="shared" si="10"/>
        <v>6309.7549999999992</v>
      </c>
      <c r="U52" s="88">
        <f t="shared" si="10"/>
        <v>6851.6029999999992</v>
      </c>
      <c r="V52" s="88">
        <f t="shared" si="10"/>
        <v>6699.2989999999991</v>
      </c>
      <c r="W52" s="88">
        <f t="shared" si="10"/>
        <v>6088.6869999999999</v>
      </c>
      <c r="X52" s="88">
        <f t="shared" si="10"/>
        <v>5669.4679999999998</v>
      </c>
      <c r="Y52" s="88">
        <f t="shared" si="10"/>
        <v>5211.09</v>
      </c>
      <c r="Z52" s="89" t="str">
        <f t="shared" si="10"/>
        <v/>
      </c>
      <c r="AA52" s="104">
        <f>SUM(B52:Z52)</f>
        <v>139048.965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45761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-1351.7</v>
      </c>
      <c r="C4" s="18">
        <v>-1399</v>
      </c>
      <c r="D4" s="18">
        <v>-1232.9000000000001</v>
      </c>
      <c r="E4" s="18">
        <v>-1154</v>
      </c>
      <c r="F4" s="18">
        <v>-1252.5999999999999</v>
      </c>
      <c r="G4" s="18">
        <v>-1267.4000000000001</v>
      </c>
      <c r="H4" s="18">
        <v>-1073.4000000000001</v>
      </c>
      <c r="I4" s="18">
        <v>-600</v>
      </c>
      <c r="J4" s="18">
        <v>-261.10000000000002</v>
      </c>
      <c r="K4" s="18">
        <v>-359</v>
      </c>
      <c r="L4" s="18">
        <v>-599.6</v>
      </c>
      <c r="M4" s="18">
        <v>-477.3</v>
      </c>
      <c r="N4" s="18">
        <v>-560.5</v>
      </c>
      <c r="O4" s="18">
        <v>-600</v>
      </c>
      <c r="P4" s="18">
        <v>-600</v>
      </c>
      <c r="Q4" s="18">
        <v>-600</v>
      </c>
      <c r="R4" s="18">
        <v>-600</v>
      </c>
      <c r="S4" s="18">
        <v>-859.3</v>
      </c>
      <c r="T4" s="18">
        <v>-1185</v>
      </c>
      <c r="U4" s="18">
        <v>-1201</v>
      </c>
      <c r="V4" s="18">
        <v>-1227</v>
      </c>
      <c r="W4" s="18">
        <v>-1242</v>
      </c>
      <c r="X4" s="18">
        <v>-1267</v>
      </c>
      <c r="Y4" s="18">
        <v>-1320</v>
      </c>
      <c r="Z4" s="19"/>
      <c r="AA4" s="111">
        <f>SUM(B4:Z4)</f>
        <v>-22289.8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91.7</v>
      </c>
      <c r="C7" s="117">
        <v>87.47</v>
      </c>
      <c r="D7" s="117">
        <v>85.75</v>
      </c>
      <c r="E7" s="117">
        <v>86.09</v>
      </c>
      <c r="F7" s="117">
        <v>88.89</v>
      </c>
      <c r="G7" s="117">
        <v>107.44</v>
      </c>
      <c r="H7" s="117">
        <v>124.44</v>
      </c>
      <c r="I7" s="117">
        <v>176.64</v>
      </c>
      <c r="J7" s="117">
        <v>144.22999999999999</v>
      </c>
      <c r="K7" s="117">
        <v>112.21</v>
      </c>
      <c r="L7" s="117">
        <v>103.48</v>
      </c>
      <c r="M7" s="117">
        <v>101.98</v>
      </c>
      <c r="N7" s="117">
        <v>100.04</v>
      </c>
      <c r="O7" s="117">
        <v>92.6</v>
      </c>
      <c r="P7" s="117">
        <v>89.18</v>
      </c>
      <c r="Q7" s="117">
        <v>95</v>
      </c>
      <c r="R7" s="117">
        <v>111.32</v>
      </c>
      <c r="S7" s="117">
        <v>112.52</v>
      </c>
      <c r="T7" s="117">
        <v>182.87</v>
      </c>
      <c r="U7" s="117">
        <v>222.24</v>
      </c>
      <c r="V7" s="117">
        <v>218.85</v>
      </c>
      <c r="W7" s="117">
        <v>173.64</v>
      </c>
      <c r="X7" s="117">
        <v>141.5</v>
      </c>
      <c r="Y7" s="117">
        <v>110.65</v>
      </c>
      <c r="Z7" s="118"/>
      <c r="AA7" s="119">
        <f>IF(SUM(B7:Z7)&lt;&gt;0,AVERAGEIF(B7:Z7,"&lt;&gt;"""),"")</f>
        <v>123.36375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1351.7</v>
      </c>
      <c r="C13" s="129">
        <v>1399</v>
      </c>
      <c r="D13" s="129">
        <v>1232.9000000000001</v>
      </c>
      <c r="E13" s="129">
        <v>1154</v>
      </c>
      <c r="F13" s="129">
        <v>1252.5999999999999</v>
      </c>
      <c r="G13" s="129">
        <v>1267.4000000000001</v>
      </c>
      <c r="H13" s="129">
        <v>1073.4000000000001</v>
      </c>
      <c r="I13" s="129">
        <v>600</v>
      </c>
      <c r="J13" s="129">
        <v>261.10000000000002</v>
      </c>
      <c r="K13" s="129">
        <v>359</v>
      </c>
      <c r="L13" s="129">
        <v>599.6</v>
      </c>
      <c r="M13" s="129">
        <v>477.3</v>
      </c>
      <c r="N13" s="129">
        <v>560.5</v>
      </c>
      <c r="O13" s="129">
        <v>600</v>
      </c>
      <c r="P13" s="129">
        <v>600</v>
      </c>
      <c r="Q13" s="129">
        <v>600</v>
      </c>
      <c r="R13" s="129">
        <v>600</v>
      </c>
      <c r="S13" s="129">
        <v>859.3</v>
      </c>
      <c r="T13" s="129">
        <v>1185</v>
      </c>
      <c r="U13" s="129">
        <v>1201</v>
      </c>
      <c r="V13" s="129">
        <v>1227</v>
      </c>
      <c r="W13" s="129">
        <v>1242</v>
      </c>
      <c r="X13" s="129">
        <v>1267</v>
      </c>
      <c r="Y13" s="130">
        <v>1320</v>
      </c>
      <c r="Z13" s="131"/>
      <c r="AA13" s="132">
        <f t="shared" si="0"/>
        <v>22289.8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1351.7</v>
      </c>
      <c r="C16" s="135">
        <f t="shared" si="1"/>
        <v>1399</v>
      </c>
      <c r="D16" s="135">
        <f t="shared" si="1"/>
        <v>1232.9000000000001</v>
      </c>
      <c r="E16" s="135">
        <f t="shared" si="1"/>
        <v>1154</v>
      </c>
      <c r="F16" s="135">
        <f t="shared" si="1"/>
        <v>1252.5999999999999</v>
      </c>
      <c r="G16" s="135">
        <f t="shared" si="1"/>
        <v>1267.4000000000001</v>
      </c>
      <c r="H16" s="135">
        <f t="shared" si="1"/>
        <v>1073.4000000000001</v>
      </c>
      <c r="I16" s="135">
        <f t="shared" si="1"/>
        <v>600</v>
      </c>
      <c r="J16" s="135">
        <f t="shared" si="1"/>
        <v>261.10000000000002</v>
      </c>
      <c r="K16" s="135">
        <f t="shared" si="1"/>
        <v>359</v>
      </c>
      <c r="L16" s="135">
        <f t="shared" si="1"/>
        <v>599.6</v>
      </c>
      <c r="M16" s="135">
        <f t="shared" si="1"/>
        <v>477.3</v>
      </c>
      <c r="N16" s="135">
        <f t="shared" si="1"/>
        <v>560.5</v>
      </c>
      <c r="O16" s="135">
        <f t="shared" si="1"/>
        <v>600</v>
      </c>
      <c r="P16" s="135">
        <f t="shared" si="1"/>
        <v>600</v>
      </c>
      <c r="Q16" s="135">
        <f t="shared" si="1"/>
        <v>600</v>
      </c>
      <c r="R16" s="135">
        <f t="shared" si="1"/>
        <v>600</v>
      </c>
      <c r="S16" s="135">
        <f t="shared" si="1"/>
        <v>859.3</v>
      </c>
      <c r="T16" s="135">
        <f t="shared" si="1"/>
        <v>1185</v>
      </c>
      <c r="U16" s="135">
        <f t="shared" si="1"/>
        <v>1201</v>
      </c>
      <c r="V16" s="135">
        <f t="shared" si="1"/>
        <v>1227</v>
      </c>
      <c r="W16" s="135">
        <f t="shared" si="1"/>
        <v>1242</v>
      </c>
      <c r="X16" s="135">
        <f t="shared" si="1"/>
        <v>1267</v>
      </c>
      <c r="Y16" s="135">
        <f t="shared" si="1"/>
        <v>1320</v>
      </c>
      <c r="Z16" s="136" t="str">
        <f t="shared" si="1"/>
        <v/>
      </c>
      <c r="AA16" s="90">
        <f t="shared" si="0"/>
        <v>22289.8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2025-04-13T11:04:09Z</dcterms:created>
  <dcterms:modified xsi:type="dcterms:W3CDTF">2025-04-13T11:04:10Z</dcterms:modified>
</cp:coreProperties>
</file>