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<sst xmlns="http://schemas.openxmlformats.org/spreadsheetml/2006/main" count="119" uniqueCount="54">
  <si>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10/07/2025 14:09:45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</si>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</sst>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C19-4B12-8EA1-C89028EC1FF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C19-4B12-8EA1-C89028EC1FF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C19-4B12-8EA1-C89028EC1FF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DC19-4B12-8EA1-C89028EC1FF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C19-4B12-8EA1-C89028EC1FF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C19-4B12-8EA1-C89028EC1FF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C19-4B12-8EA1-C89028EC1FF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C19-4B12-8EA1-C89028EC1FF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213</c:v>
                </c:pt>
                <c:pt idx="1">
                  <c:v>205</c:v>
                </c:pt>
                <c:pt idx="2">
                  <c:v>186</c:v>
                </c:pt>
                <c:pt idx="3">
                  <c:v>175</c:v>
                </c:pt>
                <c:pt idx="4">
                  <c:v>169</c:v>
                </c:pt>
                <c:pt idx="5">
                  <c:v>175</c:v>
                </c:pt>
                <c:pt idx="6">
                  <c:v>210</c:v>
                </c:pt>
                <c:pt idx="7">
                  <c:v>273</c:v>
                </c:pt>
                <c:pt idx="8">
                  <c:v>315</c:v>
                </c:pt>
                <c:pt idx="9">
                  <c:v>163</c:v>
                </c:pt>
                <c:pt idx="10">
                  <c:v>163</c:v>
                </c:pt>
                <c:pt idx="11">
                  <c:v>163</c:v>
                </c:pt>
                <c:pt idx="12">
                  <c:v>163</c:v>
                </c:pt>
                <c:pt idx="13">
                  <c:v>163</c:v>
                </c:pt>
                <c:pt idx="14">
                  <c:v>360</c:v>
                </c:pt>
                <c:pt idx="15">
                  <c:v>353</c:v>
                </c:pt>
                <c:pt idx="16">
                  <c:v>371</c:v>
                </c:pt>
                <c:pt idx="17">
                  <c:v>401</c:v>
                </c:pt>
                <c:pt idx="18">
                  <c:v>407</c:v>
                </c:pt>
                <c:pt idx="19">
                  <c:v>383</c:v>
                </c:pt>
                <c:pt idx="20">
                  <c:v>367</c:v>
                </c:pt>
                <c:pt idx="21">
                  <c:v>333</c:v>
                </c:pt>
                <c:pt idx="22">
                  <c:v>290</c:v>
                </c:pt>
                <c:pt idx="23">
                  <c:v>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C19-4B12-8EA1-C89028EC1FF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4063.2469999999998</c:v>
                </c:pt>
                <c:pt idx="1">
                  <c:v>3855.9</c:v>
                </c:pt>
                <c:pt idx="2">
                  <c:v>4003.806</c:v>
                </c:pt>
                <c:pt idx="3">
                  <c:v>3902.6450000000004</c:v>
                </c:pt>
                <c:pt idx="4">
                  <c:v>3942.2860000000001</c:v>
                </c:pt>
                <c:pt idx="5">
                  <c:v>4022.9</c:v>
                </c:pt>
                <c:pt idx="6">
                  <c:v>4093.9760000000001</c:v>
                </c:pt>
                <c:pt idx="7">
                  <c:v>3765.6979999999999</c:v>
                </c:pt>
                <c:pt idx="8">
                  <c:v>2527.9210000000003</c:v>
                </c:pt>
                <c:pt idx="9">
                  <c:v>1959.9</c:v>
                </c:pt>
                <c:pt idx="10">
                  <c:v>1959.9</c:v>
                </c:pt>
                <c:pt idx="11">
                  <c:v>1959.9</c:v>
                </c:pt>
                <c:pt idx="12">
                  <c:v>1959.9</c:v>
                </c:pt>
                <c:pt idx="13">
                  <c:v>1959.9</c:v>
                </c:pt>
                <c:pt idx="14">
                  <c:v>1959.9</c:v>
                </c:pt>
                <c:pt idx="15">
                  <c:v>2019.9</c:v>
                </c:pt>
                <c:pt idx="16">
                  <c:v>3013.989</c:v>
                </c:pt>
                <c:pt idx="17">
                  <c:v>3904.3610000000003</c:v>
                </c:pt>
                <c:pt idx="18">
                  <c:v>4079.893</c:v>
                </c:pt>
                <c:pt idx="19">
                  <c:v>4314.393</c:v>
                </c:pt>
                <c:pt idx="20">
                  <c:v>4262.192</c:v>
                </c:pt>
                <c:pt idx="21">
                  <c:v>4318.558</c:v>
                </c:pt>
                <c:pt idx="22">
                  <c:v>4392.9359999999997</c:v>
                </c:pt>
                <c:pt idx="23">
                  <c:v>4344.5990000000002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C19-4B12-8EA1-C89028EC1FF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538.4</c:v>
                </c:pt>
                <c:pt idx="1">
                  <c:v>633.9</c:v>
                </c:pt>
                <c:pt idx="2">
                  <c:v>300.3</c:v>
                </c:pt>
                <c:pt idx="3">
                  <c:v>202</c:v>
                </c:pt>
                <c:pt idx="4">
                  <c:v>202</c:v>
                </c:pt>
                <c:pt idx="5">
                  <c:v>202</c:v>
                </c:pt>
                <c:pt idx="6">
                  <c:v>74</c:v>
                </c:pt>
                <c:pt idx="7">
                  <c:v>72</c:v>
                </c:pt>
                <c:pt idx="8">
                  <c:v>49</c:v>
                </c:pt>
                <c:pt idx="9">
                  <c:v>41</c:v>
                </c:pt>
                <c:pt idx="10">
                  <c:v>13</c:v>
                </c:pt>
                <c:pt idx="11">
                  <c:v>38</c:v>
                </c:pt>
                <c:pt idx="12">
                  <c:v>12</c:v>
                </c:pt>
                <c:pt idx="13">
                  <c:v>100.6</c:v>
                </c:pt>
                <c:pt idx="14">
                  <c:v>276</c:v>
                </c:pt>
                <c:pt idx="15">
                  <c:v>589.1</c:v>
                </c:pt>
                <c:pt idx="16">
                  <c:v>419.5</c:v>
                </c:pt>
                <c:pt idx="17">
                  <c:v>805.9</c:v>
                </c:pt>
                <c:pt idx="18">
                  <c:v>702.8</c:v>
                </c:pt>
                <c:pt idx="19">
                  <c:v>528</c:v>
                </c:pt>
                <c:pt idx="20">
                  <c:v>759.4</c:v>
                </c:pt>
                <c:pt idx="21">
                  <c:v>486</c:v>
                </c:pt>
                <c:pt idx="22">
                  <c:v>870.6</c:v>
                </c:pt>
                <c:pt idx="23">
                  <c:v>933.2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C19-4B12-8EA1-C89028EC1FF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1506.1289999999999</c:v>
                </c:pt>
                <c:pt idx="1">
                  <c:v>1582.3829999999996</c:v>
                </c:pt>
                <c:pt idx="2">
                  <c:v>1685.9610000000002</c:v>
                </c:pt>
                <c:pt idx="3">
                  <c:v>1806.0149999999996</c:v>
                </c:pt>
                <c:pt idx="4">
                  <c:v>1946.62</c:v>
                </c:pt>
                <c:pt idx="5">
                  <c:v>2120.79</c:v>
                </c:pt>
                <c:pt idx="6">
                  <c:v>2700.8199999999997</c:v>
                </c:pt>
                <c:pt idx="7">
                  <c:v>4019.7189999999996</c:v>
                </c:pt>
                <c:pt idx="8">
                  <c:v>5606.393</c:v>
                </c:pt>
                <c:pt idx="9">
                  <c:v>6759.2129999999997</c:v>
                </c:pt>
                <c:pt idx="10">
                  <c:v>7582.7040000000006</c:v>
                </c:pt>
                <c:pt idx="11">
                  <c:v>7904.1970000000001</c:v>
                </c:pt>
                <c:pt idx="12">
                  <c:v>7885.3939999999984</c:v>
                </c:pt>
                <c:pt idx="13">
                  <c:v>7591.7699999999995</c:v>
                </c:pt>
                <c:pt idx="14">
                  <c:v>7060.1350000000002</c:v>
                </c:pt>
                <c:pt idx="15">
                  <c:v>6209.4550000000008</c:v>
                </c:pt>
                <c:pt idx="16">
                  <c:v>5007.1410000000005</c:v>
                </c:pt>
                <c:pt idx="17">
                  <c:v>3584.4060000000004</c:v>
                </c:pt>
                <c:pt idx="18">
                  <c:v>2275.9079999999999</c:v>
                </c:pt>
                <c:pt idx="19">
                  <c:v>1469.6719999999998</c:v>
                </c:pt>
                <c:pt idx="20">
                  <c:v>1168.337</c:v>
                </c:pt>
                <c:pt idx="21">
                  <c:v>1041.5170000000003</c:v>
                </c:pt>
                <c:pt idx="22">
                  <c:v>955.15000000000009</c:v>
                </c:pt>
                <c:pt idx="23">
                  <c:v>890.755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C19-4B12-8EA1-C89028EC1FF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76</c:v>
                </c:pt>
                <c:pt idx="1">
                  <c:v>75</c:v>
                </c:pt>
                <c:pt idx="2">
                  <c:v>76</c:v>
                </c:pt>
                <c:pt idx="3">
                  <c:v>78</c:v>
                </c:pt>
                <c:pt idx="4">
                  <c:v>82</c:v>
                </c:pt>
                <c:pt idx="5">
                  <c:v>85</c:v>
                </c:pt>
                <c:pt idx="6">
                  <c:v>89</c:v>
                </c:pt>
                <c:pt idx="7">
                  <c:v>97</c:v>
                </c:pt>
                <c:pt idx="8">
                  <c:v>111</c:v>
                </c:pt>
                <c:pt idx="9">
                  <c:v>123</c:v>
                </c:pt>
                <c:pt idx="10">
                  <c:v>129</c:v>
                </c:pt>
                <c:pt idx="11">
                  <c:v>133</c:v>
                </c:pt>
                <c:pt idx="12">
                  <c:v>133</c:v>
                </c:pt>
                <c:pt idx="13">
                  <c:v>132</c:v>
                </c:pt>
                <c:pt idx="14">
                  <c:v>129</c:v>
                </c:pt>
                <c:pt idx="15">
                  <c:v>123</c:v>
                </c:pt>
                <c:pt idx="16">
                  <c:v>113</c:v>
                </c:pt>
                <c:pt idx="17">
                  <c:v>100</c:v>
                </c:pt>
                <c:pt idx="18">
                  <c:v>87</c:v>
                </c:pt>
                <c:pt idx="19">
                  <c:v>82</c:v>
                </c:pt>
                <c:pt idx="20">
                  <c:v>82</c:v>
                </c:pt>
                <c:pt idx="21">
                  <c:v>82</c:v>
                </c:pt>
                <c:pt idx="22">
                  <c:v>81</c:v>
                </c:pt>
                <c:pt idx="2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C19-4B12-8EA1-C89028EC1FF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320</c:v>
                </c:pt>
                <c:pt idx="1">
                  <c:v>203</c:v>
                </c:pt>
                <c:pt idx="2">
                  <c:v>86</c:v>
                </c:pt>
                <c:pt idx="3">
                  <c:v>86</c:v>
                </c:pt>
                <c:pt idx="4">
                  <c:v>141</c:v>
                </c:pt>
                <c:pt idx="5">
                  <c:v>176</c:v>
                </c:pt>
                <c:pt idx="6">
                  <c:v>230</c:v>
                </c:pt>
                <c:pt idx="7">
                  <c:v>204</c:v>
                </c:pt>
                <c:pt idx="8">
                  <c:v>208</c:v>
                </c:pt>
                <c:pt idx="9">
                  <c:v>128</c:v>
                </c:pt>
                <c:pt idx="10">
                  <c:v>96</c:v>
                </c:pt>
                <c:pt idx="11">
                  <c:v>70</c:v>
                </c:pt>
                <c:pt idx="12">
                  <c:v>74</c:v>
                </c:pt>
                <c:pt idx="13">
                  <c:v>74</c:v>
                </c:pt>
                <c:pt idx="14">
                  <c:v>70</c:v>
                </c:pt>
                <c:pt idx="15">
                  <c:v>70</c:v>
                </c:pt>
                <c:pt idx="16">
                  <c:v>60</c:v>
                </c:pt>
                <c:pt idx="17">
                  <c:v>183</c:v>
                </c:pt>
                <c:pt idx="18">
                  <c:v>1156</c:v>
                </c:pt>
                <c:pt idx="19">
                  <c:v>1660</c:v>
                </c:pt>
                <c:pt idx="20">
                  <c:v>1737</c:v>
                </c:pt>
                <c:pt idx="21">
                  <c:v>1663</c:v>
                </c:pt>
                <c:pt idx="22">
                  <c:v>900</c:v>
                </c:pt>
                <c:pt idx="23">
                  <c:v>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C19-4B12-8EA1-C89028EC1F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104.04</c:v>
                </c:pt>
                <c:pt idx="1">
                  <c:v>97.32</c:v>
                </c:pt>
                <c:pt idx="2">
                  <c:v>92.22</c:v>
                </c:pt>
                <c:pt idx="3">
                  <c:v>88.11</c:v>
                </c:pt>
                <c:pt idx="4">
                  <c:v>88.87</c:v>
                </c:pt>
                <c:pt idx="5">
                  <c:v>95.15</c:v>
                </c:pt>
                <c:pt idx="6">
                  <c:v>104.2</c:v>
                </c:pt>
                <c:pt idx="7">
                  <c:v>102.7</c:v>
                </c:pt>
                <c:pt idx="8">
                  <c:v>90.1</c:v>
                </c:pt>
                <c:pt idx="9">
                  <c:v>71.58</c:v>
                </c:pt>
                <c:pt idx="10">
                  <c:v>41.89</c:v>
                </c:pt>
                <c:pt idx="11">
                  <c:v>30.59</c:v>
                </c:pt>
                <c:pt idx="12">
                  <c:v>55</c:v>
                </c:pt>
                <c:pt idx="13">
                  <c:v>40.19</c:v>
                </c:pt>
                <c:pt idx="14">
                  <c:v>32.04</c:v>
                </c:pt>
                <c:pt idx="15">
                  <c:v>66</c:v>
                </c:pt>
                <c:pt idx="16">
                  <c:v>93.61</c:v>
                </c:pt>
                <c:pt idx="17">
                  <c:v>117.39</c:v>
                </c:pt>
                <c:pt idx="18">
                  <c:v>138.61000000000001</c:v>
                </c:pt>
                <c:pt idx="19">
                  <c:v>148.13999999999999</c:v>
                </c:pt>
                <c:pt idx="20">
                  <c:v>142.19</c:v>
                </c:pt>
                <c:pt idx="21">
                  <c:v>136.21</c:v>
                </c:pt>
                <c:pt idx="22">
                  <c:v>133.13999999999999</c:v>
                </c:pt>
                <c:pt idx="23">
                  <c:v>117.67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C19-4B12-8EA1-C89028EC1F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146</c:v>
                </c:pt>
                <c:pt idx="1">
                  <c:v>138.5</c:v>
                </c:pt>
                <c:pt idx="2">
                  <c:v>134</c:v>
                </c:pt>
                <c:pt idx="3">
                  <c:v>131.5</c:v>
                </c:pt>
                <c:pt idx="4">
                  <c:v>131</c:v>
                </c:pt>
                <c:pt idx="5">
                  <c:v>133.5</c:v>
                </c:pt>
                <c:pt idx="6">
                  <c:v>139</c:v>
                </c:pt>
                <c:pt idx="7">
                  <c:v>134.5</c:v>
                </c:pt>
                <c:pt idx="8">
                  <c:v>123.5</c:v>
                </c:pt>
                <c:pt idx="9">
                  <c:v>111.5</c:v>
                </c:pt>
                <c:pt idx="10">
                  <c:v>101.5</c:v>
                </c:pt>
                <c:pt idx="11">
                  <c:v>99</c:v>
                </c:pt>
                <c:pt idx="12">
                  <c:v>101.5</c:v>
                </c:pt>
                <c:pt idx="13">
                  <c:v>102.5</c:v>
                </c:pt>
                <c:pt idx="14">
                  <c:v>106.5</c:v>
                </c:pt>
                <c:pt idx="15">
                  <c:v>116</c:v>
                </c:pt>
                <c:pt idx="16">
                  <c:v>133.5</c:v>
                </c:pt>
                <c:pt idx="17">
                  <c:v>155.5</c:v>
                </c:pt>
                <c:pt idx="18">
                  <c:v>175.5</c:v>
                </c:pt>
                <c:pt idx="19">
                  <c:v>182.5</c:v>
                </c:pt>
                <c:pt idx="20">
                  <c:v>183</c:v>
                </c:pt>
                <c:pt idx="21">
                  <c:v>174</c:v>
                </c:pt>
                <c:pt idx="22">
                  <c:v>163.5</c:v>
                </c:pt>
                <c:pt idx="23">
                  <c:v>153.5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F0-408D-8596-3D81F398B02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802.09199999999998</c:v>
                </c:pt>
                <c:pt idx="1">
                  <c:v>824.14300000000014</c:v>
                </c:pt>
                <c:pt idx="2">
                  <c:v>784.36200000000008</c:v>
                </c:pt>
                <c:pt idx="3">
                  <c:v>835.76300000000003</c:v>
                </c:pt>
                <c:pt idx="4">
                  <c:v>839.92100000000005</c:v>
                </c:pt>
                <c:pt idx="5">
                  <c:v>850.47600000000011</c:v>
                </c:pt>
                <c:pt idx="6">
                  <c:v>760.40900000000011</c:v>
                </c:pt>
                <c:pt idx="7">
                  <c:v>829.38400000000001</c:v>
                </c:pt>
                <c:pt idx="8">
                  <c:v>799.87699999999995</c:v>
                </c:pt>
                <c:pt idx="9">
                  <c:v>830.46600000000012</c:v>
                </c:pt>
                <c:pt idx="10">
                  <c:v>875.41600000000005</c:v>
                </c:pt>
                <c:pt idx="11">
                  <c:v>872.81700000000001</c:v>
                </c:pt>
                <c:pt idx="12">
                  <c:v>876.22400000000005</c:v>
                </c:pt>
                <c:pt idx="13">
                  <c:v>870.39099999999996</c:v>
                </c:pt>
                <c:pt idx="14">
                  <c:v>870.52099999999996</c:v>
                </c:pt>
                <c:pt idx="15">
                  <c:v>874.69500000000005</c:v>
                </c:pt>
                <c:pt idx="16">
                  <c:v>755.61</c:v>
                </c:pt>
                <c:pt idx="17">
                  <c:v>754.88799999999992</c:v>
                </c:pt>
                <c:pt idx="18">
                  <c:v>703.55799999999999</c:v>
                </c:pt>
                <c:pt idx="19">
                  <c:v>670.13599999999997</c:v>
                </c:pt>
                <c:pt idx="20">
                  <c:v>673.14300000000003</c:v>
                </c:pt>
                <c:pt idx="21">
                  <c:v>679.68399999999997</c:v>
                </c:pt>
                <c:pt idx="22">
                  <c:v>757.67200000000003</c:v>
                </c:pt>
                <c:pt idx="23">
                  <c:v>801.39700000000005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F0-408D-8596-3D81F398B02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1393.557</c:v>
                </c:pt>
                <c:pt idx="1">
                  <c:v>1365.356</c:v>
                </c:pt>
                <c:pt idx="2">
                  <c:v>1363.2639999999999</c:v>
                </c:pt>
                <c:pt idx="3">
                  <c:v>1358.4080000000001</c:v>
                </c:pt>
                <c:pt idx="4">
                  <c:v>1385.1280000000002</c:v>
                </c:pt>
                <c:pt idx="5">
                  <c:v>1482.7800000000002</c:v>
                </c:pt>
                <c:pt idx="6">
                  <c:v>1713.8140000000001</c:v>
                </c:pt>
                <c:pt idx="7">
                  <c:v>1862.8560000000002</c:v>
                </c:pt>
                <c:pt idx="8">
                  <c:v>1934.5900000000004</c:v>
                </c:pt>
                <c:pt idx="9">
                  <c:v>1934.2140000000002</c:v>
                </c:pt>
                <c:pt idx="10">
                  <c:v>1941.825</c:v>
                </c:pt>
                <c:pt idx="11">
                  <c:v>1949.058</c:v>
                </c:pt>
                <c:pt idx="12">
                  <c:v>1936.1859999999999</c:v>
                </c:pt>
                <c:pt idx="13">
                  <c:v>1920.3389999999997</c:v>
                </c:pt>
                <c:pt idx="14">
                  <c:v>1890.2129999999997</c:v>
                </c:pt>
                <c:pt idx="15">
                  <c:v>1862.732</c:v>
                </c:pt>
                <c:pt idx="16">
                  <c:v>1857.5639999999999</c:v>
                </c:pt>
                <c:pt idx="17">
                  <c:v>1836.922</c:v>
                </c:pt>
                <c:pt idx="18">
                  <c:v>1826.0610000000004</c:v>
                </c:pt>
                <c:pt idx="19">
                  <c:v>1783.7219999999998</c:v>
                </c:pt>
                <c:pt idx="20">
                  <c:v>1700.0069999999998</c:v>
                </c:pt>
                <c:pt idx="21">
                  <c:v>1542.8040000000003</c:v>
                </c:pt>
                <c:pt idx="22">
                  <c:v>1456.1529999999998</c:v>
                </c:pt>
                <c:pt idx="23">
                  <c:v>1406.6310000000001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F0-408D-8596-3D81F398B02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3685.1729999999998</c:v>
                </c:pt>
                <c:pt idx="1">
                  <c:v>3416.1729999999998</c:v>
                </c:pt>
                <c:pt idx="2">
                  <c:v>3276.4550000000004</c:v>
                </c:pt>
                <c:pt idx="3">
                  <c:v>3154.7689999999998</c:v>
                </c:pt>
                <c:pt idx="4">
                  <c:v>3106.1750000000002</c:v>
                </c:pt>
                <c:pt idx="5">
                  <c:v>3148.4989999999998</c:v>
                </c:pt>
                <c:pt idx="6">
                  <c:v>3478.1209999999996</c:v>
                </c:pt>
                <c:pt idx="7">
                  <c:v>3990.509</c:v>
                </c:pt>
                <c:pt idx="8">
                  <c:v>4429.1469999999999</c:v>
                </c:pt>
                <c:pt idx="9">
                  <c:v>4809.5870000000004</c:v>
                </c:pt>
                <c:pt idx="10">
                  <c:v>4991.1240000000007</c:v>
                </c:pt>
                <c:pt idx="11">
                  <c:v>5226.1629999999996</c:v>
                </c:pt>
                <c:pt idx="12">
                  <c:v>5411.4269999999997</c:v>
                </c:pt>
                <c:pt idx="13">
                  <c:v>5400.009</c:v>
                </c:pt>
                <c:pt idx="14">
                  <c:v>5269.8130000000001</c:v>
                </c:pt>
                <c:pt idx="15">
                  <c:v>5148.9870000000001</c:v>
                </c:pt>
                <c:pt idx="16">
                  <c:v>5115.9719999999998</c:v>
                </c:pt>
                <c:pt idx="17">
                  <c:v>5076.848</c:v>
                </c:pt>
                <c:pt idx="18">
                  <c:v>4994.7810000000009</c:v>
                </c:pt>
                <c:pt idx="19">
                  <c:v>4901.058</c:v>
                </c:pt>
                <c:pt idx="20">
                  <c:v>4967.82</c:v>
                </c:pt>
                <c:pt idx="21">
                  <c:v>4745.6220000000003</c:v>
                </c:pt>
                <c:pt idx="22">
                  <c:v>4367.3210000000008</c:v>
                </c:pt>
                <c:pt idx="23">
                  <c:v>3956.9869999999996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F0-408D-8596-3D81F398B02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439</c:v>
                </c:pt>
                <c:pt idx="1">
                  <c:v>430</c:v>
                </c:pt>
                <c:pt idx="2">
                  <c:v>412</c:v>
                </c:pt>
                <c:pt idx="3">
                  <c:v>403.00000000000006</c:v>
                </c:pt>
                <c:pt idx="4">
                  <c:v>401.00000000000006</c:v>
                </c:pt>
                <c:pt idx="5">
                  <c:v>409.99999999999994</c:v>
                </c:pt>
                <c:pt idx="6">
                  <c:v>449</c:v>
                </c:pt>
                <c:pt idx="7">
                  <c:v>520</c:v>
                </c:pt>
                <c:pt idx="8">
                  <c:v>575.99999999999989</c:v>
                </c:pt>
                <c:pt idx="9">
                  <c:v>602</c:v>
                </c:pt>
                <c:pt idx="10">
                  <c:v>628</c:v>
                </c:pt>
                <c:pt idx="11">
                  <c:v>639</c:v>
                </c:pt>
                <c:pt idx="12">
                  <c:v>645</c:v>
                </c:pt>
                <c:pt idx="13">
                  <c:v>649</c:v>
                </c:pt>
                <c:pt idx="14">
                  <c:v>639</c:v>
                </c:pt>
                <c:pt idx="15">
                  <c:v>626</c:v>
                </c:pt>
                <c:pt idx="16">
                  <c:v>634</c:v>
                </c:pt>
                <c:pt idx="17">
                  <c:v>651</c:v>
                </c:pt>
                <c:pt idx="18">
                  <c:v>643.99999999999989</c:v>
                </c:pt>
                <c:pt idx="19">
                  <c:v>615</c:v>
                </c:pt>
                <c:pt idx="20">
                  <c:v>599</c:v>
                </c:pt>
                <c:pt idx="21">
                  <c:v>565</c:v>
                </c:pt>
                <c:pt idx="22">
                  <c:v>521</c:v>
                </c:pt>
                <c:pt idx="23">
                  <c:v>461.99999999999994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F0-408D-8596-3D81F398B02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3F0-408D-8596-3D81F398B02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220</c:v>
                </c:pt>
                <c:pt idx="11">
                  <c:v>220</c:v>
                </c:pt>
                <c:pt idx="12">
                  <c:v>5.9569999999999999</c:v>
                </c:pt>
                <c:pt idx="13">
                  <c:v>220</c:v>
                </c:pt>
                <c:pt idx="1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3F0-408D-8596-3D81F398B02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3F0-408D-8596-3D81F398B02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3F0-408D-8596-3D81F398B02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3F0-408D-8596-3D81F398B02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366</c:v>
                </c:pt>
                <c:pt idx="1">
                  <c:v>356</c:v>
                </c:pt>
                <c:pt idx="2">
                  <c:v>343</c:v>
                </c:pt>
                <c:pt idx="3">
                  <c:v>341.2</c:v>
                </c:pt>
                <c:pt idx="4">
                  <c:v>594.70000000000005</c:v>
                </c:pt>
                <c:pt idx="5">
                  <c:v>733.3</c:v>
                </c:pt>
                <c:pt idx="6">
                  <c:v>842.6</c:v>
                </c:pt>
                <c:pt idx="7">
                  <c:v>1094.2</c:v>
                </c:pt>
                <c:pt idx="8">
                  <c:v>954.2</c:v>
                </c:pt>
                <c:pt idx="9">
                  <c:v>886.3</c:v>
                </c:pt>
                <c:pt idx="10">
                  <c:v>1185.739</c:v>
                </c:pt>
                <c:pt idx="11">
                  <c:v>1262.0999999999999</c:v>
                </c:pt>
                <c:pt idx="12">
                  <c:v>1251</c:v>
                </c:pt>
                <c:pt idx="13">
                  <c:v>859</c:v>
                </c:pt>
                <c:pt idx="14">
                  <c:v>859</c:v>
                </c:pt>
                <c:pt idx="15">
                  <c:v>736</c:v>
                </c:pt>
                <c:pt idx="16">
                  <c:v>488</c:v>
                </c:pt>
                <c:pt idx="17">
                  <c:v>499</c:v>
                </c:pt>
                <c:pt idx="18">
                  <c:v>347</c:v>
                </c:pt>
                <c:pt idx="19">
                  <c:v>261</c:v>
                </c:pt>
                <c:pt idx="20">
                  <c:v>228</c:v>
                </c:pt>
                <c:pt idx="21">
                  <c:v>192</c:v>
                </c:pt>
                <c:pt idx="22">
                  <c:v>199</c:v>
                </c:pt>
                <c:pt idx="23">
                  <c:v>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F0-408D-8596-3D81F398B02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23.134</c:v>
                </c:pt>
                <c:pt idx="6">
                  <c:v>14.821999999999999</c:v>
                </c:pt>
                <c:pt idx="17">
                  <c:v>4.5010000000000003</c:v>
                </c:pt>
                <c:pt idx="18">
                  <c:v>17.672999999999998</c:v>
                </c:pt>
                <c:pt idx="19">
                  <c:v>23.632999999999999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F0-408D-8596-3D81F398B02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3F0-408D-8596-3D81F398B02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3F0-408D-8596-3D81F398B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104.04</c:v>
                </c:pt>
                <c:pt idx="1">
                  <c:v>97.32</c:v>
                </c:pt>
                <c:pt idx="2">
                  <c:v>92.22</c:v>
                </c:pt>
                <c:pt idx="3">
                  <c:v>88.11</c:v>
                </c:pt>
                <c:pt idx="4">
                  <c:v>88.87</c:v>
                </c:pt>
                <c:pt idx="5">
                  <c:v>95.15</c:v>
                </c:pt>
                <c:pt idx="6">
                  <c:v>104.2</c:v>
                </c:pt>
                <c:pt idx="7">
                  <c:v>102.7</c:v>
                </c:pt>
                <c:pt idx="8">
                  <c:v>90.1</c:v>
                </c:pt>
                <c:pt idx="9">
                  <c:v>71.58</c:v>
                </c:pt>
                <c:pt idx="10">
                  <c:v>41.89</c:v>
                </c:pt>
                <c:pt idx="11">
                  <c:v>30.59</c:v>
                </c:pt>
                <c:pt idx="12">
                  <c:v>55</c:v>
                </c:pt>
                <c:pt idx="13">
                  <c:v>40.19</c:v>
                </c:pt>
                <c:pt idx="14">
                  <c:v>32.04</c:v>
                </c:pt>
                <c:pt idx="15">
                  <c:v>66</c:v>
                </c:pt>
                <c:pt idx="16">
                  <c:v>93.61</c:v>
                </c:pt>
                <c:pt idx="17">
                  <c:v>117.39</c:v>
                </c:pt>
                <c:pt idx="18">
                  <c:v>138.61000000000001</c:v>
                </c:pt>
                <c:pt idx="19">
                  <c:v>148.13999999999999</c:v>
                </c:pt>
                <c:pt idx="20">
                  <c:v>142.19</c:v>
                </c:pt>
                <c:pt idx="21">
                  <c:v>136.21</c:v>
                </c:pt>
                <c:pt idx="22">
                  <c:v>133.13999999999999</c:v>
                </c:pt>
                <c:pt idx="23">
                  <c:v>117.67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3F0-408D-8596-3D81F398B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6856.7760000000007</v>
      </c>
      <c r="C4" s="18">
        <v>6555.1830000000018</v>
      </c>
      <c r="D4" s="18">
        <v>6338.067</v>
      </c>
      <c r="E4" s="18">
        <v>6249.66</v>
      </c>
      <c r="F4" s="18">
        <v>6482.905999999999</v>
      </c>
      <c r="G4" s="18">
        <v>6781.69</v>
      </c>
      <c r="H4" s="18">
        <v>7397.7960000000012</v>
      </c>
      <c r="I4" s="18">
        <v>8431.4169999999995</v>
      </c>
      <c r="J4" s="18">
        <v>8817.3139999999985</v>
      </c>
      <c r="K4" s="18">
        <v>9174.1129999999976</v>
      </c>
      <c r="L4" s="18">
        <v>9943.6039999999957</v>
      </c>
      <c r="M4" s="18">
        <v>10268.097</v>
      </c>
      <c r="N4" s="18">
        <v>10227.294000000002</v>
      </c>
      <c r="O4" s="18">
        <v>10021.269999999997</v>
      </c>
      <c r="P4" s="18">
        <v>9855.0350000000017</v>
      </c>
      <c r="Q4" s="18">
        <v>9364.4549999999981</v>
      </c>
      <c r="R4" s="18">
        <v>8984.630000000001</v>
      </c>
      <c r="S4" s="18">
        <v>8978.6670000000013</v>
      </c>
      <c r="T4" s="18">
        <v>8708.6010000000042</v>
      </c>
      <c r="U4" s="18">
        <v>8437.0650000000023</v>
      </c>
      <c r="V4" s="18">
        <v>8375.9290000000001</v>
      </c>
      <c r="W4" s="18">
        <v>7924.0749999999998</v>
      </c>
      <c r="X4" s="18">
        <v>7489.6860000000006</v>
      </c>
      <c r="Y4" s="18">
        <v>7160.5540000000001</v>
      </c>
      <c r="Z4" s="19"/>
      <c r="AA4" s="20">
        <f>SUM(B4:Z4)</f>
        <v>198823.88399999999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104.04</v>
      </c>
      <c r="C7" s="28">
        <v>97.32</v>
      </c>
      <c r="D7" s="28">
        <v>92.22</v>
      </c>
      <c r="E7" s="28">
        <v>88.11</v>
      </c>
      <c r="F7" s="28">
        <v>88.87</v>
      </c>
      <c r="G7" s="28">
        <v>95.15</v>
      </c>
      <c r="H7" s="28">
        <v>104.2</v>
      </c>
      <c r="I7" s="28">
        <v>102.7</v>
      </c>
      <c r="J7" s="28">
        <v>90.1</v>
      </c>
      <c r="K7" s="28">
        <v>71.58</v>
      </c>
      <c r="L7" s="28">
        <v>41.89</v>
      </c>
      <c r="M7" s="28">
        <v>30.59</v>
      </c>
      <c r="N7" s="28">
        <v>55</v>
      </c>
      <c r="O7" s="28">
        <v>40.19</v>
      </c>
      <c r="P7" s="28">
        <v>32.04</v>
      </c>
      <c r="Q7" s="28">
        <v>66</v>
      </c>
      <c r="R7" s="28">
        <v>93.61</v>
      </c>
      <c r="S7" s="28">
        <v>117.39</v>
      </c>
      <c r="T7" s="28">
        <v>138.61000000000001</v>
      </c>
      <c r="U7" s="28">
        <v>148.13999999999999</v>
      </c>
      <c r="V7" s="28">
        <v>142.19</v>
      </c>
      <c r="W7" s="28">
        <v>136.21</v>
      </c>
      <c r="X7" s="28">
        <v>133.13999999999999</v>
      </c>
      <c r="Y7" s="28">
        <v>117.67</v>
      </c>
      <c r="Z7" s="29"/>
      <c r="AA7" s="30">
        <f>IF(SUM(B7:Z7)&lt;&gt;0,AVERAGEIF(B7:Z7,"&lt;&gt;"""),"")</f>
        <v>92.79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140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140</v>
      </c>
    </row>
    <row r="11" spans="1:27" ht="24.95" customHeight="1" x14ac:dyDescent="0.2">
      <c r="A11" s="45" t="s">
        <v>7</v>
      </c>
      <c r="B11" s="46">
        <v>213</v>
      </c>
      <c r="C11" s="47">
        <v>205</v>
      </c>
      <c r="D11" s="47">
        <v>186</v>
      </c>
      <c r="E11" s="47">
        <v>175</v>
      </c>
      <c r="F11" s="47">
        <v>169</v>
      </c>
      <c r="G11" s="47">
        <v>175</v>
      </c>
      <c r="H11" s="47">
        <v>210</v>
      </c>
      <c r="I11" s="47">
        <v>273</v>
      </c>
      <c r="J11" s="47">
        <v>315</v>
      </c>
      <c r="K11" s="47">
        <v>163</v>
      </c>
      <c r="L11" s="47">
        <v>163</v>
      </c>
      <c r="M11" s="47">
        <v>163</v>
      </c>
      <c r="N11" s="47">
        <v>163</v>
      </c>
      <c r="O11" s="47">
        <v>163</v>
      </c>
      <c r="P11" s="47">
        <v>360</v>
      </c>
      <c r="Q11" s="47">
        <v>353</v>
      </c>
      <c r="R11" s="47">
        <v>371</v>
      </c>
      <c r="S11" s="47">
        <v>401</v>
      </c>
      <c r="T11" s="47">
        <v>407</v>
      </c>
      <c r="U11" s="47">
        <v>383</v>
      </c>
      <c r="V11" s="47">
        <v>367</v>
      </c>
      <c r="W11" s="47">
        <v>333</v>
      </c>
      <c r="X11" s="47">
        <v>290</v>
      </c>
      <c r="Y11" s="47">
        <v>232</v>
      </c>
      <c r="Z11" s="48"/>
      <c r="AA11" s="49">
        <f t="shared" si="0"/>
        <v>6233</v>
      </c>
    </row>
    <row r="12" spans="1:27" ht="24.95" customHeight="1" x14ac:dyDescent="0.2">
      <c r="A12" s="50" t="s">
        <v>8</v>
      </c>
      <c r="B12" s="51">
        <v>4063.2469999999998</v>
      </c>
      <c r="C12" s="52">
        <v>3855.9</v>
      </c>
      <c r="D12" s="52">
        <v>4003.806</v>
      </c>
      <c r="E12" s="52">
        <v>3902.6450000000004</v>
      </c>
      <c r="F12" s="52">
        <v>3942.2860000000001</v>
      </c>
      <c r="G12" s="52">
        <v>4022.9</v>
      </c>
      <c r="H12" s="52">
        <v>4093.9760000000001</v>
      </c>
      <c r="I12" s="52">
        <v>3765.6979999999999</v>
      </c>
      <c r="J12" s="52">
        <v>2527.9210000000003</v>
      </c>
      <c r="K12" s="52">
        <v>1959.9</v>
      </c>
      <c r="L12" s="52">
        <v>1959.9</v>
      </c>
      <c r="M12" s="52">
        <v>1959.9</v>
      </c>
      <c r="N12" s="52">
        <v>1959.9</v>
      </c>
      <c r="O12" s="52">
        <v>1959.9</v>
      </c>
      <c r="P12" s="52">
        <v>1959.9</v>
      </c>
      <c r="Q12" s="52">
        <v>2019.9</v>
      </c>
      <c r="R12" s="52">
        <v>3013.989</v>
      </c>
      <c r="S12" s="52">
        <v>3904.3610000000003</v>
      </c>
      <c r="T12" s="52">
        <v>4079.893</v>
      </c>
      <c r="U12" s="52">
        <v>4314.393</v>
      </c>
      <c r="V12" s="52">
        <v>4262.192</v>
      </c>
      <c r="W12" s="52">
        <v>4318.558</v>
      </c>
      <c r="X12" s="52">
        <v>4392.9359999999997</v>
      </c>
      <c r="Y12" s="52">
        <v>4344.5990000000002</v>
      </c>
      <c r="Z12" s="53"/>
      <c r="AA12" s="54">
        <f t="shared" si="0"/>
        <v>80588.600000000006</v>
      </c>
    </row>
    <row r="13" spans="1:27" ht="24.95" customHeight="1" x14ac:dyDescent="0.2">
      <c r="A13" s="50" t="s">
        <v>9</v>
      </c>
      <c r="B13" s="51">
        <v>320</v>
      </c>
      <c r="C13" s="52">
        <v>203</v>
      </c>
      <c r="D13" s="52">
        <v>86</v>
      </c>
      <c r="E13" s="52">
        <v>86</v>
      </c>
      <c r="F13" s="52">
        <v>141</v>
      </c>
      <c r="G13" s="52">
        <v>176</v>
      </c>
      <c r="H13" s="52">
        <v>230</v>
      </c>
      <c r="I13" s="52">
        <v>204</v>
      </c>
      <c r="J13" s="52">
        <v>208</v>
      </c>
      <c r="K13" s="52">
        <v>128</v>
      </c>
      <c r="L13" s="52">
        <v>96</v>
      </c>
      <c r="M13" s="52">
        <v>70</v>
      </c>
      <c r="N13" s="52">
        <v>74</v>
      </c>
      <c r="O13" s="52">
        <v>74</v>
      </c>
      <c r="P13" s="52">
        <v>70</v>
      </c>
      <c r="Q13" s="52">
        <v>70</v>
      </c>
      <c r="R13" s="52">
        <v>60</v>
      </c>
      <c r="S13" s="52">
        <v>183</v>
      </c>
      <c r="T13" s="52">
        <v>1156</v>
      </c>
      <c r="U13" s="52">
        <v>1660</v>
      </c>
      <c r="V13" s="52">
        <v>1737</v>
      </c>
      <c r="W13" s="52">
        <v>1663</v>
      </c>
      <c r="X13" s="52">
        <v>900</v>
      </c>
      <c r="Y13" s="52">
        <v>680</v>
      </c>
      <c r="Z13" s="53"/>
      <c r="AA13" s="54">
        <f t="shared" si="0"/>
        <v>10275</v>
      </c>
    </row>
    <row r="14" spans="1:27" ht="24.95" customHeight="1" x14ac:dyDescent="0.2">
      <c r="A14" s="55" t="s">
        <v>10</v>
      </c>
      <c r="B14" s="56">
        <v>1506.1289999999999</v>
      </c>
      <c r="C14" s="57">
        <v>1582.3829999999996</v>
      </c>
      <c r="D14" s="57">
        <v>1685.9610000000002</v>
      </c>
      <c r="E14" s="57">
        <v>1806.0149999999996</v>
      </c>
      <c r="F14" s="57">
        <v>1946.62</v>
      </c>
      <c r="G14" s="57">
        <v>2120.79</v>
      </c>
      <c r="H14" s="57">
        <v>2700.8199999999997</v>
      </c>
      <c r="I14" s="57">
        <v>4019.7189999999996</v>
      </c>
      <c r="J14" s="57">
        <v>5606.393</v>
      </c>
      <c r="K14" s="57">
        <v>6759.2129999999997</v>
      </c>
      <c r="L14" s="57">
        <v>7582.7040000000006</v>
      </c>
      <c r="M14" s="57">
        <v>7904.1970000000001</v>
      </c>
      <c r="N14" s="57">
        <v>7885.3939999999984</v>
      </c>
      <c r="O14" s="57">
        <v>7591.7699999999995</v>
      </c>
      <c r="P14" s="57">
        <v>7060.1350000000002</v>
      </c>
      <c r="Q14" s="57">
        <v>6209.4550000000008</v>
      </c>
      <c r="R14" s="57">
        <v>5007.1410000000005</v>
      </c>
      <c r="S14" s="57">
        <v>3584.4060000000004</v>
      </c>
      <c r="T14" s="57">
        <v>2275.9079999999999</v>
      </c>
      <c r="U14" s="57">
        <v>1469.6719999999998</v>
      </c>
      <c r="V14" s="57">
        <v>1168.337</v>
      </c>
      <c r="W14" s="57">
        <v>1041.5170000000003</v>
      </c>
      <c r="X14" s="57">
        <v>955.15000000000009</v>
      </c>
      <c r="Y14" s="57">
        <v>890.755</v>
      </c>
      <c r="Z14" s="58"/>
      <c r="AA14" s="59">
        <f t="shared" si="0"/>
        <v>90360.584000000017</v>
      </c>
    </row>
    <row r="15" spans="1:27" ht="24.95" customHeight="1" x14ac:dyDescent="0.2">
      <c r="A15" s="55" t="s">
        <v>11</v>
      </c>
      <c r="B15" s="56">
        <v>76</v>
      </c>
      <c r="C15" s="57">
        <v>75</v>
      </c>
      <c r="D15" s="57">
        <v>76</v>
      </c>
      <c r="E15" s="57">
        <v>78</v>
      </c>
      <c r="F15" s="57">
        <v>82</v>
      </c>
      <c r="G15" s="57">
        <v>85</v>
      </c>
      <c r="H15" s="57">
        <v>89</v>
      </c>
      <c r="I15" s="57">
        <v>97</v>
      </c>
      <c r="J15" s="57">
        <v>111</v>
      </c>
      <c r="K15" s="57">
        <v>123</v>
      </c>
      <c r="L15" s="57">
        <v>129</v>
      </c>
      <c r="M15" s="57">
        <v>133</v>
      </c>
      <c r="N15" s="57">
        <v>133</v>
      </c>
      <c r="O15" s="57">
        <v>132</v>
      </c>
      <c r="P15" s="57">
        <v>129</v>
      </c>
      <c r="Q15" s="57">
        <v>123</v>
      </c>
      <c r="R15" s="57">
        <v>113</v>
      </c>
      <c r="S15" s="57">
        <v>100</v>
      </c>
      <c r="T15" s="57">
        <v>87</v>
      </c>
      <c r="U15" s="57">
        <v>82</v>
      </c>
      <c r="V15" s="57">
        <v>82</v>
      </c>
      <c r="W15" s="57">
        <v>82</v>
      </c>
      <c r="X15" s="57">
        <v>81</v>
      </c>
      <c r="Y15" s="57">
        <v>80</v>
      </c>
      <c r="Z15" s="58"/>
      <c r="AA15" s="59">
        <f t="shared" si="0"/>
        <v>2378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6318.3759999999993</v>
      </c>
      <c r="C16" s="62">
        <f t="shared" si="1"/>
        <v>5921.2829999999994</v>
      </c>
      <c r="D16" s="62">
        <f t="shared" si="1"/>
        <v>6037.7670000000007</v>
      </c>
      <c r="E16" s="62">
        <f t="shared" si="1"/>
        <v>6047.66</v>
      </c>
      <c r="F16" s="62">
        <f t="shared" si="1"/>
        <v>6280.9059999999999</v>
      </c>
      <c r="G16" s="62">
        <f t="shared" si="1"/>
        <v>6579.69</v>
      </c>
      <c r="H16" s="62">
        <f t="shared" si="1"/>
        <v>7323.7960000000003</v>
      </c>
      <c r="I16" s="62">
        <f t="shared" si="1"/>
        <v>8359.4169999999995</v>
      </c>
      <c r="J16" s="62">
        <f t="shared" si="1"/>
        <v>8768.3140000000003</v>
      </c>
      <c r="K16" s="62">
        <f t="shared" si="1"/>
        <v>9133.1129999999994</v>
      </c>
      <c r="L16" s="62">
        <f t="shared" si="1"/>
        <v>9930.6040000000012</v>
      </c>
      <c r="M16" s="62">
        <f t="shared" si="1"/>
        <v>10230.097</v>
      </c>
      <c r="N16" s="62">
        <f t="shared" si="1"/>
        <v>10215.293999999998</v>
      </c>
      <c r="O16" s="62">
        <f t="shared" si="1"/>
        <v>9920.67</v>
      </c>
      <c r="P16" s="62">
        <f t="shared" si="1"/>
        <v>9579.0349999999999</v>
      </c>
      <c r="Q16" s="62">
        <f t="shared" si="1"/>
        <v>8775.3550000000014</v>
      </c>
      <c r="R16" s="62">
        <f t="shared" si="1"/>
        <v>8565.130000000001</v>
      </c>
      <c r="S16" s="62">
        <f t="shared" si="1"/>
        <v>8172.7670000000016</v>
      </c>
      <c r="T16" s="62">
        <f t="shared" si="1"/>
        <v>8005.8009999999995</v>
      </c>
      <c r="U16" s="62">
        <f t="shared" si="1"/>
        <v>7909.0649999999996</v>
      </c>
      <c r="V16" s="62">
        <f t="shared" si="1"/>
        <v>7616.5290000000005</v>
      </c>
      <c r="W16" s="62">
        <f t="shared" si="1"/>
        <v>7438.0750000000007</v>
      </c>
      <c r="X16" s="62">
        <f t="shared" si="1"/>
        <v>6619.0859999999993</v>
      </c>
      <c r="Y16" s="62">
        <f t="shared" si="1"/>
        <v>6227.3540000000003</v>
      </c>
      <c r="Z16" s="63" t="str">
        <f t="shared" si="1"/>
        <v/>
      </c>
      <c r="AA16" s="64">
        <f>SUM(AA10:AA15)</f>
        <v>189975.18400000001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2944.9</v>
      </c>
      <c r="C29" s="72">
        <v>2851.9</v>
      </c>
      <c r="D29" s="72">
        <v>2771.9</v>
      </c>
      <c r="E29" s="72">
        <v>2812.9</v>
      </c>
      <c r="F29" s="72">
        <v>2921.9</v>
      </c>
      <c r="G29" s="72">
        <v>3053.9</v>
      </c>
      <c r="H29" s="72">
        <v>3329.9</v>
      </c>
      <c r="I29" s="72">
        <v>3530.9</v>
      </c>
      <c r="J29" s="72">
        <v>3540.9</v>
      </c>
      <c r="K29" s="72">
        <v>3584.9</v>
      </c>
      <c r="L29" s="72">
        <v>3787.9</v>
      </c>
      <c r="M29" s="72">
        <v>3883.9</v>
      </c>
      <c r="N29" s="72">
        <v>3889.9</v>
      </c>
      <c r="O29" s="72">
        <v>3800.9</v>
      </c>
      <c r="P29" s="72">
        <v>3807.9</v>
      </c>
      <c r="Q29" s="72">
        <v>3542.9</v>
      </c>
      <c r="R29" s="72">
        <v>3522.9</v>
      </c>
      <c r="S29" s="72">
        <v>3557.9</v>
      </c>
      <c r="T29" s="72">
        <v>4151.8999999999996</v>
      </c>
      <c r="U29" s="72">
        <v>4330.8999999999996</v>
      </c>
      <c r="V29" s="72">
        <v>4270.8999999999996</v>
      </c>
      <c r="W29" s="72">
        <v>4173.8999999999996</v>
      </c>
      <c r="X29" s="72">
        <v>3380.9</v>
      </c>
      <c r="Y29" s="72">
        <v>3078.9</v>
      </c>
      <c r="Z29" s="73"/>
      <c r="AA29" s="74">
        <f>SUM(B29:Z29)</f>
        <v>84525.599999999991</v>
      </c>
    </row>
    <row r="30" spans="1:27" ht="24.95" customHeight="1" x14ac:dyDescent="0.2">
      <c r="A30" s="75" t="s">
        <v>24</v>
      </c>
      <c r="B30" s="76">
        <v>1603.4760000000001</v>
      </c>
      <c r="C30" s="77">
        <v>1437.383</v>
      </c>
      <c r="D30" s="77">
        <v>1408.867</v>
      </c>
      <c r="E30" s="77">
        <v>1375.76</v>
      </c>
      <c r="F30" s="77">
        <v>1500.0060000000001</v>
      </c>
      <c r="G30" s="77">
        <v>1868.79</v>
      </c>
      <c r="H30" s="77">
        <v>2333.8960000000002</v>
      </c>
      <c r="I30" s="77">
        <v>3166.5169999999998</v>
      </c>
      <c r="J30" s="77">
        <v>3982.4140000000002</v>
      </c>
      <c r="K30" s="77">
        <v>4438.2129999999997</v>
      </c>
      <c r="L30" s="77">
        <v>5004.7039999999997</v>
      </c>
      <c r="M30" s="77">
        <v>5233.1970000000001</v>
      </c>
      <c r="N30" s="77">
        <v>5186.3940000000002</v>
      </c>
      <c r="O30" s="77">
        <v>4981.7700000000004</v>
      </c>
      <c r="P30" s="77">
        <v>4630.1350000000002</v>
      </c>
      <c r="Q30" s="77">
        <v>4037.4549999999999</v>
      </c>
      <c r="R30" s="77">
        <v>3666.23</v>
      </c>
      <c r="S30" s="77">
        <v>2984.8670000000002</v>
      </c>
      <c r="T30" s="77">
        <v>2065.9009999999998</v>
      </c>
      <c r="U30" s="77">
        <v>1799.165</v>
      </c>
      <c r="V30" s="77">
        <v>1681.6289999999999</v>
      </c>
      <c r="W30" s="77">
        <v>1558.175</v>
      </c>
      <c r="X30" s="77">
        <v>1459.1859999999999</v>
      </c>
      <c r="Y30" s="77">
        <v>1271.454</v>
      </c>
      <c r="Z30" s="78"/>
      <c r="AA30" s="79">
        <f>SUM(B30:Z30)</f>
        <v>68675.584000000003</v>
      </c>
    </row>
    <row r="31" spans="1:27" ht="24.95" customHeight="1" x14ac:dyDescent="0.2">
      <c r="A31" s="82" t="s">
        <v>25</v>
      </c>
      <c r="B31" s="80">
        <v>1971</v>
      </c>
      <c r="C31" s="81">
        <v>1833</v>
      </c>
      <c r="D31" s="81">
        <v>2058</v>
      </c>
      <c r="E31" s="81">
        <v>2061</v>
      </c>
      <c r="F31" s="81">
        <v>2061</v>
      </c>
      <c r="G31" s="81">
        <v>1859</v>
      </c>
      <c r="H31" s="81">
        <v>1734</v>
      </c>
      <c r="I31" s="81">
        <v>1734</v>
      </c>
      <c r="J31" s="81">
        <v>1294</v>
      </c>
      <c r="K31" s="81">
        <v>1151</v>
      </c>
      <c r="L31" s="81">
        <v>1151</v>
      </c>
      <c r="M31" s="81">
        <v>1151</v>
      </c>
      <c r="N31" s="81">
        <v>1151</v>
      </c>
      <c r="O31" s="81">
        <v>1151</v>
      </c>
      <c r="P31" s="81">
        <v>1151</v>
      </c>
      <c r="Q31" s="81">
        <v>1211</v>
      </c>
      <c r="R31" s="81">
        <v>1426</v>
      </c>
      <c r="S31" s="81">
        <v>1704</v>
      </c>
      <c r="T31" s="81">
        <v>1884</v>
      </c>
      <c r="U31" s="81">
        <v>1884</v>
      </c>
      <c r="V31" s="81">
        <v>1884</v>
      </c>
      <c r="W31" s="81">
        <v>1884</v>
      </c>
      <c r="X31" s="81">
        <v>1894</v>
      </c>
      <c r="Y31" s="81">
        <v>1944</v>
      </c>
      <c r="Z31" s="83"/>
      <c r="AA31" s="84">
        <f>SUM(B31:Z31)</f>
        <v>39226</v>
      </c>
    </row>
    <row r="32" spans="1:27" ht="30" customHeight="1" thickBot="1" x14ac:dyDescent="0.25">
      <c r="A32" s="60" t="s">
        <v>26</v>
      </c>
      <c r="B32" s="61">
        <f>IF(LEN(B$2)&gt;0,SUM(B29:B31),"")</f>
        <v>6519.3760000000002</v>
      </c>
      <c r="C32" s="62">
        <f t="shared" ref="C32:Z32" si="4">IF(LEN(C$2)&gt;0,SUM(C29:C31),"")</f>
        <v>6122.2830000000004</v>
      </c>
      <c r="D32" s="62">
        <f t="shared" si="4"/>
        <v>6238.7669999999998</v>
      </c>
      <c r="E32" s="62">
        <f t="shared" si="4"/>
        <v>6249.66</v>
      </c>
      <c r="F32" s="62">
        <f t="shared" si="4"/>
        <v>6482.9059999999999</v>
      </c>
      <c r="G32" s="62">
        <f t="shared" si="4"/>
        <v>6781.6900000000005</v>
      </c>
      <c r="H32" s="62">
        <f t="shared" si="4"/>
        <v>7397.7960000000003</v>
      </c>
      <c r="I32" s="62">
        <f t="shared" si="4"/>
        <v>8431.4169999999995</v>
      </c>
      <c r="J32" s="62">
        <f t="shared" si="4"/>
        <v>8817.3140000000003</v>
      </c>
      <c r="K32" s="62">
        <f t="shared" si="4"/>
        <v>9174.1129999999994</v>
      </c>
      <c r="L32" s="62">
        <f t="shared" si="4"/>
        <v>9943.6039999999994</v>
      </c>
      <c r="M32" s="62">
        <f t="shared" si="4"/>
        <v>10268.097</v>
      </c>
      <c r="N32" s="62">
        <f t="shared" si="4"/>
        <v>10227.294</v>
      </c>
      <c r="O32" s="62">
        <f t="shared" si="4"/>
        <v>9933.67</v>
      </c>
      <c r="P32" s="62">
        <f t="shared" si="4"/>
        <v>9589.0349999999999</v>
      </c>
      <c r="Q32" s="62">
        <f t="shared" si="4"/>
        <v>8791.3549999999996</v>
      </c>
      <c r="R32" s="62">
        <f t="shared" si="4"/>
        <v>8615.130000000001</v>
      </c>
      <c r="S32" s="62">
        <f t="shared" si="4"/>
        <v>8246.7669999999998</v>
      </c>
      <c r="T32" s="62">
        <f t="shared" si="4"/>
        <v>8101.8009999999995</v>
      </c>
      <c r="U32" s="62">
        <f t="shared" si="4"/>
        <v>8014.0649999999996</v>
      </c>
      <c r="V32" s="62">
        <f t="shared" si="4"/>
        <v>7836.5289999999995</v>
      </c>
      <c r="W32" s="62">
        <f t="shared" si="4"/>
        <v>7616.0749999999998</v>
      </c>
      <c r="X32" s="62">
        <f t="shared" si="4"/>
        <v>6734.0860000000002</v>
      </c>
      <c r="Y32" s="62">
        <f t="shared" si="4"/>
        <v>6294.3540000000003</v>
      </c>
      <c r="Z32" s="63" t="str">
        <f t="shared" si="4"/>
        <v/>
      </c>
      <c r="AA32" s="64">
        <f>SUM(AA29:AA31)</f>
        <v>192427.18400000001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10</v>
      </c>
      <c r="U35" s="95">
        <v>14</v>
      </c>
      <c r="V35" s="95">
        <v>51</v>
      </c>
      <c r="W35" s="95">
        <v>33</v>
      </c>
      <c r="X35" s="95">
        <v>4</v>
      </c>
      <c r="Y35" s="95"/>
      <c r="Z35" s="96"/>
      <c r="AA35" s="74">
        <f t="shared" ref="AA35:AA40" si="5">SUM(B35:Z35)</f>
        <v>112</v>
      </c>
    </row>
    <row r="36" spans="1:27" ht="24.95" customHeight="1" x14ac:dyDescent="0.2">
      <c r="A36" s="97" t="s">
        <v>29</v>
      </c>
      <c r="B36" s="98">
        <v>151</v>
      </c>
      <c r="C36" s="99">
        <v>151</v>
      </c>
      <c r="D36" s="99">
        <v>151</v>
      </c>
      <c r="E36" s="99">
        <v>152</v>
      </c>
      <c r="F36" s="99">
        <v>152</v>
      </c>
      <c r="G36" s="99">
        <v>152</v>
      </c>
      <c r="H36" s="99">
        <v>24</v>
      </c>
      <c r="I36" s="99">
        <v>22</v>
      </c>
      <c r="J36" s="99">
        <v>7</v>
      </c>
      <c r="K36" s="99"/>
      <c r="L36" s="99"/>
      <c r="M36" s="99"/>
      <c r="N36" s="99"/>
      <c r="O36" s="99">
        <v>3</v>
      </c>
      <c r="P36" s="99"/>
      <c r="Q36" s="99"/>
      <c r="R36" s="99"/>
      <c r="S36" s="99">
        <v>24</v>
      </c>
      <c r="T36" s="99">
        <v>36</v>
      </c>
      <c r="U36" s="99">
        <v>41</v>
      </c>
      <c r="V36" s="99">
        <v>119</v>
      </c>
      <c r="W36" s="99">
        <v>95</v>
      </c>
      <c r="X36" s="99">
        <v>61</v>
      </c>
      <c r="Y36" s="99">
        <v>17</v>
      </c>
      <c r="Z36" s="100"/>
      <c r="AA36" s="79">
        <f t="shared" si="5"/>
        <v>1358</v>
      </c>
    </row>
    <row r="37" spans="1:27" ht="24.95" customHeight="1" x14ac:dyDescent="0.2">
      <c r="A37" s="97" t="s">
        <v>30</v>
      </c>
      <c r="B37" s="98">
        <v>337.4</v>
      </c>
      <c r="C37" s="99">
        <v>432.9</v>
      </c>
      <c r="D37" s="99">
        <v>99.3</v>
      </c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87.6</v>
      </c>
      <c r="P37" s="99">
        <v>266</v>
      </c>
      <c r="Q37" s="99">
        <v>573.1</v>
      </c>
      <c r="R37" s="99">
        <v>369.5</v>
      </c>
      <c r="S37" s="99">
        <v>731.9</v>
      </c>
      <c r="T37" s="99">
        <v>606.79999999999995</v>
      </c>
      <c r="U37" s="99">
        <v>423</v>
      </c>
      <c r="V37" s="99">
        <v>539.4</v>
      </c>
      <c r="W37" s="99">
        <v>308</v>
      </c>
      <c r="X37" s="99">
        <v>755.6</v>
      </c>
      <c r="Y37" s="99">
        <v>866.2</v>
      </c>
      <c r="Z37" s="100"/>
      <c r="AA37" s="79">
        <f t="shared" si="5"/>
        <v>6396.7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42</v>
      </c>
      <c r="K38" s="99">
        <v>41</v>
      </c>
      <c r="L38" s="99">
        <v>13</v>
      </c>
      <c r="M38" s="99">
        <v>38</v>
      </c>
      <c r="N38" s="99">
        <v>12</v>
      </c>
      <c r="O38" s="99">
        <v>10</v>
      </c>
      <c r="P38" s="99">
        <v>10</v>
      </c>
      <c r="Q38" s="99">
        <v>16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982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538.4</v>
      </c>
      <c r="C40" s="88">
        <f t="shared" si="6"/>
        <v>633.9</v>
      </c>
      <c r="D40" s="88">
        <f t="shared" si="6"/>
        <v>300.3</v>
      </c>
      <c r="E40" s="88">
        <f t="shared" si="6"/>
        <v>202</v>
      </c>
      <c r="F40" s="88">
        <f t="shared" si="6"/>
        <v>202</v>
      </c>
      <c r="G40" s="88">
        <f t="shared" si="6"/>
        <v>202</v>
      </c>
      <c r="H40" s="88">
        <f t="shared" si="6"/>
        <v>74</v>
      </c>
      <c r="I40" s="88">
        <f t="shared" si="6"/>
        <v>72</v>
      </c>
      <c r="J40" s="88">
        <f t="shared" si="6"/>
        <v>49</v>
      </c>
      <c r="K40" s="88">
        <f t="shared" si="6"/>
        <v>41</v>
      </c>
      <c r="L40" s="88">
        <f t="shared" si="6"/>
        <v>13</v>
      </c>
      <c r="M40" s="88">
        <f t="shared" si="6"/>
        <v>38</v>
      </c>
      <c r="N40" s="88">
        <f t="shared" si="6"/>
        <v>12</v>
      </c>
      <c r="O40" s="88">
        <f t="shared" si="6"/>
        <v>100.6</v>
      </c>
      <c r="P40" s="88">
        <f t="shared" si="6"/>
        <v>276</v>
      </c>
      <c r="Q40" s="88">
        <f t="shared" si="6"/>
        <v>589.1</v>
      </c>
      <c r="R40" s="88">
        <f t="shared" si="6"/>
        <v>419.5</v>
      </c>
      <c r="S40" s="88">
        <f t="shared" si="6"/>
        <v>805.9</v>
      </c>
      <c r="T40" s="88">
        <f t="shared" si="6"/>
        <v>702.8</v>
      </c>
      <c r="U40" s="88">
        <f t="shared" si="6"/>
        <v>528</v>
      </c>
      <c r="V40" s="88">
        <f t="shared" si="6"/>
        <v>759.4</v>
      </c>
      <c r="W40" s="88">
        <f t="shared" si="6"/>
        <v>486</v>
      </c>
      <c r="X40" s="88">
        <f t="shared" si="6"/>
        <v>870.6</v>
      </c>
      <c r="Y40" s="88">
        <f t="shared" si="6"/>
        <v>933.2</v>
      </c>
      <c r="Z40" s="89" t="str">
        <f t="shared" si="6"/>
        <v/>
      </c>
      <c r="AA40" s="90">
        <f t="shared" si="5"/>
        <v>8848.7000000000007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337.4</v>
      </c>
      <c r="C45" s="99">
        <v>432.9</v>
      </c>
      <c r="D45" s="99">
        <v>99.3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87.6</v>
      </c>
      <c r="P45" s="99">
        <v>266</v>
      </c>
      <c r="Q45" s="99">
        <v>573.1</v>
      </c>
      <c r="R45" s="99">
        <v>369.5</v>
      </c>
      <c r="S45" s="99">
        <v>731.9</v>
      </c>
      <c r="T45" s="99">
        <v>606.79999999999995</v>
      </c>
      <c r="U45" s="99">
        <v>423</v>
      </c>
      <c r="V45" s="99">
        <v>539.4</v>
      </c>
      <c r="W45" s="99">
        <v>308</v>
      </c>
      <c r="X45" s="99">
        <v>755.6</v>
      </c>
      <c r="Y45" s="99">
        <v>866.2</v>
      </c>
      <c r="Z45" s="100"/>
      <c r="AA45" s="79">
        <f t="shared" si="7"/>
        <v>6396.7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337.4</v>
      </c>
      <c r="C49" s="88">
        <f t="shared" ref="C49:Z49" si="8">IF(LEN(C$2)&gt;0,SUM(C43:C48),"")</f>
        <v>432.9</v>
      </c>
      <c r="D49" s="88">
        <f t="shared" si="8"/>
        <v>99.3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87.6</v>
      </c>
      <c r="P49" s="88">
        <f t="shared" si="8"/>
        <v>266</v>
      </c>
      <c r="Q49" s="88">
        <f t="shared" si="8"/>
        <v>573.1</v>
      </c>
      <c r="R49" s="88">
        <f t="shared" si="8"/>
        <v>369.5</v>
      </c>
      <c r="S49" s="88">
        <f t="shared" si="8"/>
        <v>731.9</v>
      </c>
      <c r="T49" s="88">
        <f t="shared" si="8"/>
        <v>606.79999999999995</v>
      </c>
      <c r="U49" s="88">
        <f t="shared" si="8"/>
        <v>423</v>
      </c>
      <c r="V49" s="88">
        <f t="shared" si="8"/>
        <v>539.4</v>
      </c>
      <c r="W49" s="88">
        <f t="shared" si="8"/>
        <v>308</v>
      </c>
      <c r="X49" s="88">
        <f t="shared" si="8"/>
        <v>755.6</v>
      </c>
      <c r="Y49" s="88">
        <f t="shared" si="8"/>
        <v>866.2</v>
      </c>
      <c r="Z49" s="89" t="str">
        <f t="shared" si="8"/>
        <v/>
      </c>
      <c r="AA49" s="90">
        <f t="shared" si="7"/>
        <v>6396.7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6856.7759999999989</v>
      </c>
      <c r="C52" s="88">
        <f t="shared" si="10"/>
        <v>6555.1829999999991</v>
      </c>
      <c r="D52" s="88">
        <f t="shared" si="10"/>
        <v>6338.0670000000009</v>
      </c>
      <c r="E52" s="88">
        <f t="shared" si="10"/>
        <v>6249.66</v>
      </c>
      <c r="F52" s="88">
        <f t="shared" si="10"/>
        <v>6482.9059999999999</v>
      </c>
      <c r="G52" s="88">
        <f t="shared" si="10"/>
        <v>6781.69</v>
      </c>
      <c r="H52" s="88">
        <f t="shared" si="10"/>
        <v>7397.7960000000003</v>
      </c>
      <c r="I52" s="88">
        <f t="shared" si="10"/>
        <v>8431.4169999999995</v>
      </c>
      <c r="J52" s="88">
        <f t="shared" si="10"/>
        <v>8817.3140000000003</v>
      </c>
      <c r="K52" s="88">
        <f t="shared" si="10"/>
        <v>9174.1129999999994</v>
      </c>
      <c r="L52" s="88">
        <f t="shared" si="10"/>
        <v>9943.6040000000012</v>
      </c>
      <c r="M52" s="88">
        <f t="shared" si="10"/>
        <v>10268.097</v>
      </c>
      <c r="N52" s="88">
        <f t="shared" si="10"/>
        <v>10227.293999999998</v>
      </c>
      <c r="O52" s="88">
        <f t="shared" si="10"/>
        <v>10021.27</v>
      </c>
      <c r="P52" s="88">
        <f t="shared" si="10"/>
        <v>9855.0349999999999</v>
      </c>
      <c r="Q52" s="88">
        <f t="shared" si="10"/>
        <v>9364.4550000000017</v>
      </c>
      <c r="R52" s="88">
        <f t="shared" si="10"/>
        <v>8984.630000000001</v>
      </c>
      <c r="S52" s="88">
        <f t="shared" si="10"/>
        <v>8978.6670000000013</v>
      </c>
      <c r="T52" s="88">
        <f t="shared" si="10"/>
        <v>8708.6009999999987</v>
      </c>
      <c r="U52" s="88">
        <f t="shared" si="10"/>
        <v>8437.0649999999987</v>
      </c>
      <c r="V52" s="88">
        <f t="shared" si="10"/>
        <v>8375.9290000000001</v>
      </c>
      <c r="W52" s="88">
        <f t="shared" si="10"/>
        <v>7924.0750000000007</v>
      </c>
      <c r="X52" s="88">
        <f t="shared" si="10"/>
        <v>7489.6859999999997</v>
      </c>
      <c r="Y52" s="88">
        <f t="shared" si="10"/>
        <v>7160.5540000000001</v>
      </c>
      <c r="Z52" s="89" t="str">
        <f t="shared" si="10"/>
        <v/>
      </c>
      <c r="AA52" s="104">
        <f>SUM(B52:Z52)</f>
        <v>198823.88400000005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6856.8219999999983</v>
      </c>
      <c r="C4" s="18">
        <v>6555.1720000000014</v>
      </c>
      <c r="D4" s="18">
        <v>6338.0809999999992</v>
      </c>
      <c r="E4" s="18">
        <v>6249.6400000000021</v>
      </c>
      <c r="F4" s="18">
        <v>6482.9240000000018</v>
      </c>
      <c r="G4" s="18">
        <v>6781.6889999999994</v>
      </c>
      <c r="H4" s="18">
        <v>7397.7660000000005</v>
      </c>
      <c r="I4" s="18">
        <v>8431.4489999999969</v>
      </c>
      <c r="J4" s="18">
        <v>8817.3140000000021</v>
      </c>
      <c r="K4" s="18">
        <v>9174.0669999999991</v>
      </c>
      <c r="L4" s="18">
        <v>9943.6039999999975</v>
      </c>
      <c r="M4" s="18">
        <v>10268.137999999999</v>
      </c>
      <c r="N4" s="18">
        <v>10227.294</v>
      </c>
      <c r="O4" s="18">
        <v>10021.239</v>
      </c>
      <c r="P4" s="18">
        <v>9855.0469999999968</v>
      </c>
      <c r="Q4" s="18">
        <v>9364.4140000000007</v>
      </c>
      <c r="R4" s="18">
        <v>8984.6460000000006</v>
      </c>
      <c r="S4" s="18">
        <v>8978.658999999996</v>
      </c>
      <c r="T4" s="18">
        <v>8708.5730000000003</v>
      </c>
      <c r="U4" s="18">
        <v>8437.0490000000009</v>
      </c>
      <c r="V4" s="18">
        <v>8375.9699999999993</v>
      </c>
      <c r="W4" s="18">
        <v>7924.11</v>
      </c>
      <c r="X4" s="18">
        <v>7489.6460000000025</v>
      </c>
      <c r="Y4" s="18">
        <v>7160.5150000000003</v>
      </c>
      <c r="Z4" s="19"/>
      <c r="AA4" s="20">
        <f>SUM(B4:Z4)</f>
        <v>198823.82799999998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104.04</v>
      </c>
      <c r="C7" s="28">
        <v>97.32</v>
      </c>
      <c r="D7" s="28">
        <v>92.22</v>
      </c>
      <c r="E7" s="28">
        <v>88.11</v>
      </c>
      <c r="F7" s="28">
        <v>88.87</v>
      </c>
      <c r="G7" s="28">
        <v>95.15</v>
      </c>
      <c r="H7" s="28">
        <v>104.2</v>
      </c>
      <c r="I7" s="28">
        <v>102.7</v>
      </c>
      <c r="J7" s="28">
        <v>90.1</v>
      </c>
      <c r="K7" s="28">
        <v>71.58</v>
      </c>
      <c r="L7" s="28">
        <v>41.89</v>
      </c>
      <c r="M7" s="28">
        <v>30.59</v>
      </c>
      <c r="N7" s="28">
        <v>55</v>
      </c>
      <c r="O7" s="28">
        <v>40.19</v>
      </c>
      <c r="P7" s="28">
        <v>32.04</v>
      </c>
      <c r="Q7" s="28">
        <v>66</v>
      </c>
      <c r="R7" s="28">
        <v>93.61</v>
      </c>
      <c r="S7" s="28">
        <v>117.39</v>
      </c>
      <c r="T7" s="28">
        <v>138.61000000000001</v>
      </c>
      <c r="U7" s="28">
        <v>148.13999999999999</v>
      </c>
      <c r="V7" s="28">
        <v>142.19</v>
      </c>
      <c r="W7" s="28">
        <v>136.21</v>
      </c>
      <c r="X7" s="28">
        <v>133.13999999999999</v>
      </c>
      <c r="Y7" s="28">
        <v>117.67</v>
      </c>
      <c r="Z7" s="29"/>
      <c r="AA7" s="30">
        <f>IF(SUM(B7:Z7)&lt;&gt;0,AVERAGEIF(B7:Z7,"&lt;&gt;"""),"")</f>
        <v>92.79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23.134</v>
      </c>
      <c r="H14" s="57">
        <v>14.821999999999999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4.5010000000000003</v>
      </c>
      <c r="T14" s="57">
        <v>17.672999999999998</v>
      </c>
      <c r="U14" s="57">
        <v>23.632999999999999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308.76300000000003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23.134</v>
      </c>
      <c r="H16" s="62">
        <f t="shared" si="1"/>
        <v>14.821999999999999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4.5010000000000003</v>
      </c>
      <c r="T16" s="62">
        <f t="shared" si="1"/>
        <v>17.672999999999998</v>
      </c>
      <c r="U16" s="62">
        <f t="shared" si="1"/>
        <v>23.632999999999999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308.76300000000003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802.09199999999998</v>
      </c>
      <c r="C19" s="72">
        <v>824.14300000000014</v>
      </c>
      <c r="D19" s="72">
        <v>784.36200000000008</v>
      </c>
      <c r="E19" s="72">
        <v>835.76300000000003</v>
      </c>
      <c r="F19" s="72">
        <v>839.92100000000005</v>
      </c>
      <c r="G19" s="72">
        <v>850.47600000000011</v>
      </c>
      <c r="H19" s="72">
        <v>760.40900000000011</v>
      </c>
      <c r="I19" s="72">
        <v>829.38400000000001</v>
      </c>
      <c r="J19" s="72">
        <v>799.87699999999995</v>
      </c>
      <c r="K19" s="72">
        <v>830.46600000000012</v>
      </c>
      <c r="L19" s="72">
        <v>875.41600000000005</v>
      </c>
      <c r="M19" s="72">
        <v>872.81700000000001</v>
      </c>
      <c r="N19" s="72">
        <v>876.22400000000005</v>
      </c>
      <c r="O19" s="72">
        <v>870.39099999999996</v>
      </c>
      <c r="P19" s="72">
        <v>870.52099999999996</v>
      </c>
      <c r="Q19" s="72">
        <v>874.69500000000005</v>
      </c>
      <c r="R19" s="72">
        <v>755.61</v>
      </c>
      <c r="S19" s="72">
        <v>754.88799999999992</v>
      </c>
      <c r="T19" s="72">
        <v>703.55799999999999</v>
      </c>
      <c r="U19" s="72">
        <v>670.13599999999997</v>
      </c>
      <c r="V19" s="72">
        <v>673.14300000000003</v>
      </c>
      <c r="W19" s="72">
        <v>679.68399999999997</v>
      </c>
      <c r="X19" s="72">
        <v>757.67200000000003</v>
      </c>
      <c r="Y19" s="72">
        <v>801.39700000000005</v>
      </c>
      <c r="Z19" s="73"/>
      <c r="AA19" s="74">
        <f t="shared" ref="AA19:AA25" si="2">SUM(B19:Z19)</f>
        <v>19193.045000000002</v>
      </c>
    </row>
    <row r="20" spans="1:27" ht="24.95" customHeight="1" x14ac:dyDescent="0.2">
      <c r="A20" s="75" t="s">
        <v>15</v>
      </c>
      <c r="B20" s="76">
        <v>1393.557</v>
      </c>
      <c r="C20" s="77">
        <v>1365.356</v>
      </c>
      <c r="D20" s="77">
        <v>1363.2639999999999</v>
      </c>
      <c r="E20" s="77">
        <v>1358.4080000000001</v>
      </c>
      <c r="F20" s="77">
        <v>1385.1280000000002</v>
      </c>
      <c r="G20" s="77">
        <v>1482.7800000000002</v>
      </c>
      <c r="H20" s="77">
        <v>1713.8140000000001</v>
      </c>
      <c r="I20" s="77">
        <v>1862.8560000000002</v>
      </c>
      <c r="J20" s="77">
        <v>1934.5900000000004</v>
      </c>
      <c r="K20" s="77">
        <v>1934.2140000000002</v>
      </c>
      <c r="L20" s="77">
        <v>1941.825</v>
      </c>
      <c r="M20" s="77">
        <v>1949.058</v>
      </c>
      <c r="N20" s="77">
        <v>1936.1859999999999</v>
      </c>
      <c r="O20" s="77">
        <v>1920.3389999999997</v>
      </c>
      <c r="P20" s="77">
        <v>1890.2129999999997</v>
      </c>
      <c r="Q20" s="77">
        <v>1862.732</v>
      </c>
      <c r="R20" s="77">
        <v>1857.5639999999999</v>
      </c>
      <c r="S20" s="77">
        <v>1836.922</v>
      </c>
      <c r="T20" s="77">
        <v>1826.0610000000004</v>
      </c>
      <c r="U20" s="77">
        <v>1783.7219999999998</v>
      </c>
      <c r="V20" s="77">
        <v>1700.0069999999998</v>
      </c>
      <c r="W20" s="77">
        <v>1542.8040000000003</v>
      </c>
      <c r="X20" s="77">
        <v>1456.1529999999998</v>
      </c>
      <c r="Y20" s="77">
        <v>1406.6310000000001</v>
      </c>
      <c r="Z20" s="78"/>
      <c r="AA20" s="79">
        <f t="shared" si="2"/>
        <v>40704.184000000001</v>
      </c>
    </row>
    <row r="21" spans="1:27" ht="24.95" customHeight="1" x14ac:dyDescent="0.2">
      <c r="A21" s="75" t="s">
        <v>16</v>
      </c>
      <c r="B21" s="80">
        <v>3685.1729999999998</v>
      </c>
      <c r="C21" s="81">
        <v>3416.1729999999998</v>
      </c>
      <c r="D21" s="81">
        <v>3276.4550000000004</v>
      </c>
      <c r="E21" s="81">
        <v>3154.7689999999998</v>
      </c>
      <c r="F21" s="81">
        <v>3106.1750000000002</v>
      </c>
      <c r="G21" s="81">
        <v>3148.4989999999998</v>
      </c>
      <c r="H21" s="81">
        <v>3478.1209999999996</v>
      </c>
      <c r="I21" s="81">
        <v>3990.509</v>
      </c>
      <c r="J21" s="81">
        <v>4429.1469999999999</v>
      </c>
      <c r="K21" s="81">
        <v>4809.5870000000004</v>
      </c>
      <c r="L21" s="81">
        <v>4991.1240000000007</v>
      </c>
      <c r="M21" s="81">
        <v>5226.1629999999996</v>
      </c>
      <c r="N21" s="81">
        <v>5411.4269999999997</v>
      </c>
      <c r="O21" s="81">
        <v>5400.009</v>
      </c>
      <c r="P21" s="81">
        <v>5269.8130000000001</v>
      </c>
      <c r="Q21" s="81">
        <v>5148.9870000000001</v>
      </c>
      <c r="R21" s="81">
        <v>5115.9719999999998</v>
      </c>
      <c r="S21" s="81">
        <v>5076.848</v>
      </c>
      <c r="T21" s="81">
        <v>4994.7810000000009</v>
      </c>
      <c r="U21" s="81">
        <v>4901.058</v>
      </c>
      <c r="V21" s="81">
        <v>4967.82</v>
      </c>
      <c r="W21" s="81">
        <v>4745.6220000000003</v>
      </c>
      <c r="X21" s="81">
        <v>4367.3210000000008</v>
      </c>
      <c r="Y21" s="81">
        <v>3956.9869999999996</v>
      </c>
      <c r="Z21" s="78"/>
      <c r="AA21" s="79">
        <f t="shared" si="2"/>
        <v>106068.53999999998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220</v>
      </c>
      <c r="M22" s="81">
        <v>220</v>
      </c>
      <c r="N22" s="81">
        <v>5.9569999999999999</v>
      </c>
      <c r="O22" s="81">
        <v>220</v>
      </c>
      <c r="P22" s="81">
        <v>220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885.95699999999999</v>
      </c>
    </row>
    <row r="23" spans="1:27" ht="24.95" customHeight="1" x14ac:dyDescent="0.2">
      <c r="A23" s="85" t="s">
        <v>18</v>
      </c>
      <c r="B23" s="77">
        <v>146</v>
      </c>
      <c r="C23" s="77">
        <v>138.5</v>
      </c>
      <c r="D23" s="77">
        <v>134</v>
      </c>
      <c r="E23" s="77">
        <v>131.5</v>
      </c>
      <c r="F23" s="77">
        <v>131</v>
      </c>
      <c r="G23" s="77">
        <v>133.5</v>
      </c>
      <c r="H23" s="77">
        <v>139</v>
      </c>
      <c r="I23" s="77">
        <v>134.5</v>
      </c>
      <c r="J23" s="77">
        <v>123.5</v>
      </c>
      <c r="K23" s="77">
        <v>111.5</v>
      </c>
      <c r="L23" s="77">
        <v>101.5</v>
      </c>
      <c r="M23" s="77">
        <v>99</v>
      </c>
      <c r="N23" s="77">
        <v>101.5</v>
      </c>
      <c r="O23" s="77">
        <v>102.5</v>
      </c>
      <c r="P23" s="77">
        <v>106.5</v>
      </c>
      <c r="Q23" s="77">
        <v>116</v>
      </c>
      <c r="R23" s="77">
        <v>133.5</v>
      </c>
      <c r="S23" s="77">
        <v>155.5</v>
      </c>
      <c r="T23" s="77">
        <v>175.5</v>
      </c>
      <c r="U23" s="77">
        <v>182.5</v>
      </c>
      <c r="V23" s="77">
        <v>183</v>
      </c>
      <c r="W23" s="77">
        <v>174</v>
      </c>
      <c r="X23" s="77">
        <v>163.5</v>
      </c>
      <c r="Y23" s="77">
        <v>153.5</v>
      </c>
      <c r="Z23" s="77"/>
      <c r="AA23" s="79">
        <f t="shared" si="2"/>
        <v>3271</v>
      </c>
    </row>
    <row r="24" spans="1:27" ht="24.95" customHeight="1" x14ac:dyDescent="0.2">
      <c r="A24" s="85" t="s">
        <v>19</v>
      </c>
      <c r="B24" s="77">
        <v>439</v>
      </c>
      <c r="C24" s="77">
        <v>430</v>
      </c>
      <c r="D24" s="77">
        <v>412</v>
      </c>
      <c r="E24" s="77">
        <v>403.00000000000006</v>
      </c>
      <c r="F24" s="77">
        <v>401.00000000000006</v>
      </c>
      <c r="G24" s="77">
        <v>409.99999999999994</v>
      </c>
      <c r="H24" s="77">
        <v>449</v>
      </c>
      <c r="I24" s="77">
        <v>520</v>
      </c>
      <c r="J24" s="77">
        <v>575.99999999999989</v>
      </c>
      <c r="K24" s="77">
        <v>602</v>
      </c>
      <c r="L24" s="77">
        <v>628</v>
      </c>
      <c r="M24" s="77">
        <v>639</v>
      </c>
      <c r="N24" s="77">
        <v>645</v>
      </c>
      <c r="O24" s="77">
        <v>649</v>
      </c>
      <c r="P24" s="77">
        <v>639</v>
      </c>
      <c r="Q24" s="77">
        <v>626</v>
      </c>
      <c r="R24" s="77">
        <v>634</v>
      </c>
      <c r="S24" s="77">
        <v>651</v>
      </c>
      <c r="T24" s="77">
        <v>643.99999999999989</v>
      </c>
      <c r="U24" s="77">
        <v>615</v>
      </c>
      <c r="V24" s="77">
        <v>599</v>
      </c>
      <c r="W24" s="77">
        <v>565</v>
      </c>
      <c r="X24" s="77">
        <v>521</v>
      </c>
      <c r="Y24" s="77">
        <v>461.99999999999994</v>
      </c>
      <c r="Z24" s="77"/>
      <c r="AA24" s="79">
        <f t="shared" si="2"/>
        <v>13159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6465.8220000000001</v>
      </c>
      <c r="C26" s="88">
        <f t="shared" ref="C26:Z26" si="3">IF(LEN(C$2)&gt;0,SUM(C19:C25),"")</f>
        <v>6174.1720000000005</v>
      </c>
      <c r="D26" s="88">
        <f t="shared" si="3"/>
        <v>5970.0810000000001</v>
      </c>
      <c r="E26" s="88">
        <f t="shared" si="3"/>
        <v>5883.4400000000005</v>
      </c>
      <c r="F26" s="88">
        <f t="shared" si="3"/>
        <v>5863.2240000000002</v>
      </c>
      <c r="G26" s="88">
        <f t="shared" si="3"/>
        <v>6025.2550000000001</v>
      </c>
      <c r="H26" s="88">
        <f t="shared" si="3"/>
        <v>6540.3439999999991</v>
      </c>
      <c r="I26" s="88">
        <f t="shared" si="3"/>
        <v>7337.2489999999998</v>
      </c>
      <c r="J26" s="88">
        <f t="shared" si="3"/>
        <v>7863.1140000000005</v>
      </c>
      <c r="K26" s="88">
        <f t="shared" si="3"/>
        <v>8287.7669999999998</v>
      </c>
      <c r="L26" s="88">
        <f t="shared" si="3"/>
        <v>8757.8650000000016</v>
      </c>
      <c r="M26" s="88">
        <f t="shared" si="3"/>
        <v>9006.0380000000005</v>
      </c>
      <c r="N26" s="88">
        <f t="shared" si="3"/>
        <v>8976.2939999999999</v>
      </c>
      <c r="O26" s="88">
        <f t="shared" si="3"/>
        <v>9162.2389999999996</v>
      </c>
      <c r="P26" s="88">
        <f t="shared" si="3"/>
        <v>8996.0469999999987</v>
      </c>
      <c r="Q26" s="88">
        <f t="shared" si="3"/>
        <v>8628.4140000000007</v>
      </c>
      <c r="R26" s="88">
        <f t="shared" si="3"/>
        <v>8496.6460000000006</v>
      </c>
      <c r="S26" s="88">
        <f t="shared" si="3"/>
        <v>8475.1579999999994</v>
      </c>
      <c r="T26" s="88">
        <f t="shared" si="3"/>
        <v>8343.9000000000015</v>
      </c>
      <c r="U26" s="88">
        <f t="shared" si="3"/>
        <v>8152.4159999999993</v>
      </c>
      <c r="V26" s="88">
        <f t="shared" si="3"/>
        <v>8122.9699999999993</v>
      </c>
      <c r="W26" s="88">
        <f t="shared" si="3"/>
        <v>7707.1100000000006</v>
      </c>
      <c r="X26" s="88">
        <f t="shared" si="3"/>
        <v>7265.6460000000006</v>
      </c>
      <c r="Y26" s="88">
        <f t="shared" si="3"/>
        <v>6780.5149999999994</v>
      </c>
      <c r="Z26" s="89" t="str">
        <f t="shared" si="3"/>
        <v/>
      </c>
      <c r="AA26" s="90">
        <f>SUM(AA19:AA25)</f>
        <v>183281.72599999997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757</v>
      </c>
      <c r="C29" s="72">
        <v>740.5</v>
      </c>
      <c r="D29" s="72">
        <v>718</v>
      </c>
      <c r="E29" s="72">
        <v>706.5</v>
      </c>
      <c r="F29" s="72">
        <v>704</v>
      </c>
      <c r="G29" s="72">
        <v>700.5</v>
      </c>
      <c r="H29" s="72">
        <v>765</v>
      </c>
      <c r="I29" s="72">
        <v>861.5</v>
      </c>
      <c r="J29" s="72">
        <v>916.5</v>
      </c>
      <c r="K29" s="72">
        <v>978.5</v>
      </c>
      <c r="L29" s="72">
        <v>1014.5</v>
      </c>
      <c r="M29" s="72">
        <v>998</v>
      </c>
      <c r="N29" s="72">
        <v>981.5</v>
      </c>
      <c r="O29" s="72">
        <v>1021.5</v>
      </c>
      <c r="P29" s="72">
        <v>995.5</v>
      </c>
      <c r="Q29" s="72">
        <v>952</v>
      </c>
      <c r="R29" s="72">
        <v>924.5</v>
      </c>
      <c r="S29" s="72">
        <v>953.5</v>
      </c>
      <c r="T29" s="72">
        <v>937.5</v>
      </c>
      <c r="U29" s="72">
        <v>900.5</v>
      </c>
      <c r="V29" s="72">
        <v>880</v>
      </c>
      <c r="W29" s="72">
        <v>837</v>
      </c>
      <c r="X29" s="72">
        <v>816.5</v>
      </c>
      <c r="Y29" s="72">
        <v>778.5</v>
      </c>
      <c r="Z29" s="73"/>
      <c r="AA29" s="74">
        <f>SUM(B29:Z29)</f>
        <v>20839</v>
      </c>
    </row>
    <row r="30" spans="1:27" ht="24.95" customHeight="1" x14ac:dyDescent="0.2">
      <c r="A30" s="75" t="s">
        <v>24</v>
      </c>
      <c r="B30" s="76">
        <v>6099.8220000000001</v>
      </c>
      <c r="C30" s="77">
        <v>5814.6719999999996</v>
      </c>
      <c r="D30" s="77">
        <v>5620.0810000000001</v>
      </c>
      <c r="E30" s="77">
        <v>5542.94</v>
      </c>
      <c r="F30" s="77">
        <v>5540.2240000000002</v>
      </c>
      <c r="G30" s="77">
        <v>5688.8890000000001</v>
      </c>
      <c r="H30" s="77">
        <v>6361.1660000000002</v>
      </c>
      <c r="I30" s="77">
        <v>7119.7489999999998</v>
      </c>
      <c r="J30" s="77">
        <v>7640.6139999999996</v>
      </c>
      <c r="K30" s="77">
        <v>8019.2669999999998</v>
      </c>
      <c r="L30" s="77">
        <v>8570.3040000000001</v>
      </c>
      <c r="M30" s="77">
        <v>8744.0380000000005</v>
      </c>
      <c r="N30" s="77">
        <v>8735.7939999999999</v>
      </c>
      <c r="O30" s="77">
        <v>8999.7389999999996</v>
      </c>
      <c r="P30" s="77">
        <v>8859.5470000000005</v>
      </c>
      <c r="Q30" s="77">
        <v>8412.4140000000007</v>
      </c>
      <c r="R30" s="77">
        <v>8060.1459999999997</v>
      </c>
      <c r="S30" s="77">
        <v>8025.1589999999997</v>
      </c>
      <c r="T30" s="77">
        <v>7771.0730000000003</v>
      </c>
      <c r="U30" s="77">
        <v>7536.549</v>
      </c>
      <c r="V30" s="77">
        <v>7495.97</v>
      </c>
      <c r="W30" s="77">
        <v>7087.11</v>
      </c>
      <c r="X30" s="77">
        <v>6673.1459999999997</v>
      </c>
      <c r="Y30" s="77">
        <v>6382.0150000000003</v>
      </c>
      <c r="Z30" s="78"/>
      <c r="AA30" s="79">
        <f>SUM(B30:Z30)</f>
        <v>174800.42800000001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6856.8220000000001</v>
      </c>
      <c r="C32" s="62">
        <f t="shared" ref="C32:Z32" si="4">IF(LEN(C$2)&gt;0,SUM(C29:C31),"")</f>
        <v>6555.1719999999996</v>
      </c>
      <c r="D32" s="62">
        <f t="shared" si="4"/>
        <v>6338.0810000000001</v>
      </c>
      <c r="E32" s="62">
        <f t="shared" si="4"/>
        <v>6249.44</v>
      </c>
      <c r="F32" s="62">
        <f t="shared" si="4"/>
        <v>6244.2240000000002</v>
      </c>
      <c r="G32" s="62">
        <f t="shared" si="4"/>
        <v>6389.3890000000001</v>
      </c>
      <c r="H32" s="62">
        <f t="shared" si="4"/>
        <v>7126.1660000000002</v>
      </c>
      <c r="I32" s="62">
        <f t="shared" si="4"/>
        <v>7981.2489999999998</v>
      </c>
      <c r="J32" s="62">
        <f t="shared" si="4"/>
        <v>8557.1139999999996</v>
      </c>
      <c r="K32" s="62">
        <f t="shared" si="4"/>
        <v>8997.7669999999998</v>
      </c>
      <c r="L32" s="62">
        <f t="shared" si="4"/>
        <v>9584.8040000000001</v>
      </c>
      <c r="M32" s="62">
        <f t="shared" si="4"/>
        <v>9742.0380000000005</v>
      </c>
      <c r="N32" s="62">
        <f t="shared" si="4"/>
        <v>9717.2939999999999</v>
      </c>
      <c r="O32" s="62">
        <f t="shared" si="4"/>
        <v>10021.239</v>
      </c>
      <c r="P32" s="62">
        <f t="shared" si="4"/>
        <v>9855.0470000000005</v>
      </c>
      <c r="Q32" s="62">
        <f t="shared" si="4"/>
        <v>9364.4140000000007</v>
      </c>
      <c r="R32" s="62">
        <f t="shared" si="4"/>
        <v>8984.6460000000006</v>
      </c>
      <c r="S32" s="62">
        <f t="shared" si="4"/>
        <v>8978.6589999999997</v>
      </c>
      <c r="T32" s="62">
        <f t="shared" si="4"/>
        <v>8708.5730000000003</v>
      </c>
      <c r="U32" s="62">
        <f t="shared" si="4"/>
        <v>8437.0489999999991</v>
      </c>
      <c r="V32" s="62">
        <f t="shared" si="4"/>
        <v>8375.9700000000012</v>
      </c>
      <c r="W32" s="62">
        <f t="shared" si="4"/>
        <v>7924.11</v>
      </c>
      <c r="X32" s="62">
        <f t="shared" si="4"/>
        <v>7489.6459999999997</v>
      </c>
      <c r="Y32" s="62">
        <f t="shared" si="4"/>
        <v>7160.5150000000003</v>
      </c>
      <c r="Z32" s="63" t="str">
        <f t="shared" si="4"/>
        <v/>
      </c>
      <c r="AA32" s="64">
        <f>SUM(AA29:AA31)</f>
        <v>195639.42800000001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200</v>
      </c>
      <c r="T35" s="95">
        <v>135</v>
      </c>
      <c r="U35" s="95">
        <v>128</v>
      </c>
      <c r="V35" s="95">
        <v>113</v>
      </c>
      <c r="W35" s="95">
        <v>114</v>
      </c>
      <c r="X35" s="95">
        <v>149</v>
      </c>
      <c r="Y35" s="95">
        <v>200</v>
      </c>
      <c r="Z35" s="96"/>
      <c r="AA35" s="74">
        <f t="shared" ref="AA35:AA40" si="5">SUM(B35:Z35)</f>
        <v>4439</v>
      </c>
    </row>
    <row r="36" spans="1:27" ht="24.95" customHeight="1" x14ac:dyDescent="0.2">
      <c r="A36" s="97" t="s">
        <v>42</v>
      </c>
      <c r="B36" s="98">
        <v>166</v>
      </c>
      <c r="C36" s="99">
        <v>156</v>
      </c>
      <c r="D36" s="99">
        <v>143</v>
      </c>
      <c r="E36" s="99">
        <v>141</v>
      </c>
      <c r="F36" s="99">
        <v>156</v>
      </c>
      <c r="G36" s="99">
        <v>141</v>
      </c>
      <c r="H36" s="99">
        <v>371</v>
      </c>
      <c r="I36" s="99">
        <v>444</v>
      </c>
      <c r="J36" s="99">
        <v>494</v>
      </c>
      <c r="K36" s="99">
        <v>487</v>
      </c>
      <c r="L36" s="99">
        <v>487</v>
      </c>
      <c r="M36" s="99">
        <v>498</v>
      </c>
      <c r="N36" s="99">
        <v>498</v>
      </c>
      <c r="O36" s="99">
        <v>493</v>
      </c>
      <c r="P36" s="99">
        <v>493</v>
      </c>
      <c r="Q36" s="99">
        <v>493</v>
      </c>
      <c r="R36" s="99">
        <v>288</v>
      </c>
      <c r="S36" s="99">
        <v>299</v>
      </c>
      <c r="T36" s="99">
        <v>212</v>
      </c>
      <c r="U36" s="99">
        <v>133</v>
      </c>
      <c r="V36" s="99">
        <v>115</v>
      </c>
      <c r="W36" s="99">
        <v>78</v>
      </c>
      <c r="X36" s="99">
        <v>50</v>
      </c>
      <c r="Y36" s="99">
        <v>155</v>
      </c>
      <c r="Z36" s="100"/>
      <c r="AA36" s="79">
        <f t="shared" si="5"/>
        <v>6991</v>
      </c>
    </row>
    <row r="37" spans="1:27" ht="24.95" customHeight="1" x14ac:dyDescent="0.2">
      <c r="A37" s="97" t="s">
        <v>43</v>
      </c>
      <c r="B37" s="98"/>
      <c r="C37" s="99"/>
      <c r="D37" s="99"/>
      <c r="E37" s="99">
        <v>0.2</v>
      </c>
      <c r="F37" s="99">
        <v>238.7</v>
      </c>
      <c r="G37" s="99">
        <v>392.3</v>
      </c>
      <c r="H37" s="99">
        <v>271.60000000000002</v>
      </c>
      <c r="I37" s="99">
        <v>450.2</v>
      </c>
      <c r="J37" s="99">
        <v>260.2</v>
      </c>
      <c r="K37" s="99">
        <v>176.3</v>
      </c>
      <c r="L37" s="99">
        <v>358.8</v>
      </c>
      <c r="M37" s="99">
        <v>526.1</v>
      </c>
      <c r="N37" s="99">
        <v>510</v>
      </c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3184.4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23</v>
      </c>
      <c r="L38" s="99">
        <v>139.93899999999999</v>
      </c>
      <c r="M38" s="99">
        <v>38</v>
      </c>
      <c r="N38" s="99">
        <v>43</v>
      </c>
      <c r="O38" s="99">
        <v>166</v>
      </c>
      <c r="P38" s="99">
        <v>166</v>
      </c>
      <c r="Q38" s="99">
        <v>43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618.93899999999996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366</v>
      </c>
      <c r="C40" s="88">
        <f t="shared" ref="C40:Z40" si="6">IF(LEN(C$2)&gt;0,SUM(C35:C39),"")</f>
        <v>356</v>
      </c>
      <c r="D40" s="88">
        <f t="shared" si="6"/>
        <v>343</v>
      </c>
      <c r="E40" s="88">
        <f t="shared" si="6"/>
        <v>341.2</v>
      </c>
      <c r="F40" s="88">
        <f t="shared" si="6"/>
        <v>594.70000000000005</v>
      </c>
      <c r="G40" s="88">
        <f t="shared" si="6"/>
        <v>733.3</v>
      </c>
      <c r="H40" s="88">
        <f t="shared" si="6"/>
        <v>842.6</v>
      </c>
      <c r="I40" s="88">
        <f t="shared" si="6"/>
        <v>1094.2</v>
      </c>
      <c r="J40" s="88">
        <f t="shared" si="6"/>
        <v>954.2</v>
      </c>
      <c r="K40" s="88">
        <f t="shared" si="6"/>
        <v>886.3</v>
      </c>
      <c r="L40" s="88">
        <f t="shared" si="6"/>
        <v>1185.739</v>
      </c>
      <c r="M40" s="88">
        <f t="shared" si="6"/>
        <v>1262.0999999999999</v>
      </c>
      <c r="N40" s="88">
        <f t="shared" si="6"/>
        <v>1251</v>
      </c>
      <c r="O40" s="88">
        <f t="shared" si="6"/>
        <v>859</v>
      </c>
      <c r="P40" s="88">
        <f t="shared" si="6"/>
        <v>859</v>
      </c>
      <c r="Q40" s="88">
        <f t="shared" si="6"/>
        <v>736</v>
      </c>
      <c r="R40" s="88">
        <f t="shared" si="6"/>
        <v>488</v>
      </c>
      <c r="S40" s="88">
        <f t="shared" si="6"/>
        <v>499</v>
      </c>
      <c r="T40" s="88">
        <f t="shared" si="6"/>
        <v>347</v>
      </c>
      <c r="U40" s="88">
        <f t="shared" si="6"/>
        <v>261</v>
      </c>
      <c r="V40" s="88">
        <f t="shared" si="6"/>
        <v>228</v>
      </c>
      <c r="W40" s="88">
        <f t="shared" si="6"/>
        <v>192</v>
      </c>
      <c r="X40" s="88">
        <f t="shared" si="6"/>
        <v>199</v>
      </c>
      <c r="Y40" s="88">
        <f t="shared" si="6"/>
        <v>355</v>
      </c>
      <c r="Z40" s="89" t="str">
        <f t="shared" si="6"/>
        <v/>
      </c>
      <c r="AA40" s="90">
        <f t="shared" si="5"/>
        <v>15233.339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>
        <v>0.2</v>
      </c>
      <c r="F45" s="99">
        <v>238.7</v>
      </c>
      <c r="G45" s="99">
        <v>392.3</v>
      </c>
      <c r="H45" s="99">
        <v>271.60000000000002</v>
      </c>
      <c r="I45" s="99">
        <v>450.2</v>
      </c>
      <c r="J45" s="99">
        <v>260.2</v>
      </c>
      <c r="K45" s="99">
        <v>176.3</v>
      </c>
      <c r="L45" s="99">
        <v>358.8</v>
      </c>
      <c r="M45" s="99">
        <v>526.1</v>
      </c>
      <c r="N45" s="99">
        <v>510</v>
      </c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3184.4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316</v>
      </c>
      <c r="L48" s="99">
        <v>336</v>
      </c>
      <c r="M48" s="99">
        <v>343</v>
      </c>
      <c r="N48" s="99">
        <v>349</v>
      </c>
      <c r="O48" s="99">
        <v>354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4548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150</v>
      </c>
      <c r="E49" s="88">
        <f t="shared" si="8"/>
        <v>150.19999999999999</v>
      </c>
      <c r="F49" s="88">
        <f t="shared" si="8"/>
        <v>388.7</v>
      </c>
      <c r="G49" s="88">
        <f t="shared" si="8"/>
        <v>542.29999999999995</v>
      </c>
      <c r="H49" s="88">
        <f t="shared" si="8"/>
        <v>421.6</v>
      </c>
      <c r="I49" s="88">
        <f t="shared" si="8"/>
        <v>600.20000000000005</v>
      </c>
      <c r="J49" s="88">
        <f t="shared" si="8"/>
        <v>410.2</v>
      </c>
      <c r="K49" s="88">
        <f t="shared" si="8"/>
        <v>492.3</v>
      </c>
      <c r="L49" s="88">
        <f t="shared" si="8"/>
        <v>694.8</v>
      </c>
      <c r="M49" s="88">
        <f t="shared" si="8"/>
        <v>869.1</v>
      </c>
      <c r="N49" s="88">
        <f t="shared" si="8"/>
        <v>859</v>
      </c>
      <c r="O49" s="88">
        <f t="shared" si="8"/>
        <v>354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7732.4000000000005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6856.8220000000001</v>
      </c>
      <c r="C52" s="88">
        <f t="shared" ref="C52:Z52" si="10">IF(LEN(C$2)&gt;0,SUM(C10:C15)+C26+C40,"")</f>
        <v>6555.1720000000005</v>
      </c>
      <c r="D52" s="88">
        <f t="shared" si="10"/>
        <v>6338.0810000000001</v>
      </c>
      <c r="E52" s="88">
        <f t="shared" si="10"/>
        <v>6249.64</v>
      </c>
      <c r="F52" s="88">
        <f t="shared" si="10"/>
        <v>6482.924</v>
      </c>
      <c r="G52" s="88">
        <f t="shared" si="10"/>
        <v>6781.6890000000003</v>
      </c>
      <c r="H52" s="88">
        <f t="shared" si="10"/>
        <v>7397.7659999999996</v>
      </c>
      <c r="I52" s="88">
        <f t="shared" si="10"/>
        <v>8431.4490000000005</v>
      </c>
      <c r="J52" s="88">
        <f t="shared" si="10"/>
        <v>8817.3140000000003</v>
      </c>
      <c r="K52" s="88">
        <f t="shared" si="10"/>
        <v>9174.0669999999991</v>
      </c>
      <c r="L52" s="88">
        <f t="shared" si="10"/>
        <v>9943.6040000000012</v>
      </c>
      <c r="M52" s="88">
        <f t="shared" si="10"/>
        <v>10268.138000000001</v>
      </c>
      <c r="N52" s="88">
        <f t="shared" si="10"/>
        <v>10227.294</v>
      </c>
      <c r="O52" s="88">
        <f t="shared" si="10"/>
        <v>10021.239</v>
      </c>
      <c r="P52" s="88">
        <f t="shared" si="10"/>
        <v>9855.0469999999987</v>
      </c>
      <c r="Q52" s="88">
        <f t="shared" si="10"/>
        <v>9364.4140000000007</v>
      </c>
      <c r="R52" s="88">
        <f t="shared" si="10"/>
        <v>8984.6460000000006</v>
      </c>
      <c r="S52" s="88">
        <f t="shared" si="10"/>
        <v>8978.6589999999997</v>
      </c>
      <c r="T52" s="88">
        <f t="shared" si="10"/>
        <v>8708.5730000000021</v>
      </c>
      <c r="U52" s="88">
        <f t="shared" si="10"/>
        <v>8437.0489999999991</v>
      </c>
      <c r="V52" s="88">
        <f t="shared" si="10"/>
        <v>8375.9699999999993</v>
      </c>
      <c r="W52" s="88">
        <f t="shared" si="10"/>
        <v>7924.1100000000006</v>
      </c>
      <c r="X52" s="88">
        <f t="shared" si="10"/>
        <v>7489.6460000000006</v>
      </c>
      <c r="Y52" s="88">
        <f t="shared" si="10"/>
        <v>7160.5149999999994</v>
      </c>
      <c r="Z52" s="89" t="str">
        <f t="shared" si="10"/>
        <v/>
      </c>
      <c r="AA52" s="104">
        <f>SUM(B52:Z52)</f>
        <v>198823.82800000004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-337.4</v>
      </c>
      <c r="C4" s="18">
        <v>-432.9</v>
      </c>
      <c r="D4" s="18">
        <v>-99.3</v>
      </c>
      <c r="E4" s="18">
        <v>0.2</v>
      </c>
      <c r="F4" s="18">
        <v>238.7</v>
      </c>
      <c r="G4" s="18">
        <v>392.3</v>
      </c>
      <c r="H4" s="18">
        <v>271.60000000000002</v>
      </c>
      <c r="I4" s="18">
        <v>450.2</v>
      </c>
      <c r="J4" s="18">
        <v>260.2</v>
      </c>
      <c r="K4" s="18">
        <v>176.3</v>
      </c>
      <c r="L4" s="18">
        <v>358.8</v>
      </c>
      <c r="M4" s="18">
        <v>526.1</v>
      </c>
      <c r="N4" s="18">
        <v>510</v>
      </c>
      <c r="O4" s="18">
        <v>-87.6</v>
      </c>
      <c r="P4" s="18">
        <v>-266</v>
      </c>
      <c r="Q4" s="18">
        <v>-573.1</v>
      </c>
      <c r="R4" s="18">
        <v>-369.5</v>
      </c>
      <c r="S4" s="18">
        <v>-731.9</v>
      </c>
      <c r="T4" s="18">
        <v>-606.79999999999995</v>
      </c>
      <c r="U4" s="18">
        <v>-423</v>
      </c>
      <c r="V4" s="18">
        <v>-539.4</v>
      </c>
      <c r="W4" s="18">
        <v>-308</v>
      </c>
      <c r="X4" s="18">
        <v>-755.6</v>
      </c>
      <c r="Y4" s="18">
        <v>-866.2</v>
      </c>
      <c r="Z4" s="19"/>
      <c r="AA4" s="111">
        <f>SUM(B4:Z4)</f>
        <v>-3212.2999999999993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104.04</v>
      </c>
      <c r="C7" s="117">
        <v>97.32</v>
      </c>
      <c r="D7" s="117">
        <v>92.22</v>
      </c>
      <c r="E7" s="117">
        <v>88.11</v>
      </c>
      <c r="F7" s="117">
        <v>88.87</v>
      </c>
      <c r="G7" s="117">
        <v>95.15</v>
      </c>
      <c r="H7" s="117">
        <v>104.2</v>
      </c>
      <c r="I7" s="117">
        <v>102.7</v>
      </c>
      <c r="J7" s="117">
        <v>90.1</v>
      </c>
      <c r="K7" s="117">
        <v>71.58</v>
      </c>
      <c r="L7" s="117">
        <v>41.89</v>
      </c>
      <c r="M7" s="117">
        <v>30.59</v>
      </c>
      <c r="N7" s="117">
        <v>55</v>
      </c>
      <c r="O7" s="117">
        <v>40.19</v>
      </c>
      <c r="P7" s="117">
        <v>32.04</v>
      </c>
      <c r="Q7" s="117">
        <v>66</v>
      </c>
      <c r="R7" s="117">
        <v>93.61</v>
      </c>
      <c r="S7" s="117">
        <v>117.39</v>
      </c>
      <c r="T7" s="117">
        <v>138.61000000000001</v>
      </c>
      <c r="U7" s="117">
        <v>148.13999999999999</v>
      </c>
      <c r="V7" s="117">
        <v>142.19</v>
      </c>
      <c r="W7" s="117">
        <v>136.21</v>
      </c>
      <c r="X7" s="117">
        <v>133.13999999999999</v>
      </c>
      <c r="Y7" s="117">
        <v>117.67</v>
      </c>
      <c r="Z7" s="118"/>
      <c r="AA7" s="119">
        <f>IF(SUM(B7:Z7)&lt;&gt;0,AVERAGEIF(B7:Z7,"&lt;&gt;"""),"")</f>
        <v>92.79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337.4</v>
      </c>
      <c r="C13" s="129">
        <v>432.9</v>
      </c>
      <c r="D13" s="129">
        <v>99.3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87.6</v>
      </c>
      <c r="P13" s="129">
        <v>266</v>
      </c>
      <c r="Q13" s="129">
        <v>573.1</v>
      </c>
      <c r="R13" s="129">
        <v>369.5</v>
      </c>
      <c r="S13" s="129">
        <v>731.9</v>
      </c>
      <c r="T13" s="129">
        <v>606.79999999999995</v>
      </c>
      <c r="U13" s="129">
        <v>423</v>
      </c>
      <c r="V13" s="129">
        <v>539.4</v>
      </c>
      <c r="W13" s="129">
        <v>308</v>
      </c>
      <c r="X13" s="129">
        <v>755.6</v>
      </c>
      <c r="Y13" s="130">
        <v>866.2</v>
      </c>
      <c r="Z13" s="131"/>
      <c r="AA13" s="132">
        <f t="shared" si="0"/>
        <v>6396.7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337.4</v>
      </c>
      <c r="C16" s="135">
        <f t="shared" si="1"/>
        <v>432.9</v>
      </c>
      <c r="D16" s="135">
        <f t="shared" si="1"/>
        <v>99.3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87.6</v>
      </c>
      <c r="P16" s="135">
        <f t="shared" si="1"/>
        <v>266</v>
      </c>
      <c r="Q16" s="135">
        <f t="shared" si="1"/>
        <v>573.1</v>
      </c>
      <c r="R16" s="135">
        <f t="shared" si="1"/>
        <v>369.5</v>
      </c>
      <c r="S16" s="135">
        <f t="shared" si="1"/>
        <v>731.9</v>
      </c>
      <c r="T16" s="135">
        <f t="shared" si="1"/>
        <v>606.79999999999995</v>
      </c>
      <c r="U16" s="135">
        <f t="shared" si="1"/>
        <v>423</v>
      </c>
      <c r="V16" s="135">
        <f t="shared" si="1"/>
        <v>539.4</v>
      </c>
      <c r="W16" s="135">
        <f t="shared" si="1"/>
        <v>308</v>
      </c>
      <c r="X16" s="135">
        <f t="shared" si="1"/>
        <v>755.6</v>
      </c>
      <c r="Y16" s="135">
        <f t="shared" si="1"/>
        <v>866.2</v>
      </c>
      <c r="Z16" s="136" t="str">
        <f t="shared" si="1"/>
        <v/>
      </c>
      <c r="AA16" s="90">
        <f t="shared" si="0"/>
        <v>6396.7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>
        <v>0.2</v>
      </c>
      <c r="F21" s="129">
        <v>238.7</v>
      </c>
      <c r="G21" s="129">
        <v>392.3</v>
      </c>
      <c r="H21" s="129">
        <v>271.60000000000002</v>
      </c>
      <c r="I21" s="129">
        <v>450.2</v>
      </c>
      <c r="J21" s="129">
        <v>260.2</v>
      </c>
      <c r="K21" s="129">
        <v>176.3</v>
      </c>
      <c r="L21" s="129">
        <v>358.8</v>
      </c>
      <c r="M21" s="129">
        <v>526.1</v>
      </c>
      <c r="N21" s="129">
        <v>510</v>
      </c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3184.4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0.2</v>
      </c>
      <c r="F24" s="135">
        <f t="shared" si="3"/>
        <v>238.7</v>
      </c>
      <c r="G24" s="135">
        <f t="shared" si="3"/>
        <v>392.3</v>
      </c>
      <c r="H24" s="135">
        <f t="shared" si="3"/>
        <v>271.60000000000002</v>
      </c>
      <c r="I24" s="135">
        <f t="shared" si="3"/>
        <v>450.2</v>
      </c>
      <c r="J24" s="135">
        <f t="shared" si="3"/>
        <v>260.2</v>
      </c>
      <c r="K24" s="135">
        <f t="shared" si="3"/>
        <v>176.3</v>
      </c>
      <c r="L24" s="135">
        <f t="shared" si="3"/>
        <v>358.8</v>
      </c>
      <c r="M24" s="135">
        <f t="shared" si="3"/>
        <v>526.1</v>
      </c>
      <c r="N24" s="135">
        <f t="shared" si="3"/>
        <v>510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3184.4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2025-07-10T11:09:46Z</dcterms:created>
  <dcterms:modified xsi:type="dcterms:W3CDTF">2025-07-10T11:09:47Z</dcterms:modified>
</cp:coreProperties>
</file>