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AA24" i="6" s="1"/>
  <c r="B24" i="6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<sst xmlns="http://schemas.openxmlformats.org/spreadsheetml/2006/main" count="119" uniqueCount="54">
  <si>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27/05/2025 14:10:21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</si>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</sst>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7CB-417E-83F4-8F4F8626EF4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7CB-417E-83F4-8F4F8626EF4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7CB-417E-83F4-8F4F8626EF4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7CB-417E-83F4-8F4F8626EF4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7CB-417E-83F4-8F4F8626EF4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7CB-417E-83F4-8F4F8626EF4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7CB-417E-83F4-8F4F8626EF4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7CB-417E-83F4-8F4F8626EF4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108.5</c:v>
                </c:pt>
                <c:pt idx="1">
                  <c:v>107.5</c:v>
                </c:pt>
                <c:pt idx="2">
                  <c:v>101.5</c:v>
                </c:pt>
                <c:pt idx="3">
                  <c:v>101.5</c:v>
                </c:pt>
                <c:pt idx="4">
                  <c:v>107.5</c:v>
                </c:pt>
                <c:pt idx="5">
                  <c:v>125</c:v>
                </c:pt>
                <c:pt idx="6">
                  <c:v>190</c:v>
                </c:pt>
                <c:pt idx="7">
                  <c:v>227</c:v>
                </c:pt>
                <c:pt idx="8">
                  <c:v>235</c:v>
                </c:pt>
                <c:pt idx="9">
                  <c:v>230</c:v>
                </c:pt>
                <c:pt idx="10">
                  <c:v>221</c:v>
                </c:pt>
                <c:pt idx="11">
                  <c:v>221</c:v>
                </c:pt>
                <c:pt idx="12">
                  <c:v>209</c:v>
                </c:pt>
                <c:pt idx="13">
                  <c:v>197</c:v>
                </c:pt>
                <c:pt idx="14">
                  <c:v>187</c:v>
                </c:pt>
                <c:pt idx="15">
                  <c:v>190</c:v>
                </c:pt>
                <c:pt idx="16">
                  <c:v>209</c:v>
                </c:pt>
                <c:pt idx="17">
                  <c:v>240</c:v>
                </c:pt>
                <c:pt idx="18">
                  <c:v>257</c:v>
                </c:pt>
                <c:pt idx="19">
                  <c:v>266</c:v>
                </c:pt>
                <c:pt idx="20">
                  <c:v>259</c:v>
                </c:pt>
                <c:pt idx="21">
                  <c:v>212</c:v>
                </c:pt>
                <c:pt idx="22">
                  <c:v>166</c:v>
                </c:pt>
                <c:pt idx="23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7CB-417E-83F4-8F4F8626EF4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3558.172</c:v>
                </c:pt>
                <c:pt idx="1">
                  <c:v>2971.2870000000003</c:v>
                </c:pt>
                <c:pt idx="2">
                  <c:v>2906.65</c:v>
                </c:pt>
                <c:pt idx="3">
                  <c:v>2728</c:v>
                </c:pt>
                <c:pt idx="4">
                  <c:v>2757.056</c:v>
                </c:pt>
                <c:pt idx="5">
                  <c:v>2913.9210000000003</c:v>
                </c:pt>
                <c:pt idx="6">
                  <c:v>3380.7380000000003</c:v>
                </c:pt>
                <c:pt idx="7">
                  <c:v>3146.8530000000001</c:v>
                </c:pt>
                <c:pt idx="8">
                  <c:v>2569.5619999999999</c:v>
                </c:pt>
                <c:pt idx="9">
                  <c:v>2363</c:v>
                </c:pt>
                <c:pt idx="10">
                  <c:v>1983</c:v>
                </c:pt>
                <c:pt idx="11">
                  <c:v>1601</c:v>
                </c:pt>
                <c:pt idx="12">
                  <c:v>1571</c:v>
                </c:pt>
                <c:pt idx="13">
                  <c:v>1571</c:v>
                </c:pt>
                <c:pt idx="14">
                  <c:v>1673</c:v>
                </c:pt>
                <c:pt idx="15">
                  <c:v>2076</c:v>
                </c:pt>
                <c:pt idx="16">
                  <c:v>2540.7190000000001</c:v>
                </c:pt>
                <c:pt idx="17">
                  <c:v>3708.8739999999998</c:v>
                </c:pt>
                <c:pt idx="18">
                  <c:v>3714.9610000000002</c:v>
                </c:pt>
                <c:pt idx="19">
                  <c:v>3777.6220000000003</c:v>
                </c:pt>
                <c:pt idx="20">
                  <c:v>3868.1720000000005</c:v>
                </c:pt>
                <c:pt idx="21">
                  <c:v>3838.8960000000006</c:v>
                </c:pt>
                <c:pt idx="22">
                  <c:v>3826.36</c:v>
                </c:pt>
                <c:pt idx="23">
                  <c:v>3707.9920000000002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7CB-417E-83F4-8F4F8626EF4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167</c:v>
                </c:pt>
                <c:pt idx="1">
                  <c:v>278</c:v>
                </c:pt>
                <c:pt idx="2">
                  <c:v>362.5</c:v>
                </c:pt>
                <c:pt idx="3">
                  <c:v>554.29999999999995</c:v>
                </c:pt>
                <c:pt idx="4">
                  <c:v>605.4</c:v>
                </c:pt>
                <c:pt idx="5">
                  <c:v>515.29999999999995</c:v>
                </c:pt>
                <c:pt idx="6">
                  <c:v>184.3</c:v>
                </c:pt>
                <c:pt idx="7">
                  <c:v>65</c:v>
                </c:pt>
                <c:pt idx="8">
                  <c:v>70</c:v>
                </c:pt>
                <c:pt idx="9">
                  <c:v>29</c:v>
                </c:pt>
                <c:pt idx="10">
                  <c:v>25</c:v>
                </c:pt>
                <c:pt idx="11">
                  <c:v>54</c:v>
                </c:pt>
                <c:pt idx="12">
                  <c:v>61</c:v>
                </c:pt>
                <c:pt idx="13">
                  <c:v>95</c:v>
                </c:pt>
                <c:pt idx="14">
                  <c:v>100</c:v>
                </c:pt>
                <c:pt idx="15">
                  <c:v>118</c:v>
                </c:pt>
                <c:pt idx="16">
                  <c:v>107</c:v>
                </c:pt>
                <c:pt idx="17">
                  <c:v>149</c:v>
                </c:pt>
                <c:pt idx="18">
                  <c:v>400</c:v>
                </c:pt>
                <c:pt idx="19">
                  <c:v>432</c:v>
                </c:pt>
                <c:pt idx="20">
                  <c:v>449</c:v>
                </c:pt>
                <c:pt idx="21">
                  <c:v>419</c:v>
                </c:pt>
                <c:pt idx="22">
                  <c:v>408.2</c:v>
                </c:pt>
                <c:pt idx="23">
                  <c:v>186.2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7CB-417E-83F4-8F4F8626EF4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1041.204</c:v>
                </c:pt>
                <c:pt idx="1">
                  <c:v>1060.3139999999999</c:v>
                </c:pt>
                <c:pt idx="2">
                  <c:v>1034.0650000000001</c:v>
                </c:pt>
                <c:pt idx="3">
                  <c:v>990.96400000000006</c:v>
                </c:pt>
                <c:pt idx="4">
                  <c:v>954.91699999999992</c:v>
                </c:pt>
                <c:pt idx="5">
                  <c:v>1074.1960000000001</c:v>
                </c:pt>
                <c:pt idx="6">
                  <c:v>1690.4619999999998</c:v>
                </c:pt>
                <c:pt idx="7">
                  <c:v>2932.5070000000001</c:v>
                </c:pt>
                <c:pt idx="8">
                  <c:v>4247.2789999999995</c:v>
                </c:pt>
                <c:pt idx="9">
                  <c:v>5065.3189999999995</c:v>
                </c:pt>
                <c:pt idx="10">
                  <c:v>5613.4840000000013</c:v>
                </c:pt>
                <c:pt idx="11">
                  <c:v>5873.2989999999982</c:v>
                </c:pt>
                <c:pt idx="12">
                  <c:v>5943.8749999999991</c:v>
                </c:pt>
                <c:pt idx="13">
                  <c:v>5618.9700000000021</c:v>
                </c:pt>
                <c:pt idx="14">
                  <c:v>5141.1470000000008</c:v>
                </c:pt>
                <c:pt idx="15">
                  <c:v>4343.2530000000006</c:v>
                </c:pt>
                <c:pt idx="16">
                  <c:v>3486.9870000000001</c:v>
                </c:pt>
                <c:pt idx="17">
                  <c:v>2433.7420000000006</c:v>
                </c:pt>
                <c:pt idx="18">
                  <c:v>1469.056</c:v>
                </c:pt>
                <c:pt idx="19">
                  <c:v>917.11500000000012</c:v>
                </c:pt>
                <c:pt idx="20">
                  <c:v>842.68999999999994</c:v>
                </c:pt>
                <c:pt idx="21">
                  <c:v>879.24399999999991</c:v>
                </c:pt>
                <c:pt idx="22">
                  <c:v>903.97300000000007</c:v>
                </c:pt>
                <c:pt idx="23">
                  <c:v>937.65699999999993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7CB-417E-83F4-8F4F8626EF4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38</c:v>
                </c:pt>
                <c:pt idx="1">
                  <c:v>37</c:v>
                </c:pt>
                <c:pt idx="2">
                  <c:v>35</c:v>
                </c:pt>
                <c:pt idx="3">
                  <c:v>32</c:v>
                </c:pt>
                <c:pt idx="4">
                  <c:v>28</c:v>
                </c:pt>
                <c:pt idx="5">
                  <c:v>26</c:v>
                </c:pt>
                <c:pt idx="6">
                  <c:v>30</c:v>
                </c:pt>
                <c:pt idx="7">
                  <c:v>41</c:v>
                </c:pt>
                <c:pt idx="8">
                  <c:v>56</c:v>
                </c:pt>
                <c:pt idx="9">
                  <c:v>72</c:v>
                </c:pt>
                <c:pt idx="10">
                  <c:v>85</c:v>
                </c:pt>
                <c:pt idx="11">
                  <c:v>91</c:v>
                </c:pt>
                <c:pt idx="12">
                  <c:v>92</c:v>
                </c:pt>
                <c:pt idx="13">
                  <c:v>88</c:v>
                </c:pt>
                <c:pt idx="14">
                  <c:v>82</c:v>
                </c:pt>
                <c:pt idx="15">
                  <c:v>71</c:v>
                </c:pt>
                <c:pt idx="16">
                  <c:v>57</c:v>
                </c:pt>
                <c:pt idx="17">
                  <c:v>43</c:v>
                </c:pt>
                <c:pt idx="18">
                  <c:v>37</c:v>
                </c:pt>
                <c:pt idx="19">
                  <c:v>38</c:v>
                </c:pt>
                <c:pt idx="20">
                  <c:v>40</c:v>
                </c:pt>
                <c:pt idx="21">
                  <c:v>39</c:v>
                </c:pt>
                <c:pt idx="22">
                  <c:v>38</c:v>
                </c:pt>
                <c:pt idx="23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7CB-417E-83F4-8F4F8626EF4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26</c:v>
                </c:pt>
                <c:pt idx="5">
                  <c:v>70</c:v>
                </c:pt>
                <c:pt idx="6">
                  <c:v>71</c:v>
                </c:pt>
                <c:pt idx="7">
                  <c:v>71</c:v>
                </c:pt>
                <c:pt idx="8">
                  <c:v>58</c:v>
                </c:pt>
                <c:pt idx="9">
                  <c:v>58</c:v>
                </c:pt>
                <c:pt idx="10">
                  <c:v>26</c:v>
                </c:pt>
                <c:pt idx="11">
                  <c:v>26</c:v>
                </c:pt>
                <c:pt idx="17">
                  <c:v>26</c:v>
                </c:pt>
                <c:pt idx="18">
                  <c:v>379</c:v>
                </c:pt>
                <c:pt idx="19">
                  <c:v>1406</c:v>
                </c:pt>
                <c:pt idx="20">
                  <c:v>1526</c:v>
                </c:pt>
                <c:pt idx="21">
                  <c:v>1236</c:v>
                </c:pt>
                <c:pt idx="22">
                  <c:v>86</c:v>
                </c:pt>
                <c:pt idx="2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7CB-417E-83F4-8F4F8626E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92.02</c:v>
                </c:pt>
                <c:pt idx="1">
                  <c:v>76.94</c:v>
                </c:pt>
                <c:pt idx="2">
                  <c:v>74.099999999999994</c:v>
                </c:pt>
                <c:pt idx="3">
                  <c:v>69.61</c:v>
                </c:pt>
                <c:pt idx="4">
                  <c:v>73.3</c:v>
                </c:pt>
                <c:pt idx="5">
                  <c:v>84.18</c:v>
                </c:pt>
                <c:pt idx="6">
                  <c:v>98.79</c:v>
                </c:pt>
                <c:pt idx="7">
                  <c:v>102.78</c:v>
                </c:pt>
                <c:pt idx="8">
                  <c:v>85.52</c:v>
                </c:pt>
                <c:pt idx="9">
                  <c:v>21.36</c:v>
                </c:pt>
                <c:pt idx="10">
                  <c:v>15.64</c:v>
                </c:pt>
                <c:pt idx="11">
                  <c:v>18.010000000000002</c:v>
                </c:pt>
                <c:pt idx="12">
                  <c:v>31.59</c:v>
                </c:pt>
                <c:pt idx="13">
                  <c:v>27.06</c:v>
                </c:pt>
                <c:pt idx="14">
                  <c:v>52</c:v>
                </c:pt>
                <c:pt idx="15">
                  <c:v>59.56</c:v>
                </c:pt>
                <c:pt idx="16">
                  <c:v>76.13</c:v>
                </c:pt>
                <c:pt idx="17">
                  <c:v>112.06</c:v>
                </c:pt>
                <c:pt idx="18">
                  <c:v>130.9</c:v>
                </c:pt>
                <c:pt idx="19">
                  <c:v>141.38</c:v>
                </c:pt>
                <c:pt idx="20">
                  <c:v>172.95</c:v>
                </c:pt>
                <c:pt idx="21">
                  <c:v>138.97999999999999</c:v>
                </c:pt>
                <c:pt idx="22">
                  <c:v>124.41</c:v>
                </c:pt>
                <c:pt idx="23">
                  <c:v>110.83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7CB-417E-83F4-8F4F8626E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97.5</c:v>
                </c:pt>
                <c:pt idx="1">
                  <c:v>94.5</c:v>
                </c:pt>
                <c:pt idx="2">
                  <c:v>92.5</c:v>
                </c:pt>
                <c:pt idx="3">
                  <c:v>92</c:v>
                </c:pt>
                <c:pt idx="4">
                  <c:v>94</c:v>
                </c:pt>
                <c:pt idx="5">
                  <c:v>98.5</c:v>
                </c:pt>
                <c:pt idx="6">
                  <c:v>104</c:v>
                </c:pt>
                <c:pt idx="7">
                  <c:v>93.5</c:v>
                </c:pt>
                <c:pt idx="8">
                  <c:v>79</c:v>
                </c:pt>
                <c:pt idx="9">
                  <c:v>63.5</c:v>
                </c:pt>
                <c:pt idx="10">
                  <c:v>53.5</c:v>
                </c:pt>
                <c:pt idx="11">
                  <c:v>50</c:v>
                </c:pt>
                <c:pt idx="12">
                  <c:v>50</c:v>
                </c:pt>
                <c:pt idx="13">
                  <c:v>50.5</c:v>
                </c:pt>
                <c:pt idx="14">
                  <c:v>55.5</c:v>
                </c:pt>
                <c:pt idx="15">
                  <c:v>61</c:v>
                </c:pt>
                <c:pt idx="16">
                  <c:v>79</c:v>
                </c:pt>
                <c:pt idx="17">
                  <c:v>100.5</c:v>
                </c:pt>
                <c:pt idx="18">
                  <c:v>120</c:v>
                </c:pt>
                <c:pt idx="19">
                  <c:v>132</c:v>
                </c:pt>
                <c:pt idx="20">
                  <c:v>134</c:v>
                </c:pt>
                <c:pt idx="21">
                  <c:v>123.5</c:v>
                </c:pt>
                <c:pt idx="22">
                  <c:v>113</c:v>
                </c:pt>
                <c:pt idx="23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2B-4030-A5F5-083683D4DA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830.06899999999996</c:v>
                </c:pt>
                <c:pt idx="1">
                  <c:v>828.06299999999999</c:v>
                </c:pt>
                <c:pt idx="2">
                  <c:v>834.428</c:v>
                </c:pt>
                <c:pt idx="3">
                  <c:v>831.60799999999995</c:v>
                </c:pt>
                <c:pt idx="4">
                  <c:v>832.76600000000008</c:v>
                </c:pt>
                <c:pt idx="5">
                  <c:v>771.024</c:v>
                </c:pt>
                <c:pt idx="6">
                  <c:v>764.48399999999992</c:v>
                </c:pt>
                <c:pt idx="7">
                  <c:v>746.43</c:v>
                </c:pt>
                <c:pt idx="8">
                  <c:v>738.26899999999989</c:v>
                </c:pt>
                <c:pt idx="9">
                  <c:v>780.10299999999995</c:v>
                </c:pt>
                <c:pt idx="10">
                  <c:v>777.13400000000001</c:v>
                </c:pt>
                <c:pt idx="11">
                  <c:v>781.16799999999989</c:v>
                </c:pt>
                <c:pt idx="12">
                  <c:v>788.76</c:v>
                </c:pt>
                <c:pt idx="13">
                  <c:v>790.62199999999996</c:v>
                </c:pt>
                <c:pt idx="14">
                  <c:v>784.83500000000004</c:v>
                </c:pt>
                <c:pt idx="15">
                  <c:v>797.69899999999996</c:v>
                </c:pt>
                <c:pt idx="16">
                  <c:v>749.67500000000007</c:v>
                </c:pt>
                <c:pt idx="17">
                  <c:v>745.928</c:v>
                </c:pt>
                <c:pt idx="18">
                  <c:v>720.57</c:v>
                </c:pt>
                <c:pt idx="19">
                  <c:v>677.28600000000006</c:v>
                </c:pt>
                <c:pt idx="20">
                  <c:v>683.178</c:v>
                </c:pt>
                <c:pt idx="21">
                  <c:v>688.37899999999991</c:v>
                </c:pt>
                <c:pt idx="22">
                  <c:v>688.66200000000003</c:v>
                </c:pt>
                <c:pt idx="23">
                  <c:v>702.23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2B-4030-A5F5-083683D4DA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1090.9760000000001</c:v>
                </c:pt>
                <c:pt idx="1">
                  <c:v>1086.0269999999996</c:v>
                </c:pt>
                <c:pt idx="2">
                  <c:v>1093.1650000000002</c:v>
                </c:pt>
                <c:pt idx="3">
                  <c:v>1101.759</c:v>
                </c:pt>
                <c:pt idx="4">
                  <c:v>1129.3550000000002</c:v>
                </c:pt>
                <c:pt idx="5">
                  <c:v>1232.4259999999999</c:v>
                </c:pt>
                <c:pt idx="6">
                  <c:v>1422.8759999999997</c:v>
                </c:pt>
                <c:pt idx="7">
                  <c:v>1539.5440000000001</c:v>
                </c:pt>
                <c:pt idx="8">
                  <c:v>1592.1779999999999</c:v>
                </c:pt>
                <c:pt idx="9">
                  <c:v>1578.7239999999997</c:v>
                </c:pt>
                <c:pt idx="10">
                  <c:v>1585.002</c:v>
                </c:pt>
                <c:pt idx="11">
                  <c:v>1590.7650000000001</c:v>
                </c:pt>
                <c:pt idx="12">
                  <c:v>1556.5369999999998</c:v>
                </c:pt>
                <c:pt idx="13">
                  <c:v>1527.674</c:v>
                </c:pt>
                <c:pt idx="14">
                  <c:v>1473.259</c:v>
                </c:pt>
                <c:pt idx="15">
                  <c:v>1425.6480000000001</c:v>
                </c:pt>
                <c:pt idx="16">
                  <c:v>1427.0230000000001</c:v>
                </c:pt>
                <c:pt idx="17">
                  <c:v>1395.8409999999999</c:v>
                </c:pt>
                <c:pt idx="18">
                  <c:v>1388.4740000000002</c:v>
                </c:pt>
                <c:pt idx="19">
                  <c:v>1425.8029999999999</c:v>
                </c:pt>
                <c:pt idx="20">
                  <c:v>1375.807</c:v>
                </c:pt>
                <c:pt idx="21">
                  <c:v>1238.4900000000002</c:v>
                </c:pt>
                <c:pt idx="22">
                  <c:v>1169.1100000000001</c:v>
                </c:pt>
                <c:pt idx="23">
                  <c:v>1130.759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2B-4030-A5F5-083683D4DA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2135.3979999999997</c:v>
                </c:pt>
                <c:pt idx="1">
                  <c:v>2008.5110000000002</c:v>
                </c:pt>
                <c:pt idx="2">
                  <c:v>1978.615</c:v>
                </c:pt>
                <c:pt idx="3">
                  <c:v>1952.4050000000002</c:v>
                </c:pt>
                <c:pt idx="4">
                  <c:v>1988.7800000000002</c:v>
                </c:pt>
                <c:pt idx="5">
                  <c:v>2150.8909999999996</c:v>
                </c:pt>
                <c:pt idx="6">
                  <c:v>2535.64</c:v>
                </c:pt>
                <c:pt idx="7">
                  <c:v>2870.8630000000003</c:v>
                </c:pt>
                <c:pt idx="8">
                  <c:v>3145.3939999999998</c:v>
                </c:pt>
                <c:pt idx="9">
                  <c:v>3337.7520000000009</c:v>
                </c:pt>
                <c:pt idx="10">
                  <c:v>3486.1479999999997</c:v>
                </c:pt>
                <c:pt idx="11">
                  <c:v>3549.0459999999998</c:v>
                </c:pt>
                <c:pt idx="12">
                  <c:v>3462.7779999999998</c:v>
                </c:pt>
                <c:pt idx="13">
                  <c:v>3289.7639999999997</c:v>
                </c:pt>
                <c:pt idx="14">
                  <c:v>3061.6809999999996</c:v>
                </c:pt>
                <c:pt idx="15">
                  <c:v>2891.3379999999997</c:v>
                </c:pt>
                <c:pt idx="16">
                  <c:v>2920.5520000000001</c:v>
                </c:pt>
                <c:pt idx="17">
                  <c:v>3043.59</c:v>
                </c:pt>
                <c:pt idx="18">
                  <c:v>3142.902</c:v>
                </c:pt>
                <c:pt idx="19">
                  <c:v>3356.9749999999999</c:v>
                </c:pt>
                <c:pt idx="20">
                  <c:v>3439.9069999999997</c:v>
                </c:pt>
                <c:pt idx="21">
                  <c:v>3127.2719999999999</c:v>
                </c:pt>
                <c:pt idx="22">
                  <c:v>2765.7989999999995</c:v>
                </c:pt>
                <c:pt idx="23">
                  <c:v>2400.9079999999999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2B-4030-A5F5-083683D4DA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293</c:v>
                </c:pt>
                <c:pt idx="1">
                  <c:v>281</c:v>
                </c:pt>
                <c:pt idx="2">
                  <c:v>276</c:v>
                </c:pt>
                <c:pt idx="3">
                  <c:v>274.00000000000006</c:v>
                </c:pt>
                <c:pt idx="4">
                  <c:v>281</c:v>
                </c:pt>
                <c:pt idx="5">
                  <c:v>301.00000000000006</c:v>
                </c:pt>
                <c:pt idx="6">
                  <c:v>370</c:v>
                </c:pt>
                <c:pt idx="7">
                  <c:v>418</c:v>
                </c:pt>
                <c:pt idx="8">
                  <c:v>441</c:v>
                </c:pt>
                <c:pt idx="9">
                  <c:v>451.99999999999994</c:v>
                </c:pt>
                <c:pt idx="10">
                  <c:v>455.99999999999994</c:v>
                </c:pt>
                <c:pt idx="11">
                  <c:v>462</c:v>
                </c:pt>
                <c:pt idx="12">
                  <c:v>451</c:v>
                </c:pt>
                <c:pt idx="13">
                  <c:v>435.00000000000006</c:v>
                </c:pt>
                <c:pt idx="14">
                  <c:v>419</c:v>
                </c:pt>
                <c:pt idx="15">
                  <c:v>411</c:v>
                </c:pt>
                <c:pt idx="16">
                  <c:v>416</c:v>
                </c:pt>
                <c:pt idx="17">
                  <c:v>433.00000000000006</c:v>
                </c:pt>
                <c:pt idx="18">
                  <c:v>444</c:v>
                </c:pt>
                <c:pt idx="19">
                  <c:v>453.99999999999989</c:v>
                </c:pt>
                <c:pt idx="20">
                  <c:v>449</c:v>
                </c:pt>
                <c:pt idx="21">
                  <c:v>401</c:v>
                </c:pt>
                <c:pt idx="22">
                  <c:v>354</c:v>
                </c:pt>
                <c:pt idx="23">
                  <c:v>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2B-4030-A5F5-083683D4DA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42B-4030-A5F5-083683D4DA9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165.87200000000001</c:v>
                </c:pt>
                <c:pt idx="1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42B-4030-A5F5-083683D4DA9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42B-4030-A5F5-083683D4DA9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42B-4030-A5F5-083683D4DA9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42B-4030-A5F5-083683D4DA9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445.9</c:v>
                </c:pt>
                <c:pt idx="1">
                  <c:v>136</c:v>
                </c:pt>
                <c:pt idx="2">
                  <c:v>145</c:v>
                </c:pt>
                <c:pt idx="3">
                  <c:v>135</c:v>
                </c:pt>
                <c:pt idx="4">
                  <c:v>133</c:v>
                </c:pt>
                <c:pt idx="5">
                  <c:v>153</c:v>
                </c:pt>
                <c:pt idx="6">
                  <c:v>342</c:v>
                </c:pt>
                <c:pt idx="7">
                  <c:v>815</c:v>
                </c:pt>
                <c:pt idx="8">
                  <c:v>1240</c:v>
                </c:pt>
                <c:pt idx="9">
                  <c:v>1372</c:v>
                </c:pt>
                <c:pt idx="10">
                  <c:v>1364</c:v>
                </c:pt>
                <c:pt idx="11">
                  <c:v>1202</c:v>
                </c:pt>
                <c:pt idx="12">
                  <c:v>1336</c:v>
                </c:pt>
                <c:pt idx="13">
                  <c:v>1243</c:v>
                </c:pt>
                <c:pt idx="14">
                  <c:v>1223</c:v>
                </c:pt>
                <c:pt idx="15">
                  <c:v>991.6</c:v>
                </c:pt>
                <c:pt idx="16">
                  <c:v>808.5</c:v>
                </c:pt>
                <c:pt idx="17">
                  <c:v>881.8</c:v>
                </c:pt>
                <c:pt idx="18">
                  <c:v>427.5</c:v>
                </c:pt>
                <c:pt idx="19">
                  <c:v>771.7</c:v>
                </c:pt>
                <c:pt idx="20">
                  <c:v>883</c:v>
                </c:pt>
                <c:pt idx="21">
                  <c:v>1025.5</c:v>
                </c:pt>
                <c:pt idx="22">
                  <c:v>318</c:v>
                </c:pt>
                <c:pt idx="23">
                  <c:v>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2B-4030-A5F5-083683D4DA9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17.559999999999999</c:v>
                </c:pt>
                <c:pt idx="6">
                  <c:v>7.4580000000000002</c:v>
                </c:pt>
                <c:pt idx="9">
                  <c:v>13.24</c:v>
                </c:pt>
                <c:pt idx="10">
                  <c:v>11.7</c:v>
                </c:pt>
                <c:pt idx="11">
                  <c:v>11.32</c:v>
                </c:pt>
                <c:pt idx="12">
                  <c:v>11.8</c:v>
                </c:pt>
                <c:pt idx="13">
                  <c:v>13.41</c:v>
                </c:pt>
                <c:pt idx="18">
                  <c:v>13.602</c:v>
                </c:pt>
                <c:pt idx="19">
                  <c:v>19.012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2B-4030-A5F5-083683D4DA9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42B-4030-A5F5-083683D4DA9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42B-4030-A5F5-083683D4D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92.02</c:v>
                </c:pt>
                <c:pt idx="1">
                  <c:v>76.94</c:v>
                </c:pt>
                <c:pt idx="2">
                  <c:v>74.099999999999994</c:v>
                </c:pt>
                <c:pt idx="3">
                  <c:v>69.61</c:v>
                </c:pt>
                <c:pt idx="4">
                  <c:v>73.3</c:v>
                </c:pt>
                <c:pt idx="5">
                  <c:v>84.18</c:v>
                </c:pt>
                <c:pt idx="6">
                  <c:v>98.79</c:v>
                </c:pt>
                <c:pt idx="7">
                  <c:v>102.78</c:v>
                </c:pt>
                <c:pt idx="8">
                  <c:v>85.52</c:v>
                </c:pt>
                <c:pt idx="9">
                  <c:v>21.36</c:v>
                </c:pt>
                <c:pt idx="10">
                  <c:v>15.64</c:v>
                </c:pt>
                <c:pt idx="11">
                  <c:v>18.010000000000002</c:v>
                </c:pt>
                <c:pt idx="12">
                  <c:v>31.59</c:v>
                </c:pt>
                <c:pt idx="13">
                  <c:v>27.06</c:v>
                </c:pt>
                <c:pt idx="14">
                  <c:v>52</c:v>
                </c:pt>
                <c:pt idx="15">
                  <c:v>59.56</c:v>
                </c:pt>
                <c:pt idx="16">
                  <c:v>76.13</c:v>
                </c:pt>
                <c:pt idx="17">
                  <c:v>112.06</c:v>
                </c:pt>
                <c:pt idx="18">
                  <c:v>130.9</c:v>
                </c:pt>
                <c:pt idx="19">
                  <c:v>141.38</c:v>
                </c:pt>
                <c:pt idx="20">
                  <c:v>172.95</c:v>
                </c:pt>
                <c:pt idx="21">
                  <c:v>138.97999999999999</c:v>
                </c:pt>
                <c:pt idx="22">
                  <c:v>124.41</c:v>
                </c:pt>
                <c:pt idx="23">
                  <c:v>110.83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42B-4030-A5F5-083683D4D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4912.8759999999993</v>
      </c>
      <c r="C4" s="18">
        <v>4454.1009999999997</v>
      </c>
      <c r="D4" s="18">
        <v>4439.7149999999992</v>
      </c>
      <c r="E4" s="18">
        <v>4406.7640000000001</v>
      </c>
      <c r="F4" s="18">
        <v>4478.8730000000014</v>
      </c>
      <c r="G4" s="18">
        <v>4724.4170000000004</v>
      </c>
      <c r="H4" s="18">
        <v>5546.5</v>
      </c>
      <c r="I4" s="18">
        <v>6483.3600000000006</v>
      </c>
      <c r="J4" s="18">
        <v>7235.8410000000003</v>
      </c>
      <c r="K4" s="18">
        <v>7817.3189999999977</v>
      </c>
      <c r="L4" s="18">
        <v>7953.4840000000013</v>
      </c>
      <c r="M4" s="18">
        <v>7866.2989999999991</v>
      </c>
      <c r="N4" s="18">
        <v>7876.8749999999991</v>
      </c>
      <c r="O4" s="18">
        <v>7569.9700000000021</v>
      </c>
      <c r="P4" s="18">
        <v>7183.1470000000008</v>
      </c>
      <c r="Q4" s="18">
        <v>6798.2529999999988</v>
      </c>
      <c r="R4" s="18">
        <v>6400.7060000000001</v>
      </c>
      <c r="S4" s="18">
        <v>6600.6159999999991</v>
      </c>
      <c r="T4" s="18">
        <v>6257.0170000000007</v>
      </c>
      <c r="U4" s="18">
        <v>6836.7369999999983</v>
      </c>
      <c r="V4" s="18">
        <v>6984.8620000000019</v>
      </c>
      <c r="W4" s="18">
        <v>6624.14</v>
      </c>
      <c r="X4" s="18">
        <v>5428.5330000000004</v>
      </c>
      <c r="Y4" s="18">
        <v>5026.8490000000011</v>
      </c>
      <c r="Z4" s="19"/>
      <c r="AA4" s="20">
        <f>SUM(B4:Z4)</f>
        <v>149907.25399999999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92.02</v>
      </c>
      <c r="C7" s="28">
        <v>76.94</v>
      </c>
      <c r="D7" s="28">
        <v>74.099999999999994</v>
      </c>
      <c r="E7" s="28">
        <v>69.61</v>
      </c>
      <c r="F7" s="28">
        <v>73.3</v>
      </c>
      <c r="G7" s="28">
        <v>84.18</v>
      </c>
      <c r="H7" s="28">
        <v>98.79</v>
      </c>
      <c r="I7" s="28">
        <v>102.78</v>
      </c>
      <c r="J7" s="28">
        <v>85.52</v>
      </c>
      <c r="K7" s="28">
        <v>21.36</v>
      </c>
      <c r="L7" s="28">
        <v>15.64</v>
      </c>
      <c r="M7" s="28">
        <v>18.010000000000002</v>
      </c>
      <c r="N7" s="28">
        <v>31.59</v>
      </c>
      <c r="O7" s="28">
        <v>27.06</v>
      </c>
      <c r="P7" s="28">
        <v>52</v>
      </c>
      <c r="Q7" s="28">
        <v>59.56</v>
      </c>
      <c r="R7" s="28">
        <v>76.13</v>
      </c>
      <c r="S7" s="28">
        <v>112.06</v>
      </c>
      <c r="T7" s="28">
        <v>130.9</v>
      </c>
      <c r="U7" s="28">
        <v>141.38</v>
      </c>
      <c r="V7" s="28">
        <v>172.95</v>
      </c>
      <c r="W7" s="28">
        <v>138.97999999999999</v>
      </c>
      <c r="X7" s="28">
        <v>124.41</v>
      </c>
      <c r="Y7" s="28">
        <v>110.83</v>
      </c>
      <c r="Z7" s="29"/>
      <c r="AA7" s="30">
        <f>IF(SUM(B7:Z7)&lt;&gt;0,AVERAGEIF(B7:Z7,"&lt;&gt;"""),"")</f>
        <v>82.920833333333334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108.5</v>
      </c>
      <c r="C11" s="47">
        <v>107.5</v>
      </c>
      <c r="D11" s="47">
        <v>101.5</v>
      </c>
      <c r="E11" s="47">
        <v>101.5</v>
      </c>
      <c r="F11" s="47">
        <v>107.5</v>
      </c>
      <c r="G11" s="47">
        <v>125</v>
      </c>
      <c r="H11" s="47">
        <v>190</v>
      </c>
      <c r="I11" s="47">
        <v>227</v>
      </c>
      <c r="J11" s="47">
        <v>235</v>
      </c>
      <c r="K11" s="47">
        <v>230</v>
      </c>
      <c r="L11" s="47">
        <v>221</v>
      </c>
      <c r="M11" s="47">
        <v>221</v>
      </c>
      <c r="N11" s="47">
        <v>209</v>
      </c>
      <c r="O11" s="47">
        <v>197</v>
      </c>
      <c r="P11" s="47">
        <v>187</v>
      </c>
      <c r="Q11" s="47">
        <v>190</v>
      </c>
      <c r="R11" s="47">
        <v>209</v>
      </c>
      <c r="S11" s="47">
        <v>240</v>
      </c>
      <c r="T11" s="47">
        <v>257</v>
      </c>
      <c r="U11" s="47">
        <v>266</v>
      </c>
      <c r="V11" s="47">
        <v>259</v>
      </c>
      <c r="W11" s="47">
        <v>212</v>
      </c>
      <c r="X11" s="47">
        <v>166</v>
      </c>
      <c r="Y11" s="47">
        <v>128</v>
      </c>
      <c r="Z11" s="48"/>
      <c r="AA11" s="49">
        <f t="shared" si="0"/>
        <v>4495.5</v>
      </c>
    </row>
    <row r="12" spans="1:27" ht="24.95" customHeight="1" x14ac:dyDescent="0.2">
      <c r="A12" s="50" t="s">
        <v>8</v>
      </c>
      <c r="B12" s="51">
        <v>3558.172</v>
      </c>
      <c r="C12" s="52">
        <v>2971.2870000000003</v>
      </c>
      <c r="D12" s="52">
        <v>2906.65</v>
      </c>
      <c r="E12" s="52">
        <v>2728</v>
      </c>
      <c r="F12" s="52">
        <v>2757.056</v>
      </c>
      <c r="G12" s="52">
        <v>2913.9210000000003</v>
      </c>
      <c r="H12" s="52">
        <v>3380.7380000000003</v>
      </c>
      <c r="I12" s="52">
        <v>3146.8530000000001</v>
      </c>
      <c r="J12" s="52">
        <v>2569.5619999999999</v>
      </c>
      <c r="K12" s="52">
        <v>2363</v>
      </c>
      <c r="L12" s="52">
        <v>1983</v>
      </c>
      <c r="M12" s="52">
        <v>1601</v>
      </c>
      <c r="N12" s="52">
        <v>1571</v>
      </c>
      <c r="O12" s="52">
        <v>1571</v>
      </c>
      <c r="P12" s="52">
        <v>1673</v>
      </c>
      <c r="Q12" s="52">
        <v>2076</v>
      </c>
      <c r="R12" s="52">
        <v>2540.7190000000001</v>
      </c>
      <c r="S12" s="52">
        <v>3708.8739999999998</v>
      </c>
      <c r="T12" s="52">
        <v>3714.9610000000002</v>
      </c>
      <c r="U12" s="52">
        <v>3777.6220000000003</v>
      </c>
      <c r="V12" s="52">
        <v>3868.1720000000005</v>
      </c>
      <c r="W12" s="52">
        <v>3838.8960000000006</v>
      </c>
      <c r="X12" s="52">
        <v>3826.36</v>
      </c>
      <c r="Y12" s="52">
        <v>3707.9920000000002</v>
      </c>
      <c r="Z12" s="53"/>
      <c r="AA12" s="54">
        <f t="shared" si="0"/>
        <v>68753.835000000006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26</v>
      </c>
      <c r="G13" s="52">
        <v>70</v>
      </c>
      <c r="H13" s="52">
        <v>71</v>
      </c>
      <c r="I13" s="52">
        <v>71</v>
      </c>
      <c r="J13" s="52">
        <v>58</v>
      </c>
      <c r="K13" s="52">
        <v>58</v>
      </c>
      <c r="L13" s="52">
        <v>26</v>
      </c>
      <c r="M13" s="52">
        <v>26</v>
      </c>
      <c r="N13" s="52"/>
      <c r="O13" s="52"/>
      <c r="P13" s="52"/>
      <c r="Q13" s="52"/>
      <c r="R13" s="52"/>
      <c r="S13" s="52">
        <v>26</v>
      </c>
      <c r="T13" s="52">
        <v>379</v>
      </c>
      <c r="U13" s="52">
        <v>1406</v>
      </c>
      <c r="V13" s="52">
        <v>1526</v>
      </c>
      <c r="W13" s="52">
        <v>1236</v>
      </c>
      <c r="X13" s="52">
        <v>86</v>
      </c>
      <c r="Y13" s="52">
        <v>30</v>
      </c>
      <c r="Z13" s="53"/>
      <c r="AA13" s="54">
        <f t="shared" si="0"/>
        <v>5095</v>
      </c>
    </row>
    <row r="14" spans="1:27" ht="24.95" customHeight="1" x14ac:dyDescent="0.2">
      <c r="A14" s="55" t="s">
        <v>10</v>
      </c>
      <c r="B14" s="56">
        <v>1041.204</v>
      </c>
      <c r="C14" s="57">
        <v>1060.3139999999999</v>
      </c>
      <c r="D14" s="57">
        <v>1034.0650000000001</v>
      </c>
      <c r="E14" s="57">
        <v>990.96400000000006</v>
      </c>
      <c r="F14" s="57">
        <v>954.91699999999992</v>
      </c>
      <c r="G14" s="57">
        <v>1074.1960000000001</v>
      </c>
      <c r="H14" s="57">
        <v>1690.4619999999998</v>
      </c>
      <c r="I14" s="57">
        <v>2932.5070000000001</v>
      </c>
      <c r="J14" s="57">
        <v>4247.2789999999995</v>
      </c>
      <c r="K14" s="57">
        <v>5065.3189999999995</v>
      </c>
      <c r="L14" s="57">
        <v>5613.4840000000013</v>
      </c>
      <c r="M14" s="57">
        <v>5873.2989999999982</v>
      </c>
      <c r="N14" s="57">
        <v>5943.8749999999991</v>
      </c>
      <c r="O14" s="57">
        <v>5618.9700000000021</v>
      </c>
      <c r="P14" s="57">
        <v>5141.1470000000008</v>
      </c>
      <c r="Q14" s="57">
        <v>4343.2530000000006</v>
      </c>
      <c r="R14" s="57">
        <v>3486.9870000000001</v>
      </c>
      <c r="S14" s="57">
        <v>2433.7420000000006</v>
      </c>
      <c r="T14" s="57">
        <v>1469.056</v>
      </c>
      <c r="U14" s="57">
        <v>917.11500000000012</v>
      </c>
      <c r="V14" s="57">
        <v>842.68999999999994</v>
      </c>
      <c r="W14" s="57">
        <v>879.24399999999991</v>
      </c>
      <c r="X14" s="57">
        <v>903.97300000000007</v>
      </c>
      <c r="Y14" s="57">
        <v>937.65699999999993</v>
      </c>
      <c r="Z14" s="58"/>
      <c r="AA14" s="59">
        <f t="shared" si="0"/>
        <v>64495.718999999983</v>
      </c>
    </row>
    <row r="15" spans="1:27" ht="24.95" customHeight="1" x14ac:dyDescent="0.2">
      <c r="A15" s="55" t="s">
        <v>11</v>
      </c>
      <c r="B15" s="56">
        <v>38</v>
      </c>
      <c r="C15" s="57">
        <v>37</v>
      </c>
      <c r="D15" s="57">
        <v>35</v>
      </c>
      <c r="E15" s="57">
        <v>32</v>
      </c>
      <c r="F15" s="57">
        <v>28</v>
      </c>
      <c r="G15" s="57">
        <v>26</v>
      </c>
      <c r="H15" s="57">
        <v>30</v>
      </c>
      <c r="I15" s="57">
        <v>41</v>
      </c>
      <c r="J15" s="57">
        <v>56</v>
      </c>
      <c r="K15" s="57">
        <v>72</v>
      </c>
      <c r="L15" s="57">
        <v>85</v>
      </c>
      <c r="M15" s="57">
        <v>91</v>
      </c>
      <c r="N15" s="57">
        <v>92</v>
      </c>
      <c r="O15" s="57">
        <v>88</v>
      </c>
      <c r="P15" s="57">
        <v>82</v>
      </c>
      <c r="Q15" s="57">
        <v>71</v>
      </c>
      <c r="R15" s="57">
        <v>57</v>
      </c>
      <c r="S15" s="57">
        <v>43</v>
      </c>
      <c r="T15" s="57">
        <v>37</v>
      </c>
      <c r="U15" s="57">
        <v>38</v>
      </c>
      <c r="V15" s="57">
        <v>40</v>
      </c>
      <c r="W15" s="57">
        <v>39</v>
      </c>
      <c r="X15" s="57">
        <v>38</v>
      </c>
      <c r="Y15" s="57">
        <v>37</v>
      </c>
      <c r="Z15" s="58"/>
      <c r="AA15" s="59">
        <f t="shared" si="0"/>
        <v>1233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4745.8760000000002</v>
      </c>
      <c r="C16" s="62">
        <f t="shared" si="1"/>
        <v>4176.1010000000006</v>
      </c>
      <c r="D16" s="62">
        <f t="shared" si="1"/>
        <v>4077.2150000000001</v>
      </c>
      <c r="E16" s="62">
        <f t="shared" si="1"/>
        <v>3852.4639999999999</v>
      </c>
      <c r="F16" s="62">
        <f t="shared" si="1"/>
        <v>3873.473</v>
      </c>
      <c r="G16" s="62">
        <f t="shared" si="1"/>
        <v>4209.1170000000002</v>
      </c>
      <c r="H16" s="62">
        <f t="shared" si="1"/>
        <v>5362.2</v>
      </c>
      <c r="I16" s="62">
        <f t="shared" si="1"/>
        <v>6418.3600000000006</v>
      </c>
      <c r="J16" s="62">
        <f t="shared" si="1"/>
        <v>7165.8409999999994</v>
      </c>
      <c r="K16" s="62">
        <f t="shared" si="1"/>
        <v>7788.3189999999995</v>
      </c>
      <c r="L16" s="62">
        <f t="shared" si="1"/>
        <v>7928.4840000000013</v>
      </c>
      <c r="M16" s="62">
        <f t="shared" si="1"/>
        <v>7812.2989999999982</v>
      </c>
      <c r="N16" s="62">
        <f t="shared" si="1"/>
        <v>7815.8749999999991</v>
      </c>
      <c r="O16" s="62">
        <f t="shared" si="1"/>
        <v>7474.9700000000021</v>
      </c>
      <c r="P16" s="62">
        <f t="shared" si="1"/>
        <v>7083.1470000000008</v>
      </c>
      <c r="Q16" s="62">
        <f t="shared" si="1"/>
        <v>6680.2530000000006</v>
      </c>
      <c r="R16" s="62">
        <f t="shared" si="1"/>
        <v>6293.7060000000001</v>
      </c>
      <c r="S16" s="62">
        <f t="shared" si="1"/>
        <v>6451.616</v>
      </c>
      <c r="T16" s="62">
        <f t="shared" si="1"/>
        <v>5857.0169999999998</v>
      </c>
      <c r="U16" s="62">
        <f t="shared" si="1"/>
        <v>6404.7370000000001</v>
      </c>
      <c r="V16" s="62">
        <f t="shared" si="1"/>
        <v>6535.8620000000001</v>
      </c>
      <c r="W16" s="62">
        <f t="shared" si="1"/>
        <v>6205.14</v>
      </c>
      <c r="X16" s="62">
        <f t="shared" si="1"/>
        <v>5020.3330000000005</v>
      </c>
      <c r="Y16" s="62">
        <f t="shared" si="1"/>
        <v>4840.6490000000003</v>
      </c>
      <c r="Z16" s="63" t="str">
        <f t="shared" si="1"/>
        <v/>
      </c>
      <c r="AA16" s="64">
        <f>SUM(AA10:AA15)</f>
        <v>144073.054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2355.4</v>
      </c>
      <c r="C29" s="72">
        <v>2340.5</v>
      </c>
      <c r="D29" s="72">
        <v>2321.5</v>
      </c>
      <c r="E29" s="72">
        <v>2308.5</v>
      </c>
      <c r="F29" s="72">
        <v>2333.5</v>
      </c>
      <c r="G29" s="72">
        <v>2436</v>
      </c>
      <c r="H29" s="72">
        <v>2608</v>
      </c>
      <c r="I29" s="72">
        <v>2750</v>
      </c>
      <c r="J29" s="72">
        <v>3116</v>
      </c>
      <c r="K29" s="72">
        <v>3489</v>
      </c>
      <c r="L29" s="72">
        <v>3678</v>
      </c>
      <c r="M29" s="72">
        <v>3793</v>
      </c>
      <c r="N29" s="72">
        <v>3749</v>
      </c>
      <c r="O29" s="72">
        <v>3633</v>
      </c>
      <c r="P29" s="72">
        <v>3401</v>
      </c>
      <c r="Q29" s="72">
        <v>3171</v>
      </c>
      <c r="R29" s="72">
        <v>3069</v>
      </c>
      <c r="S29" s="72">
        <v>3066.9</v>
      </c>
      <c r="T29" s="72">
        <v>3042.9</v>
      </c>
      <c r="U29" s="72">
        <v>4108.8999999999996</v>
      </c>
      <c r="V29" s="72">
        <v>4244.8999999999996</v>
      </c>
      <c r="W29" s="72">
        <v>3790.9</v>
      </c>
      <c r="X29" s="72">
        <v>2665.9</v>
      </c>
      <c r="Y29" s="72">
        <v>2497.9</v>
      </c>
      <c r="Z29" s="73"/>
      <c r="AA29" s="74">
        <f>SUM(B29:Z29)</f>
        <v>73970.7</v>
      </c>
    </row>
    <row r="30" spans="1:27" ht="24.95" customHeight="1" x14ac:dyDescent="0.2">
      <c r="A30" s="75" t="s">
        <v>24</v>
      </c>
      <c r="B30" s="76">
        <v>1089.4760000000001</v>
      </c>
      <c r="C30" s="77">
        <v>819.601</v>
      </c>
      <c r="D30" s="77">
        <v>805.71500000000003</v>
      </c>
      <c r="E30" s="77">
        <v>745.96400000000006</v>
      </c>
      <c r="F30" s="77">
        <v>722.97299999999996</v>
      </c>
      <c r="G30" s="77">
        <v>958.11699999999996</v>
      </c>
      <c r="H30" s="77">
        <v>1596.2</v>
      </c>
      <c r="I30" s="77">
        <v>2609.36</v>
      </c>
      <c r="J30" s="77">
        <v>3058.8409999999999</v>
      </c>
      <c r="K30" s="77">
        <v>3267.319</v>
      </c>
      <c r="L30" s="77">
        <v>3594.4839999999999</v>
      </c>
      <c r="M30" s="77">
        <v>3774.299</v>
      </c>
      <c r="N30" s="77">
        <v>3858.875</v>
      </c>
      <c r="O30" s="77">
        <v>3667.97</v>
      </c>
      <c r="P30" s="77">
        <v>3411.1469999999999</v>
      </c>
      <c r="Q30" s="77">
        <v>2878.2530000000002</v>
      </c>
      <c r="R30" s="77">
        <v>2370.7060000000001</v>
      </c>
      <c r="S30" s="77">
        <v>2382.7159999999999</v>
      </c>
      <c r="T30" s="77">
        <v>1825.117</v>
      </c>
      <c r="U30" s="77">
        <v>1338.837</v>
      </c>
      <c r="V30" s="77">
        <v>1350.962</v>
      </c>
      <c r="W30" s="77">
        <v>1444.24</v>
      </c>
      <c r="X30" s="77">
        <v>1166.433</v>
      </c>
      <c r="Y30" s="77">
        <v>1157.749</v>
      </c>
      <c r="Z30" s="78"/>
      <c r="AA30" s="79">
        <f>SUM(B30:Z30)</f>
        <v>49895.353999999992</v>
      </c>
    </row>
    <row r="31" spans="1:27" ht="24.95" customHeight="1" x14ac:dyDescent="0.2">
      <c r="A31" s="82" t="s">
        <v>25</v>
      </c>
      <c r="B31" s="80">
        <v>1468</v>
      </c>
      <c r="C31" s="81">
        <v>1224</v>
      </c>
      <c r="D31" s="81">
        <v>1186</v>
      </c>
      <c r="E31" s="81">
        <v>1026</v>
      </c>
      <c r="F31" s="81">
        <v>1044</v>
      </c>
      <c r="G31" s="81">
        <v>1064</v>
      </c>
      <c r="H31" s="81">
        <v>1239</v>
      </c>
      <c r="I31" s="81">
        <v>1124</v>
      </c>
      <c r="J31" s="81">
        <v>1061</v>
      </c>
      <c r="K31" s="81">
        <v>1061</v>
      </c>
      <c r="L31" s="81">
        <v>681</v>
      </c>
      <c r="M31" s="81">
        <v>299</v>
      </c>
      <c r="N31" s="81">
        <v>269</v>
      </c>
      <c r="O31" s="81">
        <v>269</v>
      </c>
      <c r="P31" s="81">
        <v>371</v>
      </c>
      <c r="Q31" s="81">
        <v>749</v>
      </c>
      <c r="R31" s="81">
        <v>961</v>
      </c>
      <c r="S31" s="81">
        <v>1151</v>
      </c>
      <c r="T31" s="81">
        <v>1389</v>
      </c>
      <c r="U31" s="81">
        <v>1389</v>
      </c>
      <c r="V31" s="81">
        <v>1389</v>
      </c>
      <c r="W31" s="81">
        <v>1389</v>
      </c>
      <c r="X31" s="81">
        <v>1389</v>
      </c>
      <c r="Y31" s="81">
        <v>1289</v>
      </c>
      <c r="Z31" s="83"/>
      <c r="AA31" s="84">
        <f>SUM(B31:Z31)</f>
        <v>24481</v>
      </c>
    </row>
    <row r="32" spans="1:27" ht="30" customHeight="1" thickBot="1" x14ac:dyDescent="0.25">
      <c r="A32" s="60" t="s">
        <v>26</v>
      </c>
      <c r="B32" s="61">
        <f>IF(LEN(B$2)&gt;0,SUM(B29:B31),"")</f>
        <v>4912.8760000000002</v>
      </c>
      <c r="C32" s="62">
        <f t="shared" ref="C32:Z32" si="4">IF(LEN(C$2)&gt;0,SUM(C29:C31),"")</f>
        <v>4384.1010000000006</v>
      </c>
      <c r="D32" s="62">
        <f t="shared" si="4"/>
        <v>4313.2150000000001</v>
      </c>
      <c r="E32" s="62">
        <f t="shared" si="4"/>
        <v>4080.4639999999999</v>
      </c>
      <c r="F32" s="62">
        <f t="shared" si="4"/>
        <v>4100.473</v>
      </c>
      <c r="G32" s="62">
        <f t="shared" si="4"/>
        <v>4458.1170000000002</v>
      </c>
      <c r="H32" s="62">
        <f t="shared" si="4"/>
        <v>5443.2</v>
      </c>
      <c r="I32" s="62">
        <f t="shared" si="4"/>
        <v>6483.3600000000006</v>
      </c>
      <c r="J32" s="62">
        <f t="shared" si="4"/>
        <v>7235.8410000000003</v>
      </c>
      <c r="K32" s="62">
        <f t="shared" si="4"/>
        <v>7817.3189999999995</v>
      </c>
      <c r="L32" s="62">
        <f t="shared" si="4"/>
        <v>7953.4840000000004</v>
      </c>
      <c r="M32" s="62">
        <f t="shared" si="4"/>
        <v>7866.299</v>
      </c>
      <c r="N32" s="62">
        <f t="shared" si="4"/>
        <v>7876.875</v>
      </c>
      <c r="O32" s="62">
        <f t="shared" si="4"/>
        <v>7569.9699999999993</v>
      </c>
      <c r="P32" s="62">
        <f t="shared" si="4"/>
        <v>7183.1469999999999</v>
      </c>
      <c r="Q32" s="62">
        <f t="shared" si="4"/>
        <v>6798.2530000000006</v>
      </c>
      <c r="R32" s="62">
        <f t="shared" si="4"/>
        <v>6400.7060000000001</v>
      </c>
      <c r="S32" s="62">
        <f t="shared" si="4"/>
        <v>6600.616</v>
      </c>
      <c r="T32" s="62">
        <f t="shared" si="4"/>
        <v>6257.0169999999998</v>
      </c>
      <c r="U32" s="62">
        <f t="shared" si="4"/>
        <v>6836.7369999999992</v>
      </c>
      <c r="V32" s="62">
        <f t="shared" si="4"/>
        <v>6984.8619999999992</v>
      </c>
      <c r="W32" s="62">
        <f t="shared" si="4"/>
        <v>6624.14</v>
      </c>
      <c r="X32" s="62">
        <f t="shared" si="4"/>
        <v>5221.3330000000005</v>
      </c>
      <c r="Y32" s="62">
        <f t="shared" si="4"/>
        <v>4944.6490000000003</v>
      </c>
      <c r="Z32" s="63" t="str">
        <f t="shared" si="4"/>
        <v/>
      </c>
      <c r="AA32" s="64">
        <f>SUM(AA29:AA31)</f>
        <v>148347.054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27</v>
      </c>
      <c r="C35" s="95">
        <v>78</v>
      </c>
      <c r="D35" s="95">
        <v>80</v>
      </c>
      <c r="E35" s="95">
        <v>71</v>
      </c>
      <c r="F35" s="95">
        <v>70</v>
      </c>
      <c r="G35" s="95">
        <v>89</v>
      </c>
      <c r="H35" s="95">
        <v>31</v>
      </c>
      <c r="I35" s="95">
        <v>15</v>
      </c>
      <c r="J35" s="95">
        <v>15</v>
      </c>
      <c r="K35" s="95">
        <v>15</v>
      </c>
      <c r="L35" s="95">
        <v>20</v>
      </c>
      <c r="M35" s="95">
        <v>24</v>
      </c>
      <c r="N35" s="95">
        <v>15</v>
      </c>
      <c r="O35" s="95">
        <v>20</v>
      </c>
      <c r="P35" s="95">
        <v>25</v>
      </c>
      <c r="Q35" s="95">
        <v>29</v>
      </c>
      <c r="R35" s="95">
        <v>20</v>
      </c>
      <c r="S35" s="95">
        <v>26</v>
      </c>
      <c r="T35" s="95">
        <v>184</v>
      </c>
      <c r="U35" s="95">
        <v>273</v>
      </c>
      <c r="V35" s="95">
        <v>290</v>
      </c>
      <c r="W35" s="95">
        <v>260</v>
      </c>
      <c r="X35" s="95">
        <v>82</v>
      </c>
      <c r="Y35" s="95">
        <v>36</v>
      </c>
      <c r="Z35" s="96"/>
      <c r="AA35" s="74">
        <f t="shared" ref="AA35:AA40" si="5">SUM(B35:Z35)</f>
        <v>1795</v>
      </c>
    </row>
    <row r="36" spans="1:27" ht="24.95" customHeight="1" x14ac:dyDescent="0.2">
      <c r="A36" s="97" t="s">
        <v>29</v>
      </c>
      <c r="B36" s="98">
        <v>90</v>
      </c>
      <c r="C36" s="99">
        <v>108</v>
      </c>
      <c r="D36" s="99">
        <v>134</v>
      </c>
      <c r="E36" s="99">
        <v>134</v>
      </c>
      <c r="F36" s="99">
        <v>134</v>
      </c>
      <c r="G36" s="99">
        <v>110</v>
      </c>
      <c r="H36" s="99"/>
      <c r="I36" s="99"/>
      <c r="J36" s="99"/>
      <c r="K36" s="99"/>
      <c r="L36" s="99">
        <v>5</v>
      </c>
      <c r="M36" s="99">
        <v>30</v>
      </c>
      <c r="N36" s="99">
        <v>46</v>
      </c>
      <c r="O36" s="99">
        <v>75</v>
      </c>
      <c r="P36" s="99">
        <v>75</v>
      </c>
      <c r="Q36" s="99">
        <v>75</v>
      </c>
      <c r="R36" s="99">
        <v>70</v>
      </c>
      <c r="S36" s="99">
        <v>73</v>
      </c>
      <c r="T36" s="99">
        <v>166</v>
      </c>
      <c r="U36" s="99">
        <v>109</v>
      </c>
      <c r="V36" s="99">
        <v>109</v>
      </c>
      <c r="W36" s="99">
        <v>109</v>
      </c>
      <c r="X36" s="99">
        <v>69</v>
      </c>
      <c r="Y36" s="99">
        <v>18</v>
      </c>
      <c r="Z36" s="100"/>
      <c r="AA36" s="79">
        <f t="shared" si="5"/>
        <v>1739</v>
      </c>
    </row>
    <row r="37" spans="1:27" ht="24.95" customHeight="1" x14ac:dyDescent="0.2">
      <c r="A37" s="97" t="s">
        <v>30</v>
      </c>
      <c r="B37" s="98"/>
      <c r="C37" s="99">
        <v>70</v>
      </c>
      <c r="D37" s="99">
        <v>126.5</v>
      </c>
      <c r="E37" s="99">
        <v>326.3</v>
      </c>
      <c r="F37" s="99">
        <v>378.4</v>
      </c>
      <c r="G37" s="99">
        <v>266.3</v>
      </c>
      <c r="H37" s="99">
        <v>103.3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207.2</v>
      </c>
      <c r="Y37" s="99">
        <v>82.2</v>
      </c>
      <c r="Z37" s="100"/>
      <c r="AA37" s="79">
        <f t="shared" si="5"/>
        <v>1560.2</v>
      </c>
    </row>
    <row r="38" spans="1:27" ht="24.95" customHeight="1" x14ac:dyDescent="0.2">
      <c r="A38" s="97" t="s">
        <v>31</v>
      </c>
      <c r="B38" s="98">
        <v>50</v>
      </c>
      <c r="C38" s="99">
        <v>22</v>
      </c>
      <c r="D38" s="99">
        <v>22</v>
      </c>
      <c r="E38" s="99">
        <v>23</v>
      </c>
      <c r="F38" s="99">
        <v>23</v>
      </c>
      <c r="G38" s="99">
        <v>50</v>
      </c>
      <c r="H38" s="99">
        <v>50</v>
      </c>
      <c r="I38" s="99">
        <v>50</v>
      </c>
      <c r="J38" s="99">
        <v>55</v>
      </c>
      <c r="K38" s="99">
        <v>14</v>
      </c>
      <c r="L38" s="99"/>
      <c r="M38" s="99"/>
      <c r="N38" s="99"/>
      <c r="O38" s="99"/>
      <c r="P38" s="99"/>
      <c r="Q38" s="99">
        <v>14</v>
      </c>
      <c r="R38" s="99">
        <v>17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740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167</v>
      </c>
      <c r="C40" s="88">
        <f t="shared" si="6"/>
        <v>278</v>
      </c>
      <c r="D40" s="88">
        <f t="shared" si="6"/>
        <v>362.5</v>
      </c>
      <c r="E40" s="88">
        <f t="shared" si="6"/>
        <v>554.29999999999995</v>
      </c>
      <c r="F40" s="88">
        <f t="shared" si="6"/>
        <v>605.4</v>
      </c>
      <c r="G40" s="88">
        <f t="shared" si="6"/>
        <v>515.29999999999995</v>
      </c>
      <c r="H40" s="88">
        <f t="shared" si="6"/>
        <v>184.3</v>
      </c>
      <c r="I40" s="88">
        <f t="shared" si="6"/>
        <v>65</v>
      </c>
      <c r="J40" s="88">
        <f t="shared" si="6"/>
        <v>70</v>
      </c>
      <c r="K40" s="88">
        <f t="shared" si="6"/>
        <v>29</v>
      </c>
      <c r="L40" s="88">
        <f t="shared" si="6"/>
        <v>25</v>
      </c>
      <c r="M40" s="88">
        <f t="shared" si="6"/>
        <v>54</v>
      </c>
      <c r="N40" s="88">
        <f t="shared" si="6"/>
        <v>61</v>
      </c>
      <c r="O40" s="88">
        <f t="shared" si="6"/>
        <v>95</v>
      </c>
      <c r="P40" s="88">
        <f t="shared" si="6"/>
        <v>100</v>
      </c>
      <c r="Q40" s="88">
        <f t="shared" si="6"/>
        <v>118</v>
      </c>
      <c r="R40" s="88">
        <f t="shared" si="6"/>
        <v>107</v>
      </c>
      <c r="S40" s="88">
        <f t="shared" si="6"/>
        <v>149</v>
      </c>
      <c r="T40" s="88">
        <f t="shared" si="6"/>
        <v>400</v>
      </c>
      <c r="U40" s="88">
        <f t="shared" si="6"/>
        <v>432</v>
      </c>
      <c r="V40" s="88">
        <f t="shared" si="6"/>
        <v>449</v>
      </c>
      <c r="W40" s="88">
        <f t="shared" si="6"/>
        <v>419</v>
      </c>
      <c r="X40" s="88">
        <f t="shared" si="6"/>
        <v>408.2</v>
      </c>
      <c r="Y40" s="88">
        <f t="shared" si="6"/>
        <v>186.2</v>
      </c>
      <c r="Z40" s="89" t="str">
        <f t="shared" si="6"/>
        <v/>
      </c>
      <c r="AA40" s="90">
        <f t="shared" si="5"/>
        <v>5834.2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70</v>
      </c>
      <c r="D45" s="99">
        <v>126.5</v>
      </c>
      <c r="E45" s="99">
        <v>326.3</v>
      </c>
      <c r="F45" s="99">
        <v>378.4</v>
      </c>
      <c r="G45" s="99">
        <v>266.3</v>
      </c>
      <c r="H45" s="99">
        <v>103.3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207.2</v>
      </c>
      <c r="Y45" s="99">
        <v>82.2</v>
      </c>
      <c r="Z45" s="100"/>
      <c r="AA45" s="79">
        <f t="shared" si="7"/>
        <v>1560.2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70</v>
      </c>
      <c r="D49" s="88">
        <f t="shared" si="8"/>
        <v>126.5</v>
      </c>
      <c r="E49" s="88">
        <f t="shared" si="8"/>
        <v>326.3</v>
      </c>
      <c r="F49" s="88">
        <f t="shared" si="8"/>
        <v>378.4</v>
      </c>
      <c r="G49" s="88">
        <f t="shared" si="8"/>
        <v>266.3</v>
      </c>
      <c r="H49" s="88">
        <f t="shared" si="8"/>
        <v>103.3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207.2</v>
      </c>
      <c r="Y49" s="88">
        <f t="shared" si="8"/>
        <v>82.2</v>
      </c>
      <c r="Z49" s="89" t="str">
        <f t="shared" si="8"/>
        <v/>
      </c>
      <c r="AA49" s="90">
        <f t="shared" si="7"/>
        <v>1560.2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4912.8760000000002</v>
      </c>
      <c r="C52" s="88">
        <f t="shared" si="10"/>
        <v>4454.1010000000006</v>
      </c>
      <c r="D52" s="88">
        <f t="shared" si="10"/>
        <v>4439.7150000000001</v>
      </c>
      <c r="E52" s="88">
        <f t="shared" si="10"/>
        <v>4406.7640000000001</v>
      </c>
      <c r="F52" s="88">
        <f t="shared" si="10"/>
        <v>4478.8729999999996</v>
      </c>
      <c r="G52" s="88">
        <f t="shared" si="10"/>
        <v>4724.4170000000004</v>
      </c>
      <c r="H52" s="88">
        <f t="shared" si="10"/>
        <v>5546.5</v>
      </c>
      <c r="I52" s="88">
        <f t="shared" si="10"/>
        <v>6483.3600000000006</v>
      </c>
      <c r="J52" s="88">
        <f t="shared" si="10"/>
        <v>7235.8409999999994</v>
      </c>
      <c r="K52" s="88">
        <f t="shared" si="10"/>
        <v>7817.3189999999995</v>
      </c>
      <c r="L52" s="88">
        <f t="shared" si="10"/>
        <v>7953.4840000000013</v>
      </c>
      <c r="M52" s="88">
        <f t="shared" si="10"/>
        <v>7866.2989999999982</v>
      </c>
      <c r="N52" s="88">
        <f t="shared" si="10"/>
        <v>7876.8749999999991</v>
      </c>
      <c r="O52" s="88">
        <f t="shared" si="10"/>
        <v>7569.9700000000021</v>
      </c>
      <c r="P52" s="88">
        <f t="shared" si="10"/>
        <v>7183.1470000000008</v>
      </c>
      <c r="Q52" s="88">
        <f t="shared" si="10"/>
        <v>6798.2530000000006</v>
      </c>
      <c r="R52" s="88">
        <f t="shared" si="10"/>
        <v>6400.7060000000001</v>
      </c>
      <c r="S52" s="88">
        <f t="shared" si="10"/>
        <v>6600.616</v>
      </c>
      <c r="T52" s="88">
        <f t="shared" si="10"/>
        <v>6257.0169999999998</v>
      </c>
      <c r="U52" s="88">
        <f t="shared" si="10"/>
        <v>6836.7370000000001</v>
      </c>
      <c r="V52" s="88">
        <f t="shared" si="10"/>
        <v>6984.8620000000001</v>
      </c>
      <c r="W52" s="88">
        <f t="shared" si="10"/>
        <v>6624.14</v>
      </c>
      <c r="X52" s="88">
        <f t="shared" si="10"/>
        <v>5428.5330000000004</v>
      </c>
      <c r="Y52" s="88">
        <f t="shared" si="10"/>
        <v>5026.8490000000002</v>
      </c>
      <c r="Z52" s="89" t="str">
        <f t="shared" si="10"/>
        <v/>
      </c>
      <c r="AA52" s="104">
        <f>SUM(B52:Z52)</f>
        <v>149907.25399999999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4912.8430000000008</v>
      </c>
      <c r="C4" s="18">
        <v>4454.1009999999997</v>
      </c>
      <c r="D4" s="18">
        <v>4439.7079999999987</v>
      </c>
      <c r="E4" s="18">
        <v>4406.7719999999981</v>
      </c>
      <c r="F4" s="18">
        <v>4478.9010000000007</v>
      </c>
      <c r="G4" s="18">
        <v>4724.4010000000007</v>
      </c>
      <c r="H4" s="18">
        <v>5546.4580000000005</v>
      </c>
      <c r="I4" s="18">
        <v>6483.3370000000014</v>
      </c>
      <c r="J4" s="18">
        <v>7235.8410000000003</v>
      </c>
      <c r="K4" s="18">
        <v>7817.3190000000022</v>
      </c>
      <c r="L4" s="18">
        <v>7953.4840000000004</v>
      </c>
      <c r="M4" s="18">
        <v>7866.2989999999982</v>
      </c>
      <c r="N4" s="18">
        <v>7876.8750000000018</v>
      </c>
      <c r="O4" s="18">
        <v>7569.9700000000039</v>
      </c>
      <c r="P4" s="18">
        <v>7183.1469999999999</v>
      </c>
      <c r="Q4" s="18">
        <v>6798.2849999999989</v>
      </c>
      <c r="R4" s="18">
        <v>6400.7500000000009</v>
      </c>
      <c r="S4" s="18">
        <v>6600.6590000000015</v>
      </c>
      <c r="T4" s="18">
        <v>6257.047999999998</v>
      </c>
      <c r="U4" s="18">
        <v>6836.7759999999989</v>
      </c>
      <c r="V4" s="18">
        <v>6984.8920000000016</v>
      </c>
      <c r="W4" s="18">
        <v>6624.1410000000024</v>
      </c>
      <c r="X4" s="18">
        <v>5428.5710000000017</v>
      </c>
      <c r="Y4" s="18">
        <v>5026.896999999999</v>
      </c>
      <c r="Z4" s="19"/>
      <c r="AA4" s="20">
        <f>SUM(B4:Z4)</f>
        <v>149907.47500000001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92.02</v>
      </c>
      <c r="C7" s="28">
        <v>76.94</v>
      </c>
      <c r="D7" s="28">
        <v>74.099999999999994</v>
      </c>
      <c r="E7" s="28">
        <v>69.61</v>
      </c>
      <c r="F7" s="28">
        <v>73.3</v>
      </c>
      <c r="G7" s="28">
        <v>84.18</v>
      </c>
      <c r="H7" s="28">
        <v>98.79</v>
      </c>
      <c r="I7" s="28">
        <v>102.78</v>
      </c>
      <c r="J7" s="28">
        <v>85.52</v>
      </c>
      <c r="K7" s="28">
        <v>21.36</v>
      </c>
      <c r="L7" s="28">
        <v>15.64</v>
      </c>
      <c r="M7" s="28">
        <v>18.010000000000002</v>
      </c>
      <c r="N7" s="28">
        <v>31.59</v>
      </c>
      <c r="O7" s="28">
        <v>27.06</v>
      </c>
      <c r="P7" s="28">
        <v>52</v>
      </c>
      <c r="Q7" s="28">
        <v>59.56</v>
      </c>
      <c r="R7" s="28">
        <v>76.13</v>
      </c>
      <c r="S7" s="28">
        <v>112.06</v>
      </c>
      <c r="T7" s="28">
        <v>130.9</v>
      </c>
      <c r="U7" s="28">
        <v>141.38</v>
      </c>
      <c r="V7" s="28">
        <v>172.95</v>
      </c>
      <c r="W7" s="28">
        <v>138.97999999999999</v>
      </c>
      <c r="X7" s="28">
        <v>124.41</v>
      </c>
      <c r="Y7" s="28">
        <v>110.83</v>
      </c>
      <c r="Z7" s="29"/>
      <c r="AA7" s="30">
        <f>IF(SUM(B7:Z7)&lt;&gt;0,AVERAGEIF(B7:Z7,"&lt;&gt;"""),"")</f>
        <v>82.920833333333334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20</v>
      </c>
      <c r="G14" s="57">
        <v>17.559999999999999</v>
      </c>
      <c r="H14" s="57">
        <v>7.4580000000000002</v>
      </c>
      <c r="I14" s="57"/>
      <c r="J14" s="57"/>
      <c r="K14" s="57">
        <v>13.24</v>
      </c>
      <c r="L14" s="57">
        <v>11.7</v>
      </c>
      <c r="M14" s="57">
        <v>11.32</v>
      </c>
      <c r="N14" s="57">
        <v>11.8</v>
      </c>
      <c r="O14" s="57">
        <v>13.41</v>
      </c>
      <c r="P14" s="57"/>
      <c r="Q14" s="57"/>
      <c r="R14" s="57"/>
      <c r="S14" s="57"/>
      <c r="T14" s="57">
        <v>13.602</v>
      </c>
      <c r="U14" s="57">
        <v>19.012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299.10199999999998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20</v>
      </c>
      <c r="G16" s="62">
        <f t="shared" si="1"/>
        <v>17.559999999999999</v>
      </c>
      <c r="H16" s="62">
        <f t="shared" si="1"/>
        <v>7.4580000000000002</v>
      </c>
      <c r="I16" s="62">
        <f t="shared" si="1"/>
        <v>0</v>
      </c>
      <c r="J16" s="62">
        <f t="shared" si="1"/>
        <v>0</v>
      </c>
      <c r="K16" s="62">
        <f t="shared" si="1"/>
        <v>13.24</v>
      </c>
      <c r="L16" s="62">
        <f t="shared" si="1"/>
        <v>11.7</v>
      </c>
      <c r="M16" s="62">
        <f t="shared" si="1"/>
        <v>11.32</v>
      </c>
      <c r="N16" s="62">
        <f t="shared" si="1"/>
        <v>11.8</v>
      </c>
      <c r="O16" s="62">
        <f t="shared" si="1"/>
        <v>13.41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13.602</v>
      </c>
      <c r="U16" s="62">
        <f t="shared" si="1"/>
        <v>19.012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299.10199999999998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830.06899999999996</v>
      </c>
      <c r="C19" s="72">
        <v>828.06299999999999</v>
      </c>
      <c r="D19" s="72">
        <v>834.428</v>
      </c>
      <c r="E19" s="72">
        <v>831.60799999999995</v>
      </c>
      <c r="F19" s="72">
        <v>832.76600000000008</v>
      </c>
      <c r="G19" s="72">
        <v>771.024</v>
      </c>
      <c r="H19" s="72">
        <v>764.48399999999992</v>
      </c>
      <c r="I19" s="72">
        <v>746.43</v>
      </c>
      <c r="J19" s="72">
        <v>738.26899999999989</v>
      </c>
      <c r="K19" s="72">
        <v>780.10299999999995</v>
      </c>
      <c r="L19" s="72">
        <v>777.13400000000001</v>
      </c>
      <c r="M19" s="72">
        <v>781.16799999999989</v>
      </c>
      <c r="N19" s="72">
        <v>788.76</v>
      </c>
      <c r="O19" s="72">
        <v>790.62199999999996</v>
      </c>
      <c r="P19" s="72">
        <v>784.83500000000004</v>
      </c>
      <c r="Q19" s="72">
        <v>797.69899999999996</v>
      </c>
      <c r="R19" s="72">
        <v>749.67500000000007</v>
      </c>
      <c r="S19" s="72">
        <v>745.928</v>
      </c>
      <c r="T19" s="72">
        <v>720.57</v>
      </c>
      <c r="U19" s="72">
        <v>677.28600000000006</v>
      </c>
      <c r="V19" s="72">
        <v>683.178</v>
      </c>
      <c r="W19" s="72">
        <v>688.37899999999991</v>
      </c>
      <c r="X19" s="72">
        <v>688.66200000000003</v>
      </c>
      <c r="Y19" s="72">
        <v>702.23</v>
      </c>
      <c r="Z19" s="73"/>
      <c r="AA19" s="74">
        <f t="shared" ref="AA19:AA25" si="2">SUM(B19:Z19)</f>
        <v>18333.37</v>
      </c>
    </row>
    <row r="20" spans="1:27" ht="24.95" customHeight="1" x14ac:dyDescent="0.2">
      <c r="A20" s="75" t="s">
        <v>15</v>
      </c>
      <c r="B20" s="76">
        <v>1090.9760000000001</v>
      </c>
      <c r="C20" s="77">
        <v>1086.0269999999996</v>
      </c>
      <c r="D20" s="77">
        <v>1093.1650000000002</v>
      </c>
      <c r="E20" s="77">
        <v>1101.759</v>
      </c>
      <c r="F20" s="77">
        <v>1129.3550000000002</v>
      </c>
      <c r="G20" s="77">
        <v>1232.4259999999999</v>
      </c>
      <c r="H20" s="77">
        <v>1422.8759999999997</v>
      </c>
      <c r="I20" s="77">
        <v>1539.5440000000001</v>
      </c>
      <c r="J20" s="77">
        <v>1592.1779999999999</v>
      </c>
      <c r="K20" s="77">
        <v>1578.7239999999997</v>
      </c>
      <c r="L20" s="77">
        <v>1585.002</v>
      </c>
      <c r="M20" s="77">
        <v>1590.7650000000001</v>
      </c>
      <c r="N20" s="77">
        <v>1556.5369999999998</v>
      </c>
      <c r="O20" s="77">
        <v>1527.674</v>
      </c>
      <c r="P20" s="77">
        <v>1473.259</v>
      </c>
      <c r="Q20" s="77">
        <v>1425.6480000000001</v>
      </c>
      <c r="R20" s="77">
        <v>1427.0230000000001</v>
      </c>
      <c r="S20" s="77">
        <v>1395.8409999999999</v>
      </c>
      <c r="T20" s="77">
        <v>1388.4740000000002</v>
      </c>
      <c r="U20" s="77">
        <v>1425.8029999999999</v>
      </c>
      <c r="V20" s="77">
        <v>1375.807</v>
      </c>
      <c r="W20" s="77">
        <v>1238.4900000000002</v>
      </c>
      <c r="X20" s="77">
        <v>1169.1100000000001</v>
      </c>
      <c r="Y20" s="77">
        <v>1130.759</v>
      </c>
      <c r="Z20" s="78"/>
      <c r="AA20" s="79">
        <f t="shared" si="2"/>
        <v>32577.222000000009</v>
      </c>
    </row>
    <row r="21" spans="1:27" ht="24.95" customHeight="1" x14ac:dyDescent="0.2">
      <c r="A21" s="75" t="s">
        <v>16</v>
      </c>
      <c r="B21" s="80">
        <v>2135.3979999999997</v>
      </c>
      <c r="C21" s="81">
        <v>2008.5110000000002</v>
      </c>
      <c r="D21" s="81">
        <v>1978.615</v>
      </c>
      <c r="E21" s="81">
        <v>1952.4050000000002</v>
      </c>
      <c r="F21" s="81">
        <v>1988.7800000000002</v>
      </c>
      <c r="G21" s="81">
        <v>2150.8909999999996</v>
      </c>
      <c r="H21" s="81">
        <v>2535.64</v>
      </c>
      <c r="I21" s="81">
        <v>2870.8630000000003</v>
      </c>
      <c r="J21" s="81">
        <v>3145.3939999999998</v>
      </c>
      <c r="K21" s="81">
        <v>3337.7520000000009</v>
      </c>
      <c r="L21" s="81">
        <v>3486.1479999999997</v>
      </c>
      <c r="M21" s="81">
        <v>3549.0459999999998</v>
      </c>
      <c r="N21" s="81">
        <v>3462.7779999999998</v>
      </c>
      <c r="O21" s="81">
        <v>3289.7639999999997</v>
      </c>
      <c r="P21" s="81">
        <v>3061.6809999999996</v>
      </c>
      <c r="Q21" s="81">
        <v>2891.3379999999997</v>
      </c>
      <c r="R21" s="81">
        <v>2920.5520000000001</v>
      </c>
      <c r="S21" s="81">
        <v>3043.59</v>
      </c>
      <c r="T21" s="81">
        <v>3142.902</v>
      </c>
      <c r="U21" s="81">
        <v>3356.9749999999999</v>
      </c>
      <c r="V21" s="81">
        <v>3439.9069999999997</v>
      </c>
      <c r="W21" s="81">
        <v>3127.2719999999999</v>
      </c>
      <c r="X21" s="81">
        <v>2765.7989999999995</v>
      </c>
      <c r="Y21" s="81">
        <v>2400.9079999999999</v>
      </c>
      <c r="Z21" s="78"/>
      <c r="AA21" s="79">
        <f t="shared" si="2"/>
        <v>68042.909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220</v>
      </c>
      <c r="L22" s="81">
        <v>220</v>
      </c>
      <c r="M22" s="81">
        <v>220</v>
      </c>
      <c r="N22" s="81">
        <v>220</v>
      </c>
      <c r="O22" s="81">
        <v>220</v>
      </c>
      <c r="P22" s="81">
        <v>165.87200000000001</v>
      </c>
      <c r="Q22" s="81">
        <v>220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1485.8720000000001</v>
      </c>
    </row>
    <row r="23" spans="1:27" ht="24.95" customHeight="1" x14ac:dyDescent="0.2">
      <c r="A23" s="85" t="s">
        <v>18</v>
      </c>
      <c r="B23" s="77">
        <v>97.5</v>
      </c>
      <c r="C23" s="77">
        <v>94.5</v>
      </c>
      <c r="D23" s="77">
        <v>92.5</v>
      </c>
      <c r="E23" s="77">
        <v>92</v>
      </c>
      <c r="F23" s="77">
        <v>94</v>
      </c>
      <c r="G23" s="77">
        <v>98.5</v>
      </c>
      <c r="H23" s="77">
        <v>104</v>
      </c>
      <c r="I23" s="77">
        <v>93.5</v>
      </c>
      <c r="J23" s="77">
        <v>79</v>
      </c>
      <c r="K23" s="77">
        <v>63.5</v>
      </c>
      <c r="L23" s="77">
        <v>53.5</v>
      </c>
      <c r="M23" s="77">
        <v>50</v>
      </c>
      <c r="N23" s="77">
        <v>50</v>
      </c>
      <c r="O23" s="77">
        <v>50.5</v>
      </c>
      <c r="P23" s="77">
        <v>55.5</v>
      </c>
      <c r="Q23" s="77">
        <v>61</v>
      </c>
      <c r="R23" s="77">
        <v>79</v>
      </c>
      <c r="S23" s="77">
        <v>100.5</v>
      </c>
      <c r="T23" s="77">
        <v>120</v>
      </c>
      <c r="U23" s="77">
        <v>132</v>
      </c>
      <c r="V23" s="77">
        <v>134</v>
      </c>
      <c r="W23" s="77">
        <v>123.5</v>
      </c>
      <c r="X23" s="77">
        <v>113</v>
      </c>
      <c r="Y23" s="77">
        <v>103</v>
      </c>
      <c r="Z23" s="77"/>
      <c r="AA23" s="79">
        <f t="shared" si="2"/>
        <v>2134.5</v>
      </c>
    </row>
    <row r="24" spans="1:27" ht="24.95" customHeight="1" x14ac:dyDescent="0.2">
      <c r="A24" s="85" t="s">
        <v>19</v>
      </c>
      <c r="B24" s="77">
        <v>293</v>
      </c>
      <c r="C24" s="77">
        <v>281</v>
      </c>
      <c r="D24" s="77">
        <v>276</v>
      </c>
      <c r="E24" s="77">
        <v>274.00000000000006</v>
      </c>
      <c r="F24" s="77">
        <v>281</v>
      </c>
      <c r="G24" s="77">
        <v>301.00000000000006</v>
      </c>
      <c r="H24" s="77">
        <v>370</v>
      </c>
      <c r="I24" s="77">
        <v>418</v>
      </c>
      <c r="J24" s="77">
        <v>441</v>
      </c>
      <c r="K24" s="77">
        <v>451.99999999999994</v>
      </c>
      <c r="L24" s="77">
        <v>455.99999999999994</v>
      </c>
      <c r="M24" s="77">
        <v>462</v>
      </c>
      <c r="N24" s="77">
        <v>451</v>
      </c>
      <c r="O24" s="77">
        <v>435.00000000000006</v>
      </c>
      <c r="P24" s="77">
        <v>419</v>
      </c>
      <c r="Q24" s="77">
        <v>411</v>
      </c>
      <c r="R24" s="77">
        <v>416</v>
      </c>
      <c r="S24" s="77">
        <v>433.00000000000006</v>
      </c>
      <c r="T24" s="77">
        <v>444</v>
      </c>
      <c r="U24" s="77">
        <v>453.99999999999989</v>
      </c>
      <c r="V24" s="77">
        <v>449</v>
      </c>
      <c r="W24" s="77">
        <v>401</v>
      </c>
      <c r="X24" s="77">
        <v>354</v>
      </c>
      <c r="Y24" s="77">
        <v>315</v>
      </c>
      <c r="Z24" s="77"/>
      <c r="AA24" s="79">
        <f t="shared" si="2"/>
        <v>9287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4446.9429999999993</v>
      </c>
      <c r="C26" s="88">
        <f t="shared" ref="C26:Z26" si="3">IF(LEN(C$2)&gt;0,SUM(C19:C25),"")</f>
        <v>4298.1009999999997</v>
      </c>
      <c r="D26" s="88">
        <f t="shared" si="3"/>
        <v>4274.7080000000005</v>
      </c>
      <c r="E26" s="88">
        <f t="shared" si="3"/>
        <v>4251.7719999999999</v>
      </c>
      <c r="F26" s="88">
        <f t="shared" si="3"/>
        <v>4325.9010000000007</v>
      </c>
      <c r="G26" s="88">
        <f t="shared" si="3"/>
        <v>4553.8409999999994</v>
      </c>
      <c r="H26" s="88">
        <f t="shared" si="3"/>
        <v>5197</v>
      </c>
      <c r="I26" s="88">
        <f t="shared" si="3"/>
        <v>5668.3370000000004</v>
      </c>
      <c r="J26" s="88">
        <f t="shared" si="3"/>
        <v>5995.8409999999994</v>
      </c>
      <c r="K26" s="88">
        <f t="shared" si="3"/>
        <v>6432.0790000000006</v>
      </c>
      <c r="L26" s="88">
        <f t="shared" si="3"/>
        <v>6577.7839999999997</v>
      </c>
      <c r="M26" s="88">
        <f t="shared" si="3"/>
        <v>6652.9789999999994</v>
      </c>
      <c r="N26" s="88">
        <f t="shared" si="3"/>
        <v>6529.0749999999989</v>
      </c>
      <c r="O26" s="88">
        <f t="shared" si="3"/>
        <v>6313.5599999999995</v>
      </c>
      <c r="P26" s="88">
        <f t="shared" si="3"/>
        <v>5960.1469999999999</v>
      </c>
      <c r="Q26" s="88">
        <f t="shared" si="3"/>
        <v>5806.6849999999995</v>
      </c>
      <c r="R26" s="88">
        <f t="shared" si="3"/>
        <v>5592.25</v>
      </c>
      <c r="S26" s="88">
        <f t="shared" si="3"/>
        <v>5718.8590000000004</v>
      </c>
      <c r="T26" s="88">
        <f t="shared" si="3"/>
        <v>5815.9459999999999</v>
      </c>
      <c r="U26" s="88">
        <f t="shared" si="3"/>
        <v>6046.0640000000003</v>
      </c>
      <c r="V26" s="88">
        <f t="shared" si="3"/>
        <v>6081.8919999999998</v>
      </c>
      <c r="W26" s="88">
        <f t="shared" si="3"/>
        <v>5578.6409999999996</v>
      </c>
      <c r="X26" s="88">
        <f t="shared" si="3"/>
        <v>5090.5709999999999</v>
      </c>
      <c r="Y26" s="88">
        <f t="shared" si="3"/>
        <v>4651.8969999999999</v>
      </c>
      <c r="Z26" s="89" t="str">
        <f t="shared" si="3"/>
        <v/>
      </c>
      <c r="AA26" s="90">
        <f>SUM(AA19:AA25)</f>
        <v>131860.87300000002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481.5</v>
      </c>
      <c r="C29" s="72">
        <v>466.5</v>
      </c>
      <c r="D29" s="72">
        <v>461.5</v>
      </c>
      <c r="E29" s="72">
        <v>459</v>
      </c>
      <c r="F29" s="72">
        <v>473</v>
      </c>
      <c r="G29" s="72">
        <v>497.5</v>
      </c>
      <c r="H29" s="72">
        <v>570</v>
      </c>
      <c r="I29" s="72">
        <v>637.5</v>
      </c>
      <c r="J29" s="72">
        <v>658</v>
      </c>
      <c r="K29" s="72">
        <v>716.5</v>
      </c>
      <c r="L29" s="72">
        <v>711.5</v>
      </c>
      <c r="M29" s="72">
        <v>719</v>
      </c>
      <c r="N29" s="72">
        <v>696</v>
      </c>
      <c r="O29" s="72">
        <v>680.5</v>
      </c>
      <c r="P29" s="72">
        <v>649.5</v>
      </c>
      <c r="Q29" s="72">
        <v>639</v>
      </c>
      <c r="R29" s="72">
        <v>593</v>
      </c>
      <c r="S29" s="72">
        <v>624.5</v>
      </c>
      <c r="T29" s="72">
        <v>625</v>
      </c>
      <c r="U29" s="72">
        <v>647</v>
      </c>
      <c r="V29" s="72">
        <v>644</v>
      </c>
      <c r="W29" s="72">
        <v>585.5</v>
      </c>
      <c r="X29" s="72">
        <v>528</v>
      </c>
      <c r="Y29" s="72">
        <v>511</v>
      </c>
      <c r="Z29" s="73"/>
      <c r="AA29" s="74">
        <f>SUM(B29:Z29)</f>
        <v>14274.5</v>
      </c>
    </row>
    <row r="30" spans="1:27" ht="24.95" customHeight="1" x14ac:dyDescent="0.2">
      <c r="A30" s="75" t="s">
        <v>24</v>
      </c>
      <c r="B30" s="76">
        <v>4248.4430000000002</v>
      </c>
      <c r="C30" s="77">
        <v>3987.6010000000001</v>
      </c>
      <c r="D30" s="77">
        <v>3978.2080000000001</v>
      </c>
      <c r="E30" s="77">
        <v>3947.7719999999999</v>
      </c>
      <c r="F30" s="77">
        <v>4005.9009999999998</v>
      </c>
      <c r="G30" s="77">
        <v>4226.9009999999998</v>
      </c>
      <c r="H30" s="77">
        <v>4976.4579999999996</v>
      </c>
      <c r="I30" s="77">
        <v>5503.8370000000004</v>
      </c>
      <c r="J30" s="77">
        <v>5827.8410000000003</v>
      </c>
      <c r="K30" s="77">
        <v>6350.8190000000004</v>
      </c>
      <c r="L30" s="77">
        <v>6491.9840000000004</v>
      </c>
      <c r="M30" s="77">
        <v>6547.299</v>
      </c>
      <c r="N30" s="77">
        <v>6430.875</v>
      </c>
      <c r="O30" s="77">
        <v>6139.47</v>
      </c>
      <c r="P30" s="77">
        <v>5783.6469999999999</v>
      </c>
      <c r="Q30" s="77">
        <v>5631.6850000000004</v>
      </c>
      <c r="R30" s="77">
        <v>5374.25</v>
      </c>
      <c r="S30" s="77">
        <v>5448.3590000000004</v>
      </c>
      <c r="T30" s="77">
        <v>5344.5479999999998</v>
      </c>
      <c r="U30" s="77">
        <v>5613.076</v>
      </c>
      <c r="V30" s="77">
        <v>5647.8919999999998</v>
      </c>
      <c r="W30" s="77">
        <v>5223.1409999999996</v>
      </c>
      <c r="X30" s="77">
        <v>4900.5709999999999</v>
      </c>
      <c r="Y30" s="77">
        <v>4515.8969999999999</v>
      </c>
      <c r="Z30" s="78"/>
      <c r="AA30" s="79">
        <f>SUM(B30:Z30)</f>
        <v>126146.47499999998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4729.9430000000002</v>
      </c>
      <c r="C32" s="62">
        <f t="shared" ref="C32:Z32" si="4">IF(LEN(C$2)&gt;0,SUM(C29:C31),"")</f>
        <v>4454.1010000000006</v>
      </c>
      <c r="D32" s="62">
        <f t="shared" si="4"/>
        <v>4439.7080000000005</v>
      </c>
      <c r="E32" s="62">
        <f t="shared" si="4"/>
        <v>4406.7719999999999</v>
      </c>
      <c r="F32" s="62">
        <f t="shared" si="4"/>
        <v>4478.9009999999998</v>
      </c>
      <c r="G32" s="62">
        <f t="shared" si="4"/>
        <v>4724.4009999999998</v>
      </c>
      <c r="H32" s="62">
        <f t="shared" si="4"/>
        <v>5546.4579999999996</v>
      </c>
      <c r="I32" s="62">
        <f t="shared" si="4"/>
        <v>6141.3370000000004</v>
      </c>
      <c r="J32" s="62">
        <f t="shared" si="4"/>
        <v>6485.8410000000003</v>
      </c>
      <c r="K32" s="62">
        <f t="shared" si="4"/>
        <v>7067.3190000000004</v>
      </c>
      <c r="L32" s="62">
        <f t="shared" si="4"/>
        <v>7203.4840000000004</v>
      </c>
      <c r="M32" s="62">
        <f t="shared" si="4"/>
        <v>7266.299</v>
      </c>
      <c r="N32" s="62">
        <f t="shared" si="4"/>
        <v>7126.875</v>
      </c>
      <c r="O32" s="62">
        <f t="shared" si="4"/>
        <v>6819.97</v>
      </c>
      <c r="P32" s="62">
        <f t="shared" si="4"/>
        <v>6433.1469999999999</v>
      </c>
      <c r="Q32" s="62">
        <f t="shared" si="4"/>
        <v>6270.6850000000004</v>
      </c>
      <c r="R32" s="62">
        <f t="shared" si="4"/>
        <v>5967.25</v>
      </c>
      <c r="S32" s="62">
        <f t="shared" si="4"/>
        <v>6072.8590000000004</v>
      </c>
      <c r="T32" s="62">
        <f t="shared" si="4"/>
        <v>5969.5479999999998</v>
      </c>
      <c r="U32" s="62">
        <f t="shared" si="4"/>
        <v>6260.076</v>
      </c>
      <c r="V32" s="62">
        <f t="shared" si="4"/>
        <v>6291.8919999999998</v>
      </c>
      <c r="W32" s="62">
        <f t="shared" si="4"/>
        <v>5808.6409999999996</v>
      </c>
      <c r="X32" s="62">
        <f t="shared" si="4"/>
        <v>5428.5709999999999</v>
      </c>
      <c r="Y32" s="62">
        <f t="shared" si="4"/>
        <v>5026.8969999999999</v>
      </c>
      <c r="Z32" s="63" t="str">
        <f t="shared" si="4"/>
        <v/>
      </c>
      <c r="AA32" s="64">
        <f>SUM(AA29:AA31)</f>
        <v>140420.97499999998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182</v>
      </c>
      <c r="C35" s="95">
        <v>127</v>
      </c>
      <c r="D35" s="95">
        <v>137</v>
      </c>
      <c r="E35" s="95">
        <v>127</v>
      </c>
      <c r="F35" s="95">
        <v>120</v>
      </c>
      <c r="G35" s="95">
        <v>140</v>
      </c>
      <c r="H35" s="95">
        <v>160</v>
      </c>
      <c r="I35" s="95">
        <v>173</v>
      </c>
      <c r="J35" s="95">
        <v>185</v>
      </c>
      <c r="K35" s="95">
        <v>198</v>
      </c>
      <c r="L35" s="95">
        <v>204</v>
      </c>
      <c r="M35" s="95">
        <v>203</v>
      </c>
      <c r="N35" s="95">
        <v>190</v>
      </c>
      <c r="O35" s="95">
        <v>189</v>
      </c>
      <c r="P35" s="95">
        <v>189</v>
      </c>
      <c r="Q35" s="95">
        <v>205</v>
      </c>
      <c r="R35" s="95">
        <v>200</v>
      </c>
      <c r="S35" s="95">
        <v>166</v>
      </c>
      <c r="T35" s="95">
        <v>68</v>
      </c>
      <c r="U35" s="95">
        <v>15</v>
      </c>
      <c r="V35" s="95">
        <v>10</v>
      </c>
      <c r="W35" s="95">
        <v>30</v>
      </c>
      <c r="X35" s="95">
        <v>97</v>
      </c>
      <c r="Y35" s="95">
        <v>132</v>
      </c>
      <c r="Z35" s="96"/>
      <c r="AA35" s="74">
        <f t="shared" ref="AA35:AA40" si="5">SUM(B35:Z35)</f>
        <v>3447</v>
      </c>
    </row>
    <row r="36" spans="1:27" ht="24.95" customHeight="1" x14ac:dyDescent="0.2">
      <c r="A36" s="97" t="s">
        <v>42</v>
      </c>
      <c r="B36" s="98">
        <v>81</v>
      </c>
      <c r="C36" s="99">
        <v>9</v>
      </c>
      <c r="D36" s="99">
        <v>8</v>
      </c>
      <c r="E36" s="99">
        <v>8</v>
      </c>
      <c r="F36" s="99">
        <v>13</v>
      </c>
      <c r="G36" s="99">
        <v>13</v>
      </c>
      <c r="H36" s="99">
        <v>182</v>
      </c>
      <c r="I36" s="99">
        <v>300</v>
      </c>
      <c r="J36" s="99">
        <v>300</v>
      </c>
      <c r="K36" s="99">
        <v>300</v>
      </c>
      <c r="L36" s="99">
        <v>300</v>
      </c>
      <c r="M36" s="99">
        <v>289</v>
      </c>
      <c r="N36" s="99">
        <v>286</v>
      </c>
      <c r="O36" s="99">
        <v>194</v>
      </c>
      <c r="P36" s="99">
        <v>174</v>
      </c>
      <c r="Q36" s="99">
        <v>183</v>
      </c>
      <c r="R36" s="99">
        <v>175</v>
      </c>
      <c r="S36" s="99">
        <v>188</v>
      </c>
      <c r="T36" s="99">
        <v>72</v>
      </c>
      <c r="U36" s="99">
        <v>180</v>
      </c>
      <c r="V36" s="99">
        <v>180</v>
      </c>
      <c r="W36" s="99">
        <v>180</v>
      </c>
      <c r="X36" s="99">
        <v>221</v>
      </c>
      <c r="Y36" s="99">
        <v>223</v>
      </c>
      <c r="Z36" s="100"/>
      <c r="AA36" s="79">
        <f t="shared" si="5"/>
        <v>4059</v>
      </c>
    </row>
    <row r="37" spans="1:27" ht="24.95" customHeight="1" x14ac:dyDescent="0.2">
      <c r="A37" s="97" t="s">
        <v>43</v>
      </c>
      <c r="B37" s="98">
        <v>182.9</v>
      </c>
      <c r="C37" s="99"/>
      <c r="D37" s="99"/>
      <c r="E37" s="99"/>
      <c r="F37" s="99"/>
      <c r="G37" s="99"/>
      <c r="H37" s="99"/>
      <c r="I37" s="99">
        <v>342</v>
      </c>
      <c r="J37" s="99">
        <v>750</v>
      </c>
      <c r="K37" s="99">
        <v>750</v>
      </c>
      <c r="L37" s="99">
        <v>750</v>
      </c>
      <c r="M37" s="99">
        <v>600</v>
      </c>
      <c r="N37" s="99">
        <v>750</v>
      </c>
      <c r="O37" s="99">
        <v>750</v>
      </c>
      <c r="P37" s="99">
        <v>750</v>
      </c>
      <c r="Q37" s="99">
        <v>527.6</v>
      </c>
      <c r="R37" s="99">
        <v>433.5</v>
      </c>
      <c r="S37" s="99">
        <v>527.79999999999995</v>
      </c>
      <c r="T37" s="99">
        <v>287.5</v>
      </c>
      <c r="U37" s="99">
        <v>576.70000000000005</v>
      </c>
      <c r="V37" s="99">
        <v>693</v>
      </c>
      <c r="W37" s="99">
        <v>815.5</v>
      </c>
      <c r="X37" s="99"/>
      <c r="Y37" s="99"/>
      <c r="Z37" s="100"/>
      <c r="AA37" s="79">
        <f t="shared" si="5"/>
        <v>9486.5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5</v>
      </c>
      <c r="K38" s="99">
        <v>124</v>
      </c>
      <c r="L38" s="99">
        <v>110</v>
      </c>
      <c r="M38" s="99">
        <v>110</v>
      </c>
      <c r="N38" s="99">
        <v>110</v>
      </c>
      <c r="O38" s="99">
        <v>110</v>
      </c>
      <c r="P38" s="99">
        <v>110</v>
      </c>
      <c r="Q38" s="99">
        <v>76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755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445.9</v>
      </c>
      <c r="C40" s="88">
        <f t="shared" ref="C40:Z40" si="6">IF(LEN(C$2)&gt;0,SUM(C35:C39),"")</f>
        <v>136</v>
      </c>
      <c r="D40" s="88">
        <f t="shared" si="6"/>
        <v>145</v>
      </c>
      <c r="E40" s="88">
        <f t="shared" si="6"/>
        <v>135</v>
      </c>
      <c r="F40" s="88">
        <f t="shared" si="6"/>
        <v>133</v>
      </c>
      <c r="G40" s="88">
        <f t="shared" si="6"/>
        <v>153</v>
      </c>
      <c r="H40" s="88">
        <f t="shared" si="6"/>
        <v>342</v>
      </c>
      <c r="I40" s="88">
        <f t="shared" si="6"/>
        <v>815</v>
      </c>
      <c r="J40" s="88">
        <f t="shared" si="6"/>
        <v>1240</v>
      </c>
      <c r="K40" s="88">
        <f t="shared" si="6"/>
        <v>1372</v>
      </c>
      <c r="L40" s="88">
        <f t="shared" si="6"/>
        <v>1364</v>
      </c>
      <c r="M40" s="88">
        <f t="shared" si="6"/>
        <v>1202</v>
      </c>
      <c r="N40" s="88">
        <f t="shared" si="6"/>
        <v>1336</v>
      </c>
      <c r="O40" s="88">
        <f t="shared" si="6"/>
        <v>1243</v>
      </c>
      <c r="P40" s="88">
        <f t="shared" si="6"/>
        <v>1223</v>
      </c>
      <c r="Q40" s="88">
        <f t="shared" si="6"/>
        <v>991.6</v>
      </c>
      <c r="R40" s="88">
        <f t="shared" si="6"/>
        <v>808.5</v>
      </c>
      <c r="S40" s="88">
        <f t="shared" si="6"/>
        <v>881.8</v>
      </c>
      <c r="T40" s="88">
        <f t="shared" si="6"/>
        <v>427.5</v>
      </c>
      <c r="U40" s="88">
        <f t="shared" si="6"/>
        <v>771.7</v>
      </c>
      <c r="V40" s="88">
        <f t="shared" si="6"/>
        <v>883</v>
      </c>
      <c r="W40" s="88">
        <f t="shared" si="6"/>
        <v>1025.5</v>
      </c>
      <c r="X40" s="88">
        <f t="shared" si="6"/>
        <v>318</v>
      </c>
      <c r="Y40" s="88">
        <f t="shared" si="6"/>
        <v>355</v>
      </c>
      <c r="Z40" s="89" t="str">
        <f t="shared" si="6"/>
        <v/>
      </c>
      <c r="AA40" s="90">
        <f t="shared" si="5"/>
        <v>17747.5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182.9</v>
      </c>
      <c r="C45" s="99"/>
      <c r="D45" s="99"/>
      <c r="E45" s="99"/>
      <c r="F45" s="99"/>
      <c r="G45" s="99"/>
      <c r="H45" s="99"/>
      <c r="I45" s="99">
        <v>342</v>
      </c>
      <c r="J45" s="99">
        <v>750</v>
      </c>
      <c r="K45" s="99">
        <v>750</v>
      </c>
      <c r="L45" s="99">
        <v>750</v>
      </c>
      <c r="M45" s="99">
        <v>600</v>
      </c>
      <c r="N45" s="99">
        <v>750</v>
      </c>
      <c r="O45" s="99">
        <v>750</v>
      </c>
      <c r="P45" s="99">
        <v>750</v>
      </c>
      <c r="Q45" s="99">
        <v>527.6</v>
      </c>
      <c r="R45" s="99">
        <v>433.5</v>
      </c>
      <c r="S45" s="99">
        <v>527.79999999999995</v>
      </c>
      <c r="T45" s="99">
        <v>287.5</v>
      </c>
      <c r="U45" s="99">
        <v>576.70000000000005</v>
      </c>
      <c r="V45" s="99">
        <v>693</v>
      </c>
      <c r="W45" s="99">
        <v>815.5</v>
      </c>
      <c r="X45" s="99"/>
      <c r="Y45" s="99"/>
      <c r="Z45" s="100"/>
      <c r="AA45" s="79">
        <f t="shared" si="7"/>
        <v>9486.5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146.5</v>
      </c>
      <c r="C48" s="99">
        <v>136.5</v>
      </c>
      <c r="D48" s="99">
        <v>139.5</v>
      </c>
      <c r="E48" s="99">
        <v>140.5</v>
      </c>
      <c r="F48" s="99">
        <v>145.5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3558.5</v>
      </c>
    </row>
    <row r="49" spans="1:27" ht="30" customHeight="1" thickBot="1" x14ac:dyDescent="0.25">
      <c r="A49" s="86" t="s">
        <v>49</v>
      </c>
      <c r="B49" s="87">
        <f>IF(LEN(B$2)&gt;0,SUM(B43:B48),"")</f>
        <v>329.4</v>
      </c>
      <c r="C49" s="88">
        <f t="shared" ref="C49:Z49" si="8">IF(LEN(C$2)&gt;0,SUM(C43:C48),"")</f>
        <v>136.5</v>
      </c>
      <c r="D49" s="88">
        <f t="shared" si="8"/>
        <v>139.5</v>
      </c>
      <c r="E49" s="88">
        <f t="shared" si="8"/>
        <v>140.5</v>
      </c>
      <c r="F49" s="88">
        <f t="shared" si="8"/>
        <v>145.5</v>
      </c>
      <c r="G49" s="88">
        <f t="shared" si="8"/>
        <v>150</v>
      </c>
      <c r="H49" s="88">
        <f t="shared" si="8"/>
        <v>150</v>
      </c>
      <c r="I49" s="88">
        <f t="shared" si="8"/>
        <v>492</v>
      </c>
      <c r="J49" s="88">
        <f t="shared" si="8"/>
        <v>900</v>
      </c>
      <c r="K49" s="88">
        <f t="shared" si="8"/>
        <v>900</v>
      </c>
      <c r="L49" s="88">
        <f t="shared" si="8"/>
        <v>900</v>
      </c>
      <c r="M49" s="88">
        <f t="shared" si="8"/>
        <v>750</v>
      </c>
      <c r="N49" s="88">
        <f t="shared" si="8"/>
        <v>900</v>
      </c>
      <c r="O49" s="88">
        <f t="shared" si="8"/>
        <v>900</v>
      </c>
      <c r="P49" s="88">
        <f t="shared" si="8"/>
        <v>900</v>
      </c>
      <c r="Q49" s="88">
        <f t="shared" si="8"/>
        <v>677.6</v>
      </c>
      <c r="R49" s="88">
        <f t="shared" si="8"/>
        <v>583.5</v>
      </c>
      <c r="S49" s="88">
        <f t="shared" si="8"/>
        <v>677.8</v>
      </c>
      <c r="T49" s="88">
        <f t="shared" si="8"/>
        <v>437.5</v>
      </c>
      <c r="U49" s="88">
        <f t="shared" si="8"/>
        <v>726.7</v>
      </c>
      <c r="V49" s="88">
        <f t="shared" si="8"/>
        <v>843</v>
      </c>
      <c r="W49" s="88">
        <f t="shared" si="8"/>
        <v>965.5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13045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4912.8429999999989</v>
      </c>
      <c r="C52" s="88">
        <f t="shared" ref="C52:Z52" si="10">IF(LEN(C$2)&gt;0,SUM(C10:C15)+C26+C40,"")</f>
        <v>4454.1009999999997</v>
      </c>
      <c r="D52" s="88">
        <f t="shared" si="10"/>
        <v>4439.7080000000005</v>
      </c>
      <c r="E52" s="88">
        <f t="shared" si="10"/>
        <v>4406.7719999999999</v>
      </c>
      <c r="F52" s="88">
        <f t="shared" si="10"/>
        <v>4478.9010000000007</v>
      </c>
      <c r="G52" s="88">
        <f t="shared" si="10"/>
        <v>4724.4009999999998</v>
      </c>
      <c r="H52" s="88">
        <f t="shared" si="10"/>
        <v>5546.4579999999996</v>
      </c>
      <c r="I52" s="88">
        <f t="shared" si="10"/>
        <v>6483.3370000000004</v>
      </c>
      <c r="J52" s="88">
        <f t="shared" si="10"/>
        <v>7235.8409999999994</v>
      </c>
      <c r="K52" s="88">
        <f t="shared" si="10"/>
        <v>7817.3190000000004</v>
      </c>
      <c r="L52" s="88">
        <f t="shared" si="10"/>
        <v>7953.4839999999995</v>
      </c>
      <c r="M52" s="88">
        <f t="shared" si="10"/>
        <v>7866.2989999999991</v>
      </c>
      <c r="N52" s="88">
        <f t="shared" si="10"/>
        <v>7876.8749999999991</v>
      </c>
      <c r="O52" s="88">
        <f t="shared" si="10"/>
        <v>7569.9699999999993</v>
      </c>
      <c r="P52" s="88">
        <f t="shared" si="10"/>
        <v>7183.1469999999999</v>
      </c>
      <c r="Q52" s="88">
        <f t="shared" si="10"/>
        <v>6798.2849999999999</v>
      </c>
      <c r="R52" s="88">
        <f t="shared" si="10"/>
        <v>6400.75</v>
      </c>
      <c r="S52" s="88">
        <f t="shared" si="10"/>
        <v>6600.6590000000006</v>
      </c>
      <c r="T52" s="88">
        <f t="shared" si="10"/>
        <v>6257.0479999999998</v>
      </c>
      <c r="U52" s="88">
        <f t="shared" si="10"/>
        <v>6836.7759999999998</v>
      </c>
      <c r="V52" s="88">
        <f t="shared" si="10"/>
        <v>6984.8919999999998</v>
      </c>
      <c r="W52" s="88">
        <f t="shared" si="10"/>
        <v>6624.1409999999996</v>
      </c>
      <c r="X52" s="88">
        <f t="shared" si="10"/>
        <v>5428.5709999999999</v>
      </c>
      <c r="Y52" s="88">
        <f t="shared" si="10"/>
        <v>5026.8969999999999</v>
      </c>
      <c r="Z52" s="89" t="str">
        <f t="shared" si="10"/>
        <v/>
      </c>
      <c r="AA52" s="104">
        <f>SUM(B52:Z52)</f>
        <v>149907.47500000001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182.9</v>
      </c>
      <c r="C4" s="18">
        <v>-70</v>
      </c>
      <c r="D4" s="18">
        <v>-126.5</v>
      </c>
      <c r="E4" s="18">
        <v>-326.3</v>
      </c>
      <c r="F4" s="18">
        <v>-378.4</v>
      </c>
      <c r="G4" s="18">
        <v>-266.3</v>
      </c>
      <c r="H4" s="18">
        <v>-103.3</v>
      </c>
      <c r="I4" s="18">
        <v>342</v>
      </c>
      <c r="J4" s="18">
        <v>750</v>
      </c>
      <c r="K4" s="18">
        <v>750</v>
      </c>
      <c r="L4" s="18">
        <v>750</v>
      </c>
      <c r="M4" s="18">
        <v>600</v>
      </c>
      <c r="N4" s="18">
        <v>750</v>
      </c>
      <c r="O4" s="18">
        <v>750</v>
      </c>
      <c r="P4" s="18">
        <v>750</v>
      </c>
      <c r="Q4" s="18">
        <v>527.6</v>
      </c>
      <c r="R4" s="18">
        <v>433.5</v>
      </c>
      <c r="S4" s="18">
        <v>527.79999999999995</v>
      </c>
      <c r="T4" s="18">
        <v>287.5</v>
      </c>
      <c r="U4" s="18">
        <v>576.70000000000005</v>
      </c>
      <c r="V4" s="18">
        <v>693</v>
      </c>
      <c r="W4" s="18">
        <v>815.5</v>
      </c>
      <c r="X4" s="18">
        <v>-207.2</v>
      </c>
      <c r="Y4" s="18">
        <v>-82.2</v>
      </c>
      <c r="Z4" s="19"/>
      <c r="AA4" s="111">
        <f>SUM(B4:Z4)</f>
        <v>7926.3000000000011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92.02</v>
      </c>
      <c r="C7" s="117">
        <v>76.94</v>
      </c>
      <c r="D7" s="117">
        <v>74.099999999999994</v>
      </c>
      <c r="E7" s="117">
        <v>69.61</v>
      </c>
      <c r="F7" s="117">
        <v>73.3</v>
      </c>
      <c r="G7" s="117">
        <v>84.18</v>
      </c>
      <c r="H7" s="117">
        <v>98.79</v>
      </c>
      <c r="I7" s="117">
        <v>102.78</v>
      </c>
      <c r="J7" s="117">
        <v>85.52</v>
      </c>
      <c r="K7" s="117">
        <v>21.36</v>
      </c>
      <c r="L7" s="117">
        <v>15.64</v>
      </c>
      <c r="M7" s="117">
        <v>18.010000000000002</v>
      </c>
      <c r="N7" s="117">
        <v>31.59</v>
      </c>
      <c r="O7" s="117">
        <v>27.06</v>
      </c>
      <c r="P7" s="117">
        <v>52</v>
      </c>
      <c r="Q7" s="117">
        <v>59.56</v>
      </c>
      <c r="R7" s="117">
        <v>76.13</v>
      </c>
      <c r="S7" s="117">
        <v>112.06</v>
      </c>
      <c r="T7" s="117">
        <v>130.9</v>
      </c>
      <c r="U7" s="117">
        <v>141.38</v>
      </c>
      <c r="V7" s="117">
        <v>172.95</v>
      </c>
      <c r="W7" s="117">
        <v>138.97999999999999</v>
      </c>
      <c r="X7" s="117">
        <v>124.41</v>
      </c>
      <c r="Y7" s="117">
        <v>110.83</v>
      </c>
      <c r="Z7" s="118"/>
      <c r="AA7" s="119">
        <f>IF(SUM(B7:Z7)&lt;&gt;0,AVERAGEIF(B7:Z7,"&lt;&gt;"""),"")</f>
        <v>82.920833333333334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70</v>
      </c>
      <c r="D13" s="129">
        <v>126.5</v>
      </c>
      <c r="E13" s="129">
        <v>326.3</v>
      </c>
      <c r="F13" s="129">
        <v>378.4</v>
      </c>
      <c r="G13" s="129">
        <v>266.3</v>
      </c>
      <c r="H13" s="129">
        <v>103.3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>
        <v>207.2</v>
      </c>
      <c r="Y13" s="130">
        <v>82.2</v>
      </c>
      <c r="Z13" s="131"/>
      <c r="AA13" s="132">
        <f t="shared" si="0"/>
        <v>1560.2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70</v>
      </c>
      <c r="D16" s="135">
        <f t="shared" si="1"/>
        <v>126.5</v>
      </c>
      <c r="E16" s="135">
        <f t="shared" si="1"/>
        <v>326.3</v>
      </c>
      <c r="F16" s="135">
        <f t="shared" si="1"/>
        <v>378.4</v>
      </c>
      <c r="G16" s="135">
        <f t="shared" si="1"/>
        <v>266.3</v>
      </c>
      <c r="H16" s="135">
        <f t="shared" si="1"/>
        <v>103.3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207.2</v>
      </c>
      <c r="Y16" s="135">
        <f t="shared" si="1"/>
        <v>82.2</v>
      </c>
      <c r="Z16" s="136" t="str">
        <f t="shared" si="1"/>
        <v/>
      </c>
      <c r="AA16" s="90">
        <f t="shared" si="0"/>
        <v>1560.2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182.9</v>
      </c>
      <c r="C21" s="129"/>
      <c r="D21" s="129"/>
      <c r="E21" s="129"/>
      <c r="F21" s="129"/>
      <c r="G21" s="129"/>
      <c r="H21" s="129"/>
      <c r="I21" s="129">
        <v>342</v>
      </c>
      <c r="J21" s="129">
        <v>750</v>
      </c>
      <c r="K21" s="129">
        <v>750</v>
      </c>
      <c r="L21" s="129">
        <v>750</v>
      </c>
      <c r="M21" s="129">
        <v>600</v>
      </c>
      <c r="N21" s="129">
        <v>750</v>
      </c>
      <c r="O21" s="129">
        <v>750</v>
      </c>
      <c r="P21" s="129">
        <v>750</v>
      </c>
      <c r="Q21" s="129">
        <v>527.6</v>
      </c>
      <c r="R21" s="129">
        <v>433.5</v>
      </c>
      <c r="S21" s="129">
        <v>527.79999999999995</v>
      </c>
      <c r="T21" s="129">
        <v>287.5</v>
      </c>
      <c r="U21" s="129">
        <v>576.70000000000005</v>
      </c>
      <c r="V21" s="129">
        <v>693</v>
      </c>
      <c r="W21" s="129">
        <v>815.5</v>
      </c>
      <c r="X21" s="129"/>
      <c r="Y21" s="130"/>
      <c r="Z21" s="131"/>
      <c r="AA21" s="132">
        <f t="shared" si="2"/>
        <v>9486.5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182.9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342</v>
      </c>
      <c r="J24" s="135">
        <f t="shared" si="3"/>
        <v>750</v>
      </c>
      <c r="K24" s="135">
        <f t="shared" si="3"/>
        <v>750</v>
      </c>
      <c r="L24" s="135">
        <f t="shared" si="3"/>
        <v>750</v>
      </c>
      <c r="M24" s="135">
        <f t="shared" si="3"/>
        <v>600</v>
      </c>
      <c r="N24" s="135">
        <f t="shared" si="3"/>
        <v>750</v>
      </c>
      <c r="O24" s="135">
        <f t="shared" si="3"/>
        <v>750</v>
      </c>
      <c r="P24" s="135">
        <f t="shared" si="3"/>
        <v>750</v>
      </c>
      <c r="Q24" s="135">
        <f t="shared" si="3"/>
        <v>527.6</v>
      </c>
      <c r="R24" s="135">
        <f t="shared" si="3"/>
        <v>433.5</v>
      </c>
      <c r="S24" s="135">
        <f t="shared" si="3"/>
        <v>527.79999999999995</v>
      </c>
      <c r="T24" s="135">
        <f t="shared" si="3"/>
        <v>287.5</v>
      </c>
      <c r="U24" s="135">
        <f t="shared" si="3"/>
        <v>576.70000000000005</v>
      </c>
      <c r="V24" s="135">
        <f t="shared" si="3"/>
        <v>693</v>
      </c>
      <c r="W24" s="135">
        <f t="shared" si="3"/>
        <v>815.5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9486.5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2025-05-27T11:10:21Z</dcterms:created>
  <dcterms:modified xsi:type="dcterms:W3CDTF">2025-05-27T11:10:23Z</dcterms:modified>
</cp:coreProperties>
</file>