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<sst xmlns="http://schemas.openxmlformats.org/spreadsheetml/2006/main" count="119" uniqueCount="54">
  <si>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01/08/2025 14:59:41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</si>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</sst>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783-4B00-88ED-C3843D0341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783-4B00-88ED-C3843D0341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783-4B00-88ED-C3843D0341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783-4B00-88ED-C3843D0341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783-4B00-88ED-C3843D0341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783-4B00-88ED-C3843D0341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783-4B00-88ED-C3843D0341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83-4B00-88ED-C3843D0341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168</c:v>
                </c:pt>
                <c:pt idx="1">
                  <c:v>142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172</c:v>
                </c:pt>
                <c:pt idx="7">
                  <c:v>224</c:v>
                </c:pt>
                <c:pt idx="8">
                  <c:v>261</c:v>
                </c:pt>
                <c:pt idx="9">
                  <c:v>267</c:v>
                </c:pt>
                <c:pt idx="10">
                  <c:v>266</c:v>
                </c:pt>
                <c:pt idx="11">
                  <c:v>268</c:v>
                </c:pt>
                <c:pt idx="12">
                  <c:v>281</c:v>
                </c:pt>
                <c:pt idx="13">
                  <c:v>283</c:v>
                </c:pt>
                <c:pt idx="14">
                  <c:v>274</c:v>
                </c:pt>
                <c:pt idx="15">
                  <c:v>282</c:v>
                </c:pt>
                <c:pt idx="16">
                  <c:v>307</c:v>
                </c:pt>
                <c:pt idx="17">
                  <c:v>334</c:v>
                </c:pt>
                <c:pt idx="18">
                  <c:v>348</c:v>
                </c:pt>
                <c:pt idx="19">
                  <c:v>342</c:v>
                </c:pt>
                <c:pt idx="20">
                  <c:v>329</c:v>
                </c:pt>
                <c:pt idx="21">
                  <c:v>292</c:v>
                </c:pt>
                <c:pt idx="22">
                  <c:v>255</c:v>
                </c:pt>
                <c:pt idx="23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83-4B00-88ED-C3843D0341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4716.415</c:v>
                </c:pt>
                <c:pt idx="1">
                  <c:v>4262.8999999999996</c:v>
                </c:pt>
                <c:pt idx="2">
                  <c:v>4369.8999999999996</c:v>
                </c:pt>
                <c:pt idx="3">
                  <c:v>4166.7860000000001</c:v>
                </c:pt>
                <c:pt idx="4">
                  <c:v>4116.76</c:v>
                </c:pt>
                <c:pt idx="5">
                  <c:v>3965.3910000000001</c:v>
                </c:pt>
                <c:pt idx="6">
                  <c:v>3805.8340000000003</c:v>
                </c:pt>
                <c:pt idx="7">
                  <c:v>2849.0340000000001</c:v>
                </c:pt>
                <c:pt idx="8">
                  <c:v>1738.8200000000002</c:v>
                </c:pt>
                <c:pt idx="9">
                  <c:v>1377.9</c:v>
                </c:pt>
                <c:pt idx="10">
                  <c:v>1057.9000000000001</c:v>
                </c:pt>
                <c:pt idx="11">
                  <c:v>1057.9000000000001</c:v>
                </c:pt>
                <c:pt idx="12">
                  <c:v>1057.9000000000001</c:v>
                </c:pt>
                <c:pt idx="13">
                  <c:v>1057.9000000000001</c:v>
                </c:pt>
                <c:pt idx="14">
                  <c:v>1217.9000000000001</c:v>
                </c:pt>
                <c:pt idx="15">
                  <c:v>1497.9</c:v>
                </c:pt>
                <c:pt idx="16">
                  <c:v>2281.9</c:v>
                </c:pt>
                <c:pt idx="17">
                  <c:v>2791.9</c:v>
                </c:pt>
                <c:pt idx="18">
                  <c:v>3920.4390000000003</c:v>
                </c:pt>
                <c:pt idx="19">
                  <c:v>4540.1660000000002</c:v>
                </c:pt>
                <c:pt idx="20">
                  <c:v>4650.5630000000001</c:v>
                </c:pt>
                <c:pt idx="21">
                  <c:v>4693.9769999999999</c:v>
                </c:pt>
                <c:pt idx="22">
                  <c:v>4646.1970000000001</c:v>
                </c:pt>
                <c:pt idx="23">
                  <c:v>4250.3050000000003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83-4B00-88ED-C3843D03411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197</c:v>
                </c:pt>
                <c:pt idx="1">
                  <c:v>187</c:v>
                </c:pt>
                <c:pt idx="2">
                  <c:v>171</c:v>
                </c:pt>
                <c:pt idx="3">
                  <c:v>192</c:v>
                </c:pt>
                <c:pt idx="4">
                  <c:v>199</c:v>
                </c:pt>
                <c:pt idx="5">
                  <c:v>150</c:v>
                </c:pt>
                <c:pt idx="6">
                  <c:v>101</c:v>
                </c:pt>
                <c:pt idx="7">
                  <c:v>101</c:v>
                </c:pt>
                <c:pt idx="8">
                  <c:v>58</c:v>
                </c:pt>
                <c:pt idx="9">
                  <c:v>48</c:v>
                </c:pt>
                <c:pt idx="10">
                  <c:v>47</c:v>
                </c:pt>
                <c:pt idx="11">
                  <c:v>226</c:v>
                </c:pt>
                <c:pt idx="12">
                  <c:v>204</c:v>
                </c:pt>
                <c:pt idx="13">
                  <c:v>634.4</c:v>
                </c:pt>
                <c:pt idx="14">
                  <c:v>1258</c:v>
                </c:pt>
                <c:pt idx="15">
                  <c:v>1194.0999999999999</c:v>
                </c:pt>
                <c:pt idx="16">
                  <c:v>268.10000000000002</c:v>
                </c:pt>
                <c:pt idx="17">
                  <c:v>1088.8</c:v>
                </c:pt>
                <c:pt idx="18">
                  <c:v>150.9</c:v>
                </c:pt>
                <c:pt idx="19">
                  <c:v>174</c:v>
                </c:pt>
                <c:pt idx="20">
                  <c:v>150</c:v>
                </c:pt>
                <c:pt idx="21">
                  <c:v>141</c:v>
                </c:pt>
                <c:pt idx="22">
                  <c:v>309</c:v>
                </c:pt>
                <c:pt idx="23">
                  <c:v>768.5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83-4B00-88ED-C3843D0341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1760.6329999999998</c:v>
                </c:pt>
                <c:pt idx="1">
                  <c:v>1866.57</c:v>
                </c:pt>
                <c:pt idx="2">
                  <c:v>1952.6809999999996</c:v>
                </c:pt>
                <c:pt idx="3">
                  <c:v>2016.0209999999995</c:v>
                </c:pt>
                <c:pt idx="4">
                  <c:v>2075.9960000000001</c:v>
                </c:pt>
                <c:pt idx="5">
                  <c:v>2177.7260000000006</c:v>
                </c:pt>
                <c:pt idx="6">
                  <c:v>2692.8649999999993</c:v>
                </c:pt>
                <c:pt idx="7">
                  <c:v>4061.2669999999989</c:v>
                </c:pt>
                <c:pt idx="8">
                  <c:v>5685.7660000000005</c:v>
                </c:pt>
                <c:pt idx="9">
                  <c:v>7031.4790000000003</c:v>
                </c:pt>
                <c:pt idx="10">
                  <c:v>7768.0290000000014</c:v>
                </c:pt>
                <c:pt idx="11">
                  <c:v>7877.4380000000001</c:v>
                </c:pt>
                <c:pt idx="12">
                  <c:v>8084.5889999999999</c:v>
                </c:pt>
                <c:pt idx="13">
                  <c:v>6723.9359999999988</c:v>
                </c:pt>
                <c:pt idx="14">
                  <c:v>5826.8730000000014</c:v>
                </c:pt>
                <c:pt idx="15">
                  <c:v>5419.7000000000007</c:v>
                </c:pt>
                <c:pt idx="16">
                  <c:v>5330.4530000000004</c:v>
                </c:pt>
                <c:pt idx="17">
                  <c:v>3845.4550000000008</c:v>
                </c:pt>
                <c:pt idx="18">
                  <c:v>2385.1239999999993</c:v>
                </c:pt>
                <c:pt idx="19">
                  <c:v>1592.3310000000001</c:v>
                </c:pt>
                <c:pt idx="20">
                  <c:v>1366.2470000000001</c:v>
                </c:pt>
                <c:pt idx="21">
                  <c:v>1265.7380000000003</c:v>
                </c:pt>
                <c:pt idx="22">
                  <c:v>1167.5409999999999</c:v>
                </c:pt>
                <c:pt idx="23">
                  <c:v>1116.5439999999999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83-4B00-88ED-C3843D0341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130</c:v>
                </c:pt>
                <c:pt idx="1">
                  <c:v>131</c:v>
                </c:pt>
                <c:pt idx="2">
                  <c:v>132</c:v>
                </c:pt>
                <c:pt idx="3">
                  <c:v>134</c:v>
                </c:pt>
                <c:pt idx="4">
                  <c:v>135</c:v>
                </c:pt>
                <c:pt idx="5">
                  <c:v>136</c:v>
                </c:pt>
                <c:pt idx="6">
                  <c:v>140</c:v>
                </c:pt>
                <c:pt idx="7">
                  <c:v>149</c:v>
                </c:pt>
                <c:pt idx="8">
                  <c:v>164</c:v>
                </c:pt>
                <c:pt idx="9">
                  <c:v>178</c:v>
                </c:pt>
                <c:pt idx="10">
                  <c:v>187</c:v>
                </c:pt>
                <c:pt idx="11">
                  <c:v>193</c:v>
                </c:pt>
                <c:pt idx="12">
                  <c:v>194</c:v>
                </c:pt>
                <c:pt idx="13">
                  <c:v>193</c:v>
                </c:pt>
                <c:pt idx="14">
                  <c:v>189</c:v>
                </c:pt>
                <c:pt idx="15">
                  <c:v>180</c:v>
                </c:pt>
                <c:pt idx="16">
                  <c:v>165</c:v>
                </c:pt>
                <c:pt idx="17">
                  <c:v>147</c:v>
                </c:pt>
                <c:pt idx="18">
                  <c:v>129</c:v>
                </c:pt>
                <c:pt idx="19">
                  <c:v>117</c:v>
                </c:pt>
                <c:pt idx="20">
                  <c:v>112</c:v>
                </c:pt>
                <c:pt idx="21">
                  <c:v>108</c:v>
                </c:pt>
                <c:pt idx="22">
                  <c:v>105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83-4B00-88ED-C3843D0341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80</c:v>
                </c:pt>
                <c:pt idx="5">
                  <c:v>110</c:v>
                </c:pt>
                <c:pt idx="6">
                  <c:v>164</c:v>
                </c:pt>
                <c:pt idx="7">
                  <c:v>138</c:v>
                </c:pt>
                <c:pt idx="8">
                  <c:v>129</c:v>
                </c:pt>
                <c:pt idx="9">
                  <c:v>58</c:v>
                </c:pt>
                <c:pt idx="10">
                  <c:v>13</c:v>
                </c:pt>
                <c:pt idx="12">
                  <c:v>4</c:v>
                </c:pt>
                <c:pt idx="13">
                  <c:v>4</c:v>
                </c:pt>
                <c:pt idx="17">
                  <c:v>80</c:v>
                </c:pt>
                <c:pt idx="18">
                  <c:v>1212</c:v>
                </c:pt>
                <c:pt idx="19">
                  <c:v>1601</c:v>
                </c:pt>
                <c:pt idx="20">
                  <c:v>1741</c:v>
                </c:pt>
                <c:pt idx="21">
                  <c:v>1618</c:v>
                </c:pt>
                <c:pt idx="22">
                  <c:v>848</c:v>
                </c:pt>
                <c:pt idx="23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83-4B00-88ED-C3843D034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112.9</c:v>
                </c:pt>
                <c:pt idx="1">
                  <c:v>101.13</c:v>
                </c:pt>
                <c:pt idx="2">
                  <c:v>96.78</c:v>
                </c:pt>
                <c:pt idx="3">
                  <c:v>90.6</c:v>
                </c:pt>
                <c:pt idx="4">
                  <c:v>89.74</c:v>
                </c:pt>
                <c:pt idx="5">
                  <c:v>89.38</c:v>
                </c:pt>
                <c:pt idx="6">
                  <c:v>88</c:v>
                </c:pt>
                <c:pt idx="7">
                  <c:v>83.26</c:v>
                </c:pt>
                <c:pt idx="8">
                  <c:v>60.23</c:v>
                </c:pt>
                <c:pt idx="9">
                  <c:v>13.62</c:v>
                </c:pt>
                <c:pt idx="10">
                  <c:v>5</c:v>
                </c:pt>
                <c:pt idx="11">
                  <c:v>0.01</c:v>
                </c:pt>
                <c:pt idx="12">
                  <c:v>0.01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5.61</c:v>
                </c:pt>
                <c:pt idx="17">
                  <c:v>63.73</c:v>
                </c:pt>
                <c:pt idx="18">
                  <c:v>95.54</c:v>
                </c:pt>
                <c:pt idx="19">
                  <c:v>136.41999999999999</c:v>
                </c:pt>
                <c:pt idx="20">
                  <c:v>180</c:v>
                </c:pt>
                <c:pt idx="21">
                  <c:v>149.71</c:v>
                </c:pt>
                <c:pt idx="22">
                  <c:v>121.04</c:v>
                </c:pt>
                <c:pt idx="23">
                  <c:v>96.53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83-4B00-88ED-C3843D034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109</c:v>
                </c:pt>
                <c:pt idx="1">
                  <c:v>102.5</c:v>
                </c:pt>
                <c:pt idx="2">
                  <c:v>102.5</c:v>
                </c:pt>
                <c:pt idx="3">
                  <c:v>104</c:v>
                </c:pt>
                <c:pt idx="4">
                  <c:v>105.5</c:v>
                </c:pt>
                <c:pt idx="5">
                  <c:v>104.5</c:v>
                </c:pt>
                <c:pt idx="6">
                  <c:v>97</c:v>
                </c:pt>
                <c:pt idx="7">
                  <c:v>97.5</c:v>
                </c:pt>
                <c:pt idx="8">
                  <c:v>102</c:v>
                </c:pt>
                <c:pt idx="9">
                  <c:v>111.5</c:v>
                </c:pt>
                <c:pt idx="10">
                  <c:v>119.5</c:v>
                </c:pt>
                <c:pt idx="11">
                  <c:v>119.5</c:v>
                </c:pt>
                <c:pt idx="12">
                  <c:v>116.5</c:v>
                </c:pt>
                <c:pt idx="13">
                  <c:v>114.5</c:v>
                </c:pt>
                <c:pt idx="14">
                  <c:v>108</c:v>
                </c:pt>
                <c:pt idx="15">
                  <c:v>100.5</c:v>
                </c:pt>
                <c:pt idx="16">
                  <c:v>97.5</c:v>
                </c:pt>
                <c:pt idx="17">
                  <c:v>127.5</c:v>
                </c:pt>
                <c:pt idx="18">
                  <c:v>159</c:v>
                </c:pt>
                <c:pt idx="19">
                  <c:v>182.5</c:v>
                </c:pt>
                <c:pt idx="20">
                  <c:v>188.5</c:v>
                </c:pt>
                <c:pt idx="21">
                  <c:v>174.5</c:v>
                </c:pt>
                <c:pt idx="22">
                  <c:v>168.5</c:v>
                </c:pt>
                <c:pt idx="23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A9-403B-91BB-0A18C91523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811.952</c:v>
                </c:pt>
                <c:pt idx="1">
                  <c:v>812.54200000000003</c:v>
                </c:pt>
                <c:pt idx="2">
                  <c:v>804.08900000000006</c:v>
                </c:pt>
                <c:pt idx="3">
                  <c:v>790.64300000000003</c:v>
                </c:pt>
                <c:pt idx="4">
                  <c:v>781.57699999999988</c:v>
                </c:pt>
                <c:pt idx="5">
                  <c:v>795.18000000000006</c:v>
                </c:pt>
                <c:pt idx="6">
                  <c:v>708.72199999999998</c:v>
                </c:pt>
                <c:pt idx="7">
                  <c:v>776.6</c:v>
                </c:pt>
                <c:pt idx="8">
                  <c:v>769.1880000000001</c:v>
                </c:pt>
                <c:pt idx="9">
                  <c:v>824.24600000000009</c:v>
                </c:pt>
                <c:pt idx="10">
                  <c:v>822.55599999999993</c:v>
                </c:pt>
                <c:pt idx="11">
                  <c:v>820.64700000000005</c:v>
                </c:pt>
                <c:pt idx="12">
                  <c:v>824.8370000000001</c:v>
                </c:pt>
                <c:pt idx="13">
                  <c:v>821.70899999999995</c:v>
                </c:pt>
                <c:pt idx="14">
                  <c:v>817.94899999999996</c:v>
                </c:pt>
                <c:pt idx="15">
                  <c:v>825.57999999999993</c:v>
                </c:pt>
                <c:pt idx="16">
                  <c:v>824.05799999999999</c:v>
                </c:pt>
                <c:pt idx="17">
                  <c:v>825.88300000000004</c:v>
                </c:pt>
                <c:pt idx="18">
                  <c:v>810.58199999999999</c:v>
                </c:pt>
                <c:pt idx="19">
                  <c:v>781.11799999999994</c:v>
                </c:pt>
                <c:pt idx="20">
                  <c:v>694.33300000000008</c:v>
                </c:pt>
                <c:pt idx="21">
                  <c:v>699.85500000000002</c:v>
                </c:pt>
                <c:pt idx="22">
                  <c:v>746.34699999999998</c:v>
                </c:pt>
                <c:pt idx="23">
                  <c:v>747.35199999999998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A9-403B-91BB-0A18C91523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1392.798</c:v>
                </c:pt>
                <c:pt idx="1">
                  <c:v>1395.921</c:v>
                </c:pt>
                <c:pt idx="2">
                  <c:v>1380.4259999999997</c:v>
                </c:pt>
                <c:pt idx="3">
                  <c:v>1362.8040000000001</c:v>
                </c:pt>
                <c:pt idx="4">
                  <c:v>1358.4210000000003</c:v>
                </c:pt>
                <c:pt idx="5">
                  <c:v>1371.0489999999998</c:v>
                </c:pt>
                <c:pt idx="6">
                  <c:v>1453.508</c:v>
                </c:pt>
                <c:pt idx="7">
                  <c:v>1500.711</c:v>
                </c:pt>
                <c:pt idx="8">
                  <c:v>1513.6299999999999</c:v>
                </c:pt>
                <c:pt idx="9">
                  <c:v>1482.2430000000002</c:v>
                </c:pt>
                <c:pt idx="10">
                  <c:v>1474.528</c:v>
                </c:pt>
                <c:pt idx="11">
                  <c:v>1480.7429999999997</c:v>
                </c:pt>
                <c:pt idx="12">
                  <c:v>1458.0719999999999</c:v>
                </c:pt>
                <c:pt idx="13">
                  <c:v>1428.7139999999997</c:v>
                </c:pt>
                <c:pt idx="14">
                  <c:v>1430.1429999999996</c:v>
                </c:pt>
                <c:pt idx="15">
                  <c:v>1466.873</c:v>
                </c:pt>
                <c:pt idx="16">
                  <c:v>1472.6130000000001</c:v>
                </c:pt>
                <c:pt idx="17">
                  <c:v>1486.6370000000004</c:v>
                </c:pt>
                <c:pt idx="18">
                  <c:v>1479.7749999999999</c:v>
                </c:pt>
                <c:pt idx="19">
                  <c:v>1431.779</c:v>
                </c:pt>
                <c:pt idx="20">
                  <c:v>1379.481</c:v>
                </c:pt>
                <c:pt idx="21">
                  <c:v>1302.4339999999997</c:v>
                </c:pt>
                <c:pt idx="22">
                  <c:v>1263.5690000000002</c:v>
                </c:pt>
                <c:pt idx="23">
                  <c:v>1239.723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A9-403B-91BB-0A18C91523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3616.2989999999995</c:v>
                </c:pt>
                <c:pt idx="1">
                  <c:v>3372.2639999999997</c:v>
                </c:pt>
                <c:pt idx="2">
                  <c:v>3237.1980000000003</c:v>
                </c:pt>
                <c:pt idx="3">
                  <c:v>3128.9690000000001</c:v>
                </c:pt>
                <c:pt idx="4">
                  <c:v>3100.8199999999997</c:v>
                </c:pt>
                <c:pt idx="5">
                  <c:v>3058.0120000000002</c:v>
                </c:pt>
                <c:pt idx="6">
                  <c:v>3283.733999999999</c:v>
                </c:pt>
                <c:pt idx="7">
                  <c:v>3629.87</c:v>
                </c:pt>
                <c:pt idx="8">
                  <c:v>4025.3679999999999</c:v>
                </c:pt>
                <c:pt idx="9">
                  <c:v>4297.5089999999991</c:v>
                </c:pt>
                <c:pt idx="10">
                  <c:v>4596.3450000000003</c:v>
                </c:pt>
                <c:pt idx="11">
                  <c:v>4892.4480000000003</c:v>
                </c:pt>
                <c:pt idx="12">
                  <c:v>5083.08</c:v>
                </c:pt>
                <c:pt idx="13">
                  <c:v>5087.331000000001</c:v>
                </c:pt>
                <c:pt idx="14">
                  <c:v>4957.6810000000005</c:v>
                </c:pt>
                <c:pt idx="15">
                  <c:v>4850.7260000000015</c:v>
                </c:pt>
                <c:pt idx="16">
                  <c:v>4739.2670000000016</c:v>
                </c:pt>
                <c:pt idx="17">
                  <c:v>4692.43</c:v>
                </c:pt>
                <c:pt idx="18">
                  <c:v>4641.5920000000015</c:v>
                </c:pt>
                <c:pt idx="19">
                  <c:v>4617.9890000000005</c:v>
                </c:pt>
                <c:pt idx="20">
                  <c:v>4673.8230000000003</c:v>
                </c:pt>
                <c:pt idx="21">
                  <c:v>4494.9340000000002</c:v>
                </c:pt>
                <c:pt idx="22">
                  <c:v>4198.366</c:v>
                </c:pt>
                <c:pt idx="23">
                  <c:v>3925.2869999999998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A9-403B-91BB-0A18C91523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448</c:v>
                </c:pt>
                <c:pt idx="1">
                  <c:v>422</c:v>
                </c:pt>
                <c:pt idx="2">
                  <c:v>404.00000000000006</c:v>
                </c:pt>
                <c:pt idx="3">
                  <c:v>395.99999999999994</c:v>
                </c:pt>
                <c:pt idx="4">
                  <c:v>397</c:v>
                </c:pt>
                <c:pt idx="5">
                  <c:v>410</c:v>
                </c:pt>
                <c:pt idx="6">
                  <c:v>461.99999999999994</c:v>
                </c:pt>
                <c:pt idx="7">
                  <c:v>523</c:v>
                </c:pt>
                <c:pt idx="8">
                  <c:v>575</c:v>
                </c:pt>
                <c:pt idx="9">
                  <c:v>595</c:v>
                </c:pt>
                <c:pt idx="10">
                  <c:v>602.99999999999989</c:v>
                </c:pt>
                <c:pt idx="11">
                  <c:v>611.00000000000011</c:v>
                </c:pt>
                <c:pt idx="12">
                  <c:v>625</c:v>
                </c:pt>
                <c:pt idx="13">
                  <c:v>625.99999999999989</c:v>
                </c:pt>
                <c:pt idx="14">
                  <c:v>613</c:v>
                </c:pt>
                <c:pt idx="15">
                  <c:v>612.00000000000011</c:v>
                </c:pt>
                <c:pt idx="16">
                  <c:v>622</c:v>
                </c:pt>
                <c:pt idx="17">
                  <c:v>631</c:v>
                </c:pt>
                <c:pt idx="18">
                  <c:v>627</c:v>
                </c:pt>
                <c:pt idx="19">
                  <c:v>609</c:v>
                </c:pt>
                <c:pt idx="20">
                  <c:v>590.99999999999989</c:v>
                </c:pt>
                <c:pt idx="21">
                  <c:v>550</c:v>
                </c:pt>
                <c:pt idx="22">
                  <c:v>510</c:v>
                </c:pt>
                <c:pt idx="23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A9-403B-91BB-0A18C91523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AA9-403B-91BB-0A18C91523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AA9-403B-91BB-0A18C91523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AA9-403B-91BB-0A18C91523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AA9-403B-91BB-0A18C91523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AA9-403B-91BB-0A18C915234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755</c:v>
                </c:pt>
                <c:pt idx="1">
                  <c:v>495.2</c:v>
                </c:pt>
                <c:pt idx="2">
                  <c:v>844.4</c:v>
                </c:pt>
                <c:pt idx="3">
                  <c:v>873.4</c:v>
                </c:pt>
                <c:pt idx="4">
                  <c:v>984.4</c:v>
                </c:pt>
                <c:pt idx="5">
                  <c:v>922.2</c:v>
                </c:pt>
                <c:pt idx="6">
                  <c:v>1062.8</c:v>
                </c:pt>
                <c:pt idx="7">
                  <c:v>994.6</c:v>
                </c:pt>
                <c:pt idx="8">
                  <c:v>1051.4000000000001</c:v>
                </c:pt>
                <c:pt idx="9">
                  <c:v>1539.9</c:v>
                </c:pt>
                <c:pt idx="10">
                  <c:v>1613</c:v>
                </c:pt>
                <c:pt idx="11">
                  <c:v>1588</c:v>
                </c:pt>
                <c:pt idx="12">
                  <c:v>1608</c:v>
                </c:pt>
                <c:pt idx="13">
                  <c:v>708</c:v>
                </c:pt>
                <c:pt idx="14">
                  <c:v>729</c:v>
                </c:pt>
                <c:pt idx="15">
                  <c:v>718</c:v>
                </c:pt>
                <c:pt idx="16">
                  <c:v>597</c:v>
                </c:pt>
                <c:pt idx="17">
                  <c:v>523</c:v>
                </c:pt>
                <c:pt idx="18">
                  <c:v>418</c:v>
                </c:pt>
                <c:pt idx="19">
                  <c:v>729.8</c:v>
                </c:pt>
                <c:pt idx="20">
                  <c:v>806.7</c:v>
                </c:pt>
                <c:pt idx="21">
                  <c:v>882</c:v>
                </c:pt>
                <c:pt idx="22">
                  <c:v>429</c:v>
                </c:pt>
                <c:pt idx="23">
                  <c:v>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A9-403B-91BB-0A18C91523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14.172000000000001</c:v>
                </c:pt>
                <c:pt idx="6">
                  <c:v>7.9560000000000004</c:v>
                </c:pt>
                <c:pt idx="17">
                  <c:v>0.72299999999999998</c:v>
                </c:pt>
                <c:pt idx="18">
                  <c:v>9.5530000000000008</c:v>
                </c:pt>
                <c:pt idx="19">
                  <c:v>14.291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A9-403B-91BB-0A18C91523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AA9-403B-91BB-0A18C91523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AA9-403B-91BB-0A18C9152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112.9</c:v>
                </c:pt>
                <c:pt idx="1">
                  <c:v>101.13</c:v>
                </c:pt>
                <c:pt idx="2">
                  <c:v>96.78</c:v>
                </c:pt>
                <c:pt idx="3">
                  <c:v>90.6</c:v>
                </c:pt>
                <c:pt idx="4">
                  <c:v>89.74</c:v>
                </c:pt>
                <c:pt idx="5">
                  <c:v>89.38</c:v>
                </c:pt>
                <c:pt idx="6">
                  <c:v>88</c:v>
                </c:pt>
                <c:pt idx="7">
                  <c:v>83.26</c:v>
                </c:pt>
                <c:pt idx="8">
                  <c:v>60.23</c:v>
                </c:pt>
                <c:pt idx="9">
                  <c:v>13.62</c:v>
                </c:pt>
                <c:pt idx="10">
                  <c:v>5</c:v>
                </c:pt>
                <c:pt idx="11">
                  <c:v>0.01</c:v>
                </c:pt>
                <c:pt idx="12">
                  <c:v>0.01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5.61</c:v>
                </c:pt>
                <c:pt idx="17">
                  <c:v>63.73</c:v>
                </c:pt>
                <c:pt idx="18">
                  <c:v>95.54</c:v>
                </c:pt>
                <c:pt idx="19">
                  <c:v>136.41999999999999</c:v>
                </c:pt>
                <c:pt idx="20">
                  <c:v>180</c:v>
                </c:pt>
                <c:pt idx="21">
                  <c:v>149.71</c:v>
                </c:pt>
                <c:pt idx="22">
                  <c:v>121.04</c:v>
                </c:pt>
                <c:pt idx="23">
                  <c:v>96.53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A9-403B-91BB-0A18C9152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7148.0480000000016</v>
      </c>
      <c r="C4" s="18">
        <v>6615.4699999999993</v>
      </c>
      <c r="D4" s="18">
        <v>6787.5809999999983</v>
      </c>
      <c r="E4" s="18">
        <v>6670.8070000000007</v>
      </c>
      <c r="F4" s="18">
        <v>6742.7559999999985</v>
      </c>
      <c r="G4" s="18">
        <v>6675.1170000000011</v>
      </c>
      <c r="H4" s="18">
        <v>7075.6989999999987</v>
      </c>
      <c r="I4" s="18">
        <v>7522.3010000000013</v>
      </c>
      <c r="J4" s="18">
        <v>8036.5860000000002</v>
      </c>
      <c r="K4" s="18">
        <v>8960.3790000000008</v>
      </c>
      <c r="L4" s="18">
        <v>9338.9290000000019</v>
      </c>
      <c r="M4" s="18">
        <v>9622.3380000000016</v>
      </c>
      <c r="N4" s="18">
        <v>9825.4889999999996</v>
      </c>
      <c r="O4" s="18">
        <v>8896.2359999999971</v>
      </c>
      <c r="P4" s="18">
        <v>8765.773000000001</v>
      </c>
      <c r="Q4" s="18">
        <v>8573.7000000000025</v>
      </c>
      <c r="R4" s="18">
        <v>8352.4530000000013</v>
      </c>
      <c r="S4" s="18">
        <v>8287.154999999997</v>
      </c>
      <c r="T4" s="18">
        <v>8145.4629999999997</v>
      </c>
      <c r="U4" s="18">
        <v>8366.4970000000012</v>
      </c>
      <c r="V4" s="18">
        <v>8348.81</v>
      </c>
      <c r="W4" s="18">
        <v>8118.7150000000011</v>
      </c>
      <c r="X4" s="18">
        <v>7330.7379999999985</v>
      </c>
      <c r="Y4" s="18">
        <v>6833.3490000000002</v>
      </c>
      <c r="Z4" s="19"/>
      <c r="AA4" s="20">
        <f>SUM(B4:Z4)</f>
        <v>191040.389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112.9</v>
      </c>
      <c r="C7" s="28">
        <v>101.13</v>
      </c>
      <c r="D7" s="28">
        <v>96.78</v>
      </c>
      <c r="E7" s="28">
        <v>90.6</v>
      </c>
      <c r="F7" s="28">
        <v>89.74</v>
      </c>
      <c r="G7" s="28">
        <v>89.38</v>
      </c>
      <c r="H7" s="28">
        <v>88</v>
      </c>
      <c r="I7" s="28">
        <v>83.26</v>
      </c>
      <c r="J7" s="28">
        <v>60.23</v>
      </c>
      <c r="K7" s="28">
        <v>13.62</v>
      </c>
      <c r="L7" s="28">
        <v>5</v>
      </c>
      <c r="M7" s="28">
        <v>0.01</v>
      </c>
      <c r="N7" s="28">
        <v>0.01</v>
      </c>
      <c r="O7" s="28">
        <v>0</v>
      </c>
      <c r="P7" s="28">
        <v>0</v>
      </c>
      <c r="Q7" s="28">
        <v>0</v>
      </c>
      <c r="R7" s="28">
        <v>5.61</v>
      </c>
      <c r="S7" s="28">
        <v>63.73</v>
      </c>
      <c r="T7" s="28">
        <v>95.54</v>
      </c>
      <c r="U7" s="28">
        <v>136.41999999999999</v>
      </c>
      <c r="V7" s="28">
        <v>180</v>
      </c>
      <c r="W7" s="28">
        <v>149.71</v>
      </c>
      <c r="X7" s="28">
        <v>121.04</v>
      </c>
      <c r="Y7" s="28">
        <v>96.53</v>
      </c>
      <c r="Z7" s="29"/>
      <c r="AA7" s="30">
        <f>IF(SUM(B7:Z7)&lt;&gt;0,AVERAGEIF(B7:Z7,"&lt;&gt;"""),"")</f>
        <v>69.968333333333334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150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150</v>
      </c>
    </row>
    <row r="11" spans="1:27" ht="24.95" customHeight="1" x14ac:dyDescent="0.2">
      <c r="A11" s="45" t="s">
        <v>7</v>
      </c>
      <c r="B11" s="46">
        <v>168</v>
      </c>
      <c r="C11" s="47">
        <v>142</v>
      </c>
      <c r="D11" s="47">
        <v>136</v>
      </c>
      <c r="E11" s="47">
        <v>136</v>
      </c>
      <c r="F11" s="47">
        <v>136</v>
      </c>
      <c r="G11" s="47">
        <v>136</v>
      </c>
      <c r="H11" s="47">
        <v>172</v>
      </c>
      <c r="I11" s="47">
        <v>224</v>
      </c>
      <c r="J11" s="47">
        <v>261</v>
      </c>
      <c r="K11" s="47">
        <v>267</v>
      </c>
      <c r="L11" s="47">
        <v>266</v>
      </c>
      <c r="M11" s="47">
        <v>268</v>
      </c>
      <c r="N11" s="47">
        <v>281</v>
      </c>
      <c r="O11" s="47">
        <v>283</v>
      </c>
      <c r="P11" s="47">
        <v>274</v>
      </c>
      <c r="Q11" s="47">
        <v>282</v>
      </c>
      <c r="R11" s="47">
        <v>307</v>
      </c>
      <c r="S11" s="47">
        <v>334</v>
      </c>
      <c r="T11" s="47">
        <v>348</v>
      </c>
      <c r="U11" s="47">
        <v>342</v>
      </c>
      <c r="V11" s="47">
        <v>329</v>
      </c>
      <c r="W11" s="47">
        <v>292</v>
      </c>
      <c r="X11" s="47">
        <v>255</v>
      </c>
      <c r="Y11" s="47">
        <v>200</v>
      </c>
      <c r="Z11" s="48"/>
      <c r="AA11" s="49">
        <f t="shared" si="0"/>
        <v>5839</v>
      </c>
    </row>
    <row r="12" spans="1:27" ht="24.95" customHeight="1" x14ac:dyDescent="0.2">
      <c r="A12" s="50" t="s">
        <v>8</v>
      </c>
      <c r="B12" s="51">
        <v>4716.415</v>
      </c>
      <c r="C12" s="52">
        <v>4262.8999999999996</v>
      </c>
      <c r="D12" s="52">
        <v>4369.8999999999996</v>
      </c>
      <c r="E12" s="52">
        <v>4166.7860000000001</v>
      </c>
      <c r="F12" s="52">
        <v>4116.76</v>
      </c>
      <c r="G12" s="52">
        <v>3965.3910000000001</v>
      </c>
      <c r="H12" s="52">
        <v>3805.8340000000003</v>
      </c>
      <c r="I12" s="52">
        <v>2849.0340000000001</v>
      </c>
      <c r="J12" s="52">
        <v>1738.8200000000002</v>
      </c>
      <c r="K12" s="52">
        <v>1377.9</v>
      </c>
      <c r="L12" s="52">
        <v>1057.9000000000001</v>
      </c>
      <c r="M12" s="52">
        <v>1057.9000000000001</v>
      </c>
      <c r="N12" s="52">
        <v>1057.9000000000001</v>
      </c>
      <c r="O12" s="52">
        <v>1057.9000000000001</v>
      </c>
      <c r="P12" s="52">
        <v>1217.9000000000001</v>
      </c>
      <c r="Q12" s="52">
        <v>1497.9</v>
      </c>
      <c r="R12" s="52">
        <v>2281.9</v>
      </c>
      <c r="S12" s="52">
        <v>2791.9</v>
      </c>
      <c r="T12" s="52">
        <v>3920.4390000000003</v>
      </c>
      <c r="U12" s="52">
        <v>4540.1660000000002</v>
      </c>
      <c r="V12" s="52">
        <v>4650.5630000000001</v>
      </c>
      <c r="W12" s="52">
        <v>4693.9769999999999</v>
      </c>
      <c r="X12" s="52">
        <v>4646.1970000000001</v>
      </c>
      <c r="Y12" s="52">
        <v>4250.3050000000003</v>
      </c>
      <c r="Z12" s="53"/>
      <c r="AA12" s="54">
        <f t="shared" si="0"/>
        <v>74092.587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80</v>
      </c>
      <c r="G13" s="52">
        <v>110</v>
      </c>
      <c r="H13" s="52">
        <v>164</v>
      </c>
      <c r="I13" s="52">
        <v>138</v>
      </c>
      <c r="J13" s="52">
        <v>129</v>
      </c>
      <c r="K13" s="52">
        <v>58</v>
      </c>
      <c r="L13" s="52">
        <v>13</v>
      </c>
      <c r="M13" s="52"/>
      <c r="N13" s="52">
        <v>4</v>
      </c>
      <c r="O13" s="52">
        <v>4</v>
      </c>
      <c r="P13" s="52"/>
      <c r="Q13" s="52"/>
      <c r="R13" s="52"/>
      <c r="S13" s="52">
        <v>80</v>
      </c>
      <c r="T13" s="52">
        <v>1212</v>
      </c>
      <c r="U13" s="52">
        <v>1601</v>
      </c>
      <c r="V13" s="52">
        <v>1741</v>
      </c>
      <c r="W13" s="52">
        <v>1618</v>
      </c>
      <c r="X13" s="52">
        <v>848</v>
      </c>
      <c r="Y13" s="52">
        <v>396</v>
      </c>
      <c r="Z13" s="53"/>
      <c r="AA13" s="54">
        <f t="shared" si="0"/>
        <v>8300</v>
      </c>
    </row>
    <row r="14" spans="1:27" ht="24.95" customHeight="1" x14ac:dyDescent="0.2">
      <c r="A14" s="55" t="s">
        <v>10</v>
      </c>
      <c r="B14" s="56">
        <v>1760.6329999999998</v>
      </c>
      <c r="C14" s="57">
        <v>1866.57</v>
      </c>
      <c r="D14" s="57">
        <v>1952.6809999999996</v>
      </c>
      <c r="E14" s="57">
        <v>2016.0209999999995</v>
      </c>
      <c r="F14" s="57">
        <v>2075.9960000000001</v>
      </c>
      <c r="G14" s="57">
        <v>2177.7260000000006</v>
      </c>
      <c r="H14" s="57">
        <v>2692.8649999999993</v>
      </c>
      <c r="I14" s="57">
        <v>4061.2669999999989</v>
      </c>
      <c r="J14" s="57">
        <v>5685.7660000000005</v>
      </c>
      <c r="K14" s="57">
        <v>7031.4790000000003</v>
      </c>
      <c r="L14" s="57">
        <v>7768.0290000000014</v>
      </c>
      <c r="M14" s="57">
        <v>7877.4380000000001</v>
      </c>
      <c r="N14" s="57">
        <v>8084.5889999999999</v>
      </c>
      <c r="O14" s="57">
        <v>6723.9359999999988</v>
      </c>
      <c r="P14" s="57">
        <v>5826.8730000000014</v>
      </c>
      <c r="Q14" s="57">
        <v>5419.7000000000007</v>
      </c>
      <c r="R14" s="57">
        <v>5330.4530000000004</v>
      </c>
      <c r="S14" s="57">
        <v>3845.4550000000008</v>
      </c>
      <c r="T14" s="57">
        <v>2385.1239999999993</v>
      </c>
      <c r="U14" s="57">
        <v>1592.3310000000001</v>
      </c>
      <c r="V14" s="57">
        <v>1366.2470000000001</v>
      </c>
      <c r="W14" s="57">
        <v>1265.7380000000003</v>
      </c>
      <c r="X14" s="57">
        <v>1167.5409999999999</v>
      </c>
      <c r="Y14" s="57">
        <v>1116.5439999999999</v>
      </c>
      <c r="Z14" s="58"/>
      <c r="AA14" s="59">
        <f t="shared" si="0"/>
        <v>91091.001999999993</v>
      </c>
    </row>
    <row r="15" spans="1:27" ht="24.95" customHeight="1" x14ac:dyDescent="0.2">
      <c r="A15" s="55" t="s">
        <v>11</v>
      </c>
      <c r="B15" s="56">
        <v>130</v>
      </c>
      <c r="C15" s="57">
        <v>131</v>
      </c>
      <c r="D15" s="57">
        <v>132</v>
      </c>
      <c r="E15" s="57">
        <v>134</v>
      </c>
      <c r="F15" s="57">
        <v>135</v>
      </c>
      <c r="G15" s="57">
        <v>136</v>
      </c>
      <c r="H15" s="57">
        <v>140</v>
      </c>
      <c r="I15" s="57">
        <v>149</v>
      </c>
      <c r="J15" s="57">
        <v>164</v>
      </c>
      <c r="K15" s="57">
        <v>178</v>
      </c>
      <c r="L15" s="57">
        <v>187</v>
      </c>
      <c r="M15" s="57">
        <v>193</v>
      </c>
      <c r="N15" s="57">
        <v>194</v>
      </c>
      <c r="O15" s="57">
        <v>193</v>
      </c>
      <c r="P15" s="57">
        <v>189</v>
      </c>
      <c r="Q15" s="57">
        <v>180</v>
      </c>
      <c r="R15" s="57">
        <v>165</v>
      </c>
      <c r="S15" s="57">
        <v>147</v>
      </c>
      <c r="T15" s="57">
        <v>129</v>
      </c>
      <c r="U15" s="57">
        <v>117</v>
      </c>
      <c r="V15" s="57">
        <v>112</v>
      </c>
      <c r="W15" s="57">
        <v>108</v>
      </c>
      <c r="X15" s="57">
        <v>105</v>
      </c>
      <c r="Y15" s="57">
        <v>102</v>
      </c>
      <c r="Z15" s="58"/>
      <c r="AA15" s="59">
        <f t="shared" si="0"/>
        <v>3550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6951.0479999999998</v>
      </c>
      <c r="C16" s="62">
        <f t="shared" si="1"/>
        <v>6428.4699999999993</v>
      </c>
      <c r="D16" s="62">
        <f t="shared" si="1"/>
        <v>6616.5809999999992</v>
      </c>
      <c r="E16" s="62">
        <f t="shared" si="1"/>
        <v>6478.8069999999998</v>
      </c>
      <c r="F16" s="62">
        <f t="shared" si="1"/>
        <v>6543.7560000000003</v>
      </c>
      <c r="G16" s="62">
        <f t="shared" si="1"/>
        <v>6525.1170000000002</v>
      </c>
      <c r="H16" s="62">
        <f t="shared" si="1"/>
        <v>6974.6990000000005</v>
      </c>
      <c r="I16" s="62">
        <f t="shared" si="1"/>
        <v>7421.3009999999995</v>
      </c>
      <c r="J16" s="62">
        <f t="shared" si="1"/>
        <v>7978.5860000000011</v>
      </c>
      <c r="K16" s="62">
        <f t="shared" si="1"/>
        <v>8912.3790000000008</v>
      </c>
      <c r="L16" s="62">
        <f t="shared" si="1"/>
        <v>9291.9290000000019</v>
      </c>
      <c r="M16" s="62">
        <f t="shared" si="1"/>
        <v>9396.3379999999997</v>
      </c>
      <c r="N16" s="62">
        <f t="shared" si="1"/>
        <v>9621.4889999999996</v>
      </c>
      <c r="O16" s="62">
        <f t="shared" si="1"/>
        <v>8261.8359999999993</v>
      </c>
      <c r="P16" s="62">
        <f t="shared" si="1"/>
        <v>7507.773000000001</v>
      </c>
      <c r="Q16" s="62">
        <f t="shared" si="1"/>
        <v>7379.6</v>
      </c>
      <c r="R16" s="62">
        <f t="shared" si="1"/>
        <v>8084.353000000001</v>
      </c>
      <c r="S16" s="62">
        <f t="shared" si="1"/>
        <v>7198.3550000000014</v>
      </c>
      <c r="T16" s="62">
        <f t="shared" si="1"/>
        <v>7994.5630000000001</v>
      </c>
      <c r="U16" s="62">
        <f t="shared" si="1"/>
        <v>8192.4969999999994</v>
      </c>
      <c r="V16" s="62">
        <f t="shared" si="1"/>
        <v>8198.8100000000013</v>
      </c>
      <c r="W16" s="62">
        <f t="shared" si="1"/>
        <v>7977.7150000000001</v>
      </c>
      <c r="X16" s="62">
        <f t="shared" si="1"/>
        <v>7021.7380000000003</v>
      </c>
      <c r="Y16" s="62">
        <f t="shared" si="1"/>
        <v>6064.8490000000002</v>
      </c>
      <c r="Z16" s="63" t="str">
        <f t="shared" si="1"/>
        <v/>
      </c>
      <c r="AA16" s="64">
        <f>SUM(AA10:AA15)</f>
        <v>183022.58899999998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2229.9</v>
      </c>
      <c r="C29" s="72">
        <v>2232.9</v>
      </c>
      <c r="D29" s="72">
        <v>2259.9</v>
      </c>
      <c r="E29" s="72">
        <v>2294.9</v>
      </c>
      <c r="F29" s="72">
        <v>2378.9</v>
      </c>
      <c r="G29" s="72">
        <v>2433.9</v>
      </c>
      <c r="H29" s="72">
        <v>2660.65</v>
      </c>
      <c r="I29" s="72">
        <v>2650.37</v>
      </c>
      <c r="J29" s="72">
        <v>2802.46</v>
      </c>
      <c r="K29" s="72">
        <v>3190.16</v>
      </c>
      <c r="L29" s="72">
        <v>3435.27</v>
      </c>
      <c r="M29" s="72">
        <v>3577.91</v>
      </c>
      <c r="N29" s="72">
        <v>3616.1</v>
      </c>
      <c r="O29" s="72">
        <v>3542.83</v>
      </c>
      <c r="P29" s="72">
        <v>3345.15</v>
      </c>
      <c r="Q29" s="72">
        <v>3039.99</v>
      </c>
      <c r="R29" s="72">
        <v>2896.47</v>
      </c>
      <c r="S29" s="72">
        <v>2670.59</v>
      </c>
      <c r="T29" s="72">
        <v>3589.83</v>
      </c>
      <c r="U29" s="72">
        <v>3735.02</v>
      </c>
      <c r="V29" s="72">
        <v>3674.9</v>
      </c>
      <c r="W29" s="72">
        <v>3582.9</v>
      </c>
      <c r="X29" s="72">
        <v>2766.9</v>
      </c>
      <c r="Y29" s="72">
        <v>2241.9</v>
      </c>
      <c r="Z29" s="73"/>
      <c r="AA29" s="74">
        <f>SUM(B29:Z29)</f>
        <v>70849.799999999988</v>
      </c>
    </row>
    <row r="30" spans="1:27" ht="24.95" customHeight="1" x14ac:dyDescent="0.2">
      <c r="A30" s="75" t="s">
        <v>24</v>
      </c>
      <c r="B30" s="76">
        <v>2246.1480000000001</v>
      </c>
      <c r="C30" s="77">
        <v>1974.57</v>
      </c>
      <c r="D30" s="77">
        <v>2235.681</v>
      </c>
      <c r="E30" s="77">
        <v>2083.9070000000002</v>
      </c>
      <c r="F30" s="77">
        <v>2071.8560000000002</v>
      </c>
      <c r="G30" s="77">
        <v>2099.2170000000001</v>
      </c>
      <c r="H30" s="77">
        <v>2398.049</v>
      </c>
      <c r="I30" s="77">
        <v>2967.931</v>
      </c>
      <c r="J30" s="77">
        <v>3658.1260000000002</v>
      </c>
      <c r="K30" s="77">
        <v>4548.2190000000001</v>
      </c>
      <c r="L30" s="77">
        <v>5001.6589999999997</v>
      </c>
      <c r="M30" s="77">
        <v>5142.4279999999999</v>
      </c>
      <c r="N30" s="77">
        <v>5307.3890000000001</v>
      </c>
      <c r="O30" s="77">
        <v>3864.0059999999999</v>
      </c>
      <c r="P30" s="77">
        <v>3186.623</v>
      </c>
      <c r="Q30" s="77">
        <v>3089.61</v>
      </c>
      <c r="R30" s="77">
        <v>3522.8829999999998</v>
      </c>
      <c r="S30" s="77">
        <v>2447.7649999999999</v>
      </c>
      <c r="T30" s="77">
        <v>1947.7329999999999</v>
      </c>
      <c r="U30" s="77">
        <v>2032.4770000000001</v>
      </c>
      <c r="V30" s="77">
        <v>2070.91</v>
      </c>
      <c r="W30" s="77">
        <v>1927.8150000000001</v>
      </c>
      <c r="X30" s="77">
        <v>1858.838</v>
      </c>
      <c r="Y30" s="77">
        <v>1376.9490000000001</v>
      </c>
      <c r="Z30" s="78"/>
      <c r="AA30" s="79">
        <f>SUM(B30:Z30)</f>
        <v>69060.789000000004</v>
      </c>
    </row>
    <row r="31" spans="1:27" ht="24.95" customHeight="1" x14ac:dyDescent="0.2">
      <c r="A31" s="82" t="s">
        <v>25</v>
      </c>
      <c r="B31" s="80">
        <v>2672</v>
      </c>
      <c r="C31" s="81">
        <v>2408</v>
      </c>
      <c r="D31" s="81">
        <v>2292</v>
      </c>
      <c r="E31" s="81">
        <v>2292</v>
      </c>
      <c r="F31" s="81">
        <v>2292</v>
      </c>
      <c r="G31" s="81">
        <v>2142</v>
      </c>
      <c r="H31" s="81">
        <v>2017</v>
      </c>
      <c r="I31" s="81">
        <v>1904</v>
      </c>
      <c r="J31" s="81">
        <v>1576</v>
      </c>
      <c r="K31" s="81">
        <v>1222</v>
      </c>
      <c r="L31" s="81">
        <v>902</v>
      </c>
      <c r="M31" s="81">
        <v>902</v>
      </c>
      <c r="N31" s="81">
        <v>902</v>
      </c>
      <c r="O31" s="81">
        <v>902</v>
      </c>
      <c r="P31" s="81">
        <v>1062</v>
      </c>
      <c r="Q31" s="81">
        <v>1342</v>
      </c>
      <c r="R31" s="81">
        <v>1846</v>
      </c>
      <c r="S31" s="81">
        <v>2186</v>
      </c>
      <c r="T31" s="81">
        <v>2596</v>
      </c>
      <c r="U31" s="81">
        <v>2599</v>
      </c>
      <c r="V31" s="81">
        <v>2603</v>
      </c>
      <c r="W31" s="81">
        <v>2608</v>
      </c>
      <c r="X31" s="81">
        <v>2610</v>
      </c>
      <c r="Y31" s="81">
        <v>2610</v>
      </c>
      <c r="Z31" s="83"/>
      <c r="AA31" s="84">
        <f>SUM(B31:Z31)</f>
        <v>46487</v>
      </c>
    </row>
    <row r="32" spans="1:27" ht="30" customHeight="1" thickBot="1" x14ac:dyDescent="0.25">
      <c r="A32" s="60" t="s">
        <v>26</v>
      </c>
      <c r="B32" s="61">
        <f>IF(LEN(B$2)&gt;0,SUM(B29:B31),"")</f>
        <v>7148.0480000000007</v>
      </c>
      <c r="C32" s="62">
        <f t="shared" ref="C32:Z32" si="4">IF(LEN(C$2)&gt;0,SUM(C29:C31),"")</f>
        <v>6615.47</v>
      </c>
      <c r="D32" s="62">
        <f t="shared" si="4"/>
        <v>6787.5810000000001</v>
      </c>
      <c r="E32" s="62">
        <f t="shared" si="4"/>
        <v>6670.8070000000007</v>
      </c>
      <c r="F32" s="62">
        <f t="shared" si="4"/>
        <v>6742.7560000000003</v>
      </c>
      <c r="G32" s="62">
        <f t="shared" si="4"/>
        <v>6675.1170000000002</v>
      </c>
      <c r="H32" s="62">
        <f t="shared" si="4"/>
        <v>7075.6990000000005</v>
      </c>
      <c r="I32" s="62">
        <f t="shared" si="4"/>
        <v>7522.3009999999995</v>
      </c>
      <c r="J32" s="62">
        <f t="shared" si="4"/>
        <v>8036.5860000000002</v>
      </c>
      <c r="K32" s="62">
        <f t="shared" si="4"/>
        <v>8960.3790000000008</v>
      </c>
      <c r="L32" s="62">
        <f t="shared" si="4"/>
        <v>9338.9290000000001</v>
      </c>
      <c r="M32" s="62">
        <f t="shared" si="4"/>
        <v>9622.3379999999997</v>
      </c>
      <c r="N32" s="62">
        <f t="shared" si="4"/>
        <v>9825.4889999999996</v>
      </c>
      <c r="O32" s="62">
        <f t="shared" si="4"/>
        <v>8308.8359999999993</v>
      </c>
      <c r="P32" s="62">
        <f t="shared" si="4"/>
        <v>7593.7730000000001</v>
      </c>
      <c r="Q32" s="62">
        <f t="shared" si="4"/>
        <v>7471.6</v>
      </c>
      <c r="R32" s="62">
        <f t="shared" si="4"/>
        <v>8265.3529999999992</v>
      </c>
      <c r="S32" s="62">
        <f t="shared" si="4"/>
        <v>7304.3549999999996</v>
      </c>
      <c r="T32" s="62">
        <f t="shared" si="4"/>
        <v>8133.5630000000001</v>
      </c>
      <c r="U32" s="62">
        <f t="shared" si="4"/>
        <v>8366.4969999999994</v>
      </c>
      <c r="V32" s="62">
        <f t="shared" si="4"/>
        <v>8348.81</v>
      </c>
      <c r="W32" s="62">
        <f t="shared" si="4"/>
        <v>8118.7150000000001</v>
      </c>
      <c r="X32" s="62">
        <f t="shared" si="4"/>
        <v>7235.7380000000003</v>
      </c>
      <c r="Y32" s="62">
        <f t="shared" si="4"/>
        <v>6228.8490000000002</v>
      </c>
      <c r="Z32" s="63" t="str">
        <f t="shared" si="4"/>
        <v/>
      </c>
      <c r="AA32" s="64">
        <f>SUM(AA29:AA31)</f>
        <v>186397.58899999998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52</v>
      </c>
      <c r="U35" s="95">
        <v>48</v>
      </c>
      <c r="V35" s="95">
        <v>65</v>
      </c>
      <c r="W35" s="95">
        <v>56</v>
      </c>
      <c r="X35" s="95">
        <v>60</v>
      </c>
      <c r="Y35" s="95"/>
      <c r="Z35" s="96"/>
      <c r="AA35" s="74">
        <f t="shared" ref="AA35:AA40" si="5">SUM(B35:Z35)</f>
        <v>281</v>
      </c>
    </row>
    <row r="36" spans="1:27" ht="24.95" customHeight="1" x14ac:dyDescent="0.2">
      <c r="A36" s="97" t="s">
        <v>29</v>
      </c>
      <c r="B36" s="98">
        <v>122</v>
      </c>
      <c r="C36" s="99">
        <v>112</v>
      </c>
      <c r="D36" s="99">
        <v>96</v>
      </c>
      <c r="E36" s="99">
        <v>117</v>
      </c>
      <c r="F36" s="99">
        <v>124</v>
      </c>
      <c r="G36" s="99">
        <v>75</v>
      </c>
      <c r="H36" s="99">
        <v>26</v>
      </c>
      <c r="I36" s="99">
        <v>16</v>
      </c>
      <c r="J36" s="99">
        <v>20</v>
      </c>
      <c r="K36" s="99">
        <v>40</v>
      </c>
      <c r="L36" s="99">
        <v>40</v>
      </c>
      <c r="M36" s="99">
        <v>219</v>
      </c>
      <c r="N36" s="99">
        <v>202</v>
      </c>
      <c r="O36" s="99">
        <v>45</v>
      </c>
      <c r="P36" s="99">
        <v>84</v>
      </c>
      <c r="Q36" s="99">
        <v>85</v>
      </c>
      <c r="R36" s="99">
        <v>166</v>
      </c>
      <c r="S36" s="99">
        <v>59</v>
      </c>
      <c r="T36" s="99">
        <v>12</v>
      </c>
      <c r="U36" s="99">
        <v>51</v>
      </c>
      <c r="V36" s="99">
        <v>10</v>
      </c>
      <c r="W36" s="99">
        <v>10</v>
      </c>
      <c r="X36" s="99">
        <v>79</v>
      </c>
      <c r="Y36" s="99">
        <v>89</v>
      </c>
      <c r="Z36" s="100"/>
      <c r="AA36" s="79">
        <f t="shared" si="5"/>
        <v>1899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587.4</v>
      </c>
      <c r="P37" s="99">
        <v>1172</v>
      </c>
      <c r="Q37" s="99">
        <v>1102.0999999999999</v>
      </c>
      <c r="R37" s="99">
        <v>87.1</v>
      </c>
      <c r="S37" s="99">
        <v>982.8</v>
      </c>
      <c r="T37" s="99">
        <v>11.9</v>
      </c>
      <c r="U37" s="99"/>
      <c r="V37" s="99"/>
      <c r="W37" s="99"/>
      <c r="X37" s="99">
        <v>95</v>
      </c>
      <c r="Y37" s="99">
        <v>604.5</v>
      </c>
      <c r="Z37" s="100"/>
      <c r="AA37" s="79">
        <f t="shared" si="5"/>
        <v>4642.7999999999993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85</v>
      </c>
      <c r="J38" s="99">
        <v>38</v>
      </c>
      <c r="K38" s="99">
        <v>8</v>
      </c>
      <c r="L38" s="99">
        <v>7</v>
      </c>
      <c r="M38" s="99">
        <v>7</v>
      </c>
      <c r="N38" s="99">
        <v>2</v>
      </c>
      <c r="O38" s="99">
        <v>2</v>
      </c>
      <c r="P38" s="99">
        <v>2</v>
      </c>
      <c r="Q38" s="99">
        <v>7</v>
      </c>
      <c r="R38" s="99">
        <v>15</v>
      </c>
      <c r="S38" s="99">
        <v>47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1195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197</v>
      </c>
      <c r="C40" s="88">
        <f t="shared" si="6"/>
        <v>187</v>
      </c>
      <c r="D40" s="88">
        <f t="shared" si="6"/>
        <v>171</v>
      </c>
      <c r="E40" s="88">
        <f t="shared" si="6"/>
        <v>192</v>
      </c>
      <c r="F40" s="88">
        <f t="shared" si="6"/>
        <v>199</v>
      </c>
      <c r="G40" s="88">
        <f t="shared" si="6"/>
        <v>150</v>
      </c>
      <c r="H40" s="88">
        <f t="shared" si="6"/>
        <v>101</v>
      </c>
      <c r="I40" s="88">
        <f t="shared" si="6"/>
        <v>101</v>
      </c>
      <c r="J40" s="88">
        <f t="shared" si="6"/>
        <v>58</v>
      </c>
      <c r="K40" s="88">
        <f t="shared" si="6"/>
        <v>48</v>
      </c>
      <c r="L40" s="88">
        <f t="shared" si="6"/>
        <v>47</v>
      </c>
      <c r="M40" s="88">
        <f t="shared" si="6"/>
        <v>226</v>
      </c>
      <c r="N40" s="88">
        <f t="shared" si="6"/>
        <v>204</v>
      </c>
      <c r="O40" s="88">
        <f t="shared" si="6"/>
        <v>634.4</v>
      </c>
      <c r="P40" s="88">
        <f t="shared" si="6"/>
        <v>1258</v>
      </c>
      <c r="Q40" s="88">
        <f t="shared" si="6"/>
        <v>1194.0999999999999</v>
      </c>
      <c r="R40" s="88">
        <f t="shared" si="6"/>
        <v>268.10000000000002</v>
      </c>
      <c r="S40" s="88">
        <f t="shared" si="6"/>
        <v>1088.8</v>
      </c>
      <c r="T40" s="88">
        <f t="shared" si="6"/>
        <v>150.9</v>
      </c>
      <c r="U40" s="88">
        <f t="shared" si="6"/>
        <v>174</v>
      </c>
      <c r="V40" s="88">
        <f t="shared" si="6"/>
        <v>150</v>
      </c>
      <c r="W40" s="88">
        <f t="shared" si="6"/>
        <v>141</v>
      </c>
      <c r="X40" s="88">
        <f t="shared" si="6"/>
        <v>309</v>
      </c>
      <c r="Y40" s="88">
        <f t="shared" si="6"/>
        <v>768.5</v>
      </c>
      <c r="Z40" s="89" t="str">
        <f t="shared" si="6"/>
        <v/>
      </c>
      <c r="AA40" s="90">
        <f t="shared" si="5"/>
        <v>8017.8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587.4</v>
      </c>
      <c r="P45" s="99">
        <v>1172</v>
      </c>
      <c r="Q45" s="99">
        <v>1102.0999999999999</v>
      </c>
      <c r="R45" s="99">
        <v>87.1</v>
      </c>
      <c r="S45" s="99">
        <v>982.8</v>
      </c>
      <c r="T45" s="99">
        <v>11.9</v>
      </c>
      <c r="U45" s="99"/>
      <c r="V45" s="99"/>
      <c r="W45" s="99"/>
      <c r="X45" s="99">
        <v>95</v>
      </c>
      <c r="Y45" s="99">
        <v>604.5</v>
      </c>
      <c r="Z45" s="100"/>
      <c r="AA45" s="79">
        <f t="shared" si="7"/>
        <v>4642.7999999999993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587.4</v>
      </c>
      <c r="P49" s="88">
        <f t="shared" si="8"/>
        <v>1172</v>
      </c>
      <c r="Q49" s="88">
        <f t="shared" si="8"/>
        <v>1102.0999999999999</v>
      </c>
      <c r="R49" s="88">
        <f t="shared" si="8"/>
        <v>87.1</v>
      </c>
      <c r="S49" s="88">
        <f t="shared" si="8"/>
        <v>982.8</v>
      </c>
      <c r="T49" s="88">
        <f t="shared" si="8"/>
        <v>11.9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95</v>
      </c>
      <c r="Y49" s="88">
        <f t="shared" si="8"/>
        <v>604.5</v>
      </c>
      <c r="Z49" s="89" t="str">
        <f t="shared" si="8"/>
        <v/>
      </c>
      <c r="AA49" s="90">
        <f t="shared" si="7"/>
        <v>4642.7999999999993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7148.0479999999998</v>
      </c>
      <c r="C52" s="88">
        <f t="shared" si="10"/>
        <v>6615.4699999999993</v>
      </c>
      <c r="D52" s="88">
        <f t="shared" si="10"/>
        <v>6787.5809999999992</v>
      </c>
      <c r="E52" s="88">
        <f t="shared" si="10"/>
        <v>6670.8069999999998</v>
      </c>
      <c r="F52" s="88">
        <f t="shared" si="10"/>
        <v>6742.7560000000003</v>
      </c>
      <c r="G52" s="88">
        <f t="shared" si="10"/>
        <v>6675.1170000000002</v>
      </c>
      <c r="H52" s="88">
        <f t="shared" si="10"/>
        <v>7075.6990000000005</v>
      </c>
      <c r="I52" s="88">
        <f t="shared" si="10"/>
        <v>7522.3009999999995</v>
      </c>
      <c r="J52" s="88">
        <f t="shared" si="10"/>
        <v>8036.5860000000011</v>
      </c>
      <c r="K52" s="88">
        <f t="shared" si="10"/>
        <v>8960.3790000000008</v>
      </c>
      <c r="L52" s="88">
        <f t="shared" si="10"/>
        <v>9338.9290000000019</v>
      </c>
      <c r="M52" s="88">
        <f t="shared" si="10"/>
        <v>9622.3379999999997</v>
      </c>
      <c r="N52" s="88">
        <f t="shared" si="10"/>
        <v>9825.4889999999996</v>
      </c>
      <c r="O52" s="88">
        <f t="shared" si="10"/>
        <v>8896.235999999999</v>
      </c>
      <c r="P52" s="88">
        <f t="shared" si="10"/>
        <v>8765.773000000001</v>
      </c>
      <c r="Q52" s="88">
        <f t="shared" si="10"/>
        <v>8573.7000000000007</v>
      </c>
      <c r="R52" s="88">
        <f t="shared" si="10"/>
        <v>8352.4530000000013</v>
      </c>
      <c r="S52" s="88">
        <f t="shared" si="10"/>
        <v>8287.1550000000007</v>
      </c>
      <c r="T52" s="88">
        <f t="shared" si="10"/>
        <v>8145.4629999999997</v>
      </c>
      <c r="U52" s="88">
        <f t="shared" si="10"/>
        <v>8366.4969999999994</v>
      </c>
      <c r="V52" s="88">
        <f t="shared" si="10"/>
        <v>8348.8100000000013</v>
      </c>
      <c r="W52" s="88">
        <f t="shared" si="10"/>
        <v>8118.7150000000001</v>
      </c>
      <c r="X52" s="88">
        <f t="shared" si="10"/>
        <v>7330.7380000000003</v>
      </c>
      <c r="Y52" s="88">
        <f t="shared" si="10"/>
        <v>6833.3490000000002</v>
      </c>
      <c r="Z52" s="89" t="str">
        <f t="shared" si="10"/>
        <v/>
      </c>
      <c r="AA52" s="104">
        <f>SUM(B52:Z52)</f>
        <v>191040.389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7148.0490000000009</v>
      </c>
      <c r="C4" s="18">
        <v>6615.4270000000006</v>
      </c>
      <c r="D4" s="18">
        <v>6787.6130000000003</v>
      </c>
      <c r="E4" s="18">
        <v>6670.8160000000025</v>
      </c>
      <c r="F4" s="18">
        <v>6742.7180000000008</v>
      </c>
      <c r="G4" s="18">
        <v>6675.1130000000003</v>
      </c>
      <c r="H4" s="18">
        <v>7075.72</v>
      </c>
      <c r="I4" s="18">
        <v>7522.2810000000018</v>
      </c>
      <c r="J4" s="18">
        <v>8036.5859999999984</v>
      </c>
      <c r="K4" s="18">
        <v>8960.3979999999992</v>
      </c>
      <c r="L4" s="18">
        <v>9338.9289999999983</v>
      </c>
      <c r="M4" s="18">
        <v>9622.3379999999979</v>
      </c>
      <c r="N4" s="18">
        <v>9825.4890000000014</v>
      </c>
      <c r="O4" s="18">
        <v>8896.253999999999</v>
      </c>
      <c r="P4" s="18">
        <v>8765.773000000001</v>
      </c>
      <c r="Q4" s="18">
        <v>8573.6789999999983</v>
      </c>
      <c r="R4" s="18">
        <v>8352.4379999999965</v>
      </c>
      <c r="S4" s="18">
        <v>8287.1729999999989</v>
      </c>
      <c r="T4" s="18">
        <v>8145.5019999999995</v>
      </c>
      <c r="U4" s="18">
        <v>8366.476999999999</v>
      </c>
      <c r="V4" s="18">
        <v>8348.8369999999959</v>
      </c>
      <c r="W4" s="18">
        <v>8118.7230000000009</v>
      </c>
      <c r="X4" s="18">
        <v>7330.7819999999992</v>
      </c>
      <c r="Y4" s="18">
        <v>6833.362000000001</v>
      </c>
      <c r="Z4" s="19"/>
      <c r="AA4" s="20">
        <f>SUM(B4:Z4)</f>
        <v>191040.47700000004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112.9</v>
      </c>
      <c r="C7" s="28">
        <v>101.13</v>
      </c>
      <c r="D7" s="28">
        <v>96.78</v>
      </c>
      <c r="E7" s="28">
        <v>90.6</v>
      </c>
      <c r="F7" s="28">
        <v>89.74</v>
      </c>
      <c r="G7" s="28">
        <v>89.38</v>
      </c>
      <c r="H7" s="28">
        <v>88</v>
      </c>
      <c r="I7" s="28">
        <v>83.26</v>
      </c>
      <c r="J7" s="28">
        <v>60.23</v>
      </c>
      <c r="K7" s="28">
        <v>13.62</v>
      </c>
      <c r="L7" s="28">
        <v>5</v>
      </c>
      <c r="M7" s="28">
        <v>0.01</v>
      </c>
      <c r="N7" s="28">
        <v>0.01</v>
      </c>
      <c r="O7" s="28">
        <v>0</v>
      </c>
      <c r="P7" s="28">
        <v>0</v>
      </c>
      <c r="Q7" s="28">
        <v>0</v>
      </c>
      <c r="R7" s="28">
        <v>5.61</v>
      </c>
      <c r="S7" s="28">
        <v>63.73</v>
      </c>
      <c r="T7" s="28">
        <v>95.54</v>
      </c>
      <c r="U7" s="28">
        <v>136.41999999999999</v>
      </c>
      <c r="V7" s="28">
        <v>180</v>
      </c>
      <c r="W7" s="28">
        <v>149.71</v>
      </c>
      <c r="X7" s="28">
        <v>121.04</v>
      </c>
      <c r="Y7" s="28">
        <v>96.53</v>
      </c>
      <c r="Z7" s="29"/>
      <c r="AA7" s="30">
        <f>IF(SUM(B7:Z7)&lt;&gt;0,AVERAGEIF(B7:Z7,"&lt;&gt;"""),"")</f>
        <v>69.968333333333334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14.172000000000001</v>
      </c>
      <c r="H14" s="57">
        <v>7.9560000000000004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0.72299999999999998</v>
      </c>
      <c r="T14" s="57">
        <v>9.5530000000000008</v>
      </c>
      <c r="U14" s="57">
        <v>14.291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181.69499999999999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14.172000000000001</v>
      </c>
      <c r="H16" s="62">
        <f t="shared" si="1"/>
        <v>7.9560000000000004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0.72299999999999998</v>
      </c>
      <c r="T16" s="62">
        <f t="shared" si="1"/>
        <v>9.5530000000000008</v>
      </c>
      <c r="U16" s="62">
        <f t="shared" si="1"/>
        <v>14.291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181.69499999999999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811.952</v>
      </c>
      <c r="C19" s="72">
        <v>812.54200000000003</v>
      </c>
      <c r="D19" s="72">
        <v>804.08900000000006</v>
      </c>
      <c r="E19" s="72">
        <v>790.64300000000003</v>
      </c>
      <c r="F19" s="72">
        <v>781.57699999999988</v>
      </c>
      <c r="G19" s="72">
        <v>795.18000000000006</v>
      </c>
      <c r="H19" s="72">
        <v>708.72199999999998</v>
      </c>
      <c r="I19" s="72">
        <v>776.6</v>
      </c>
      <c r="J19" s="72">
        <v>769.1880000000001</v>
      </c>
      <c r="K19" s="72">
        <v>824.24600000000009</v>
      </c>
      <c r="L19" s="72">
        <v>822.55599999999993</v>
      </c>
      <c r="M19" s="72">
        <v>820.64700000000005</v>
      </c>
      <c r="N19" s="72">
        <v>824.8370000000001</v>
      </c>
      <c r="O19" s="72">
        <v>821.70899999999995</v>
      </c>
      <c r="P19" s="72">
        <v>817.94899999999996</v>
      </c>
      <c r="Q19" s="72">
        <v>825.57999999999993</v>
      </c>
      <c r="R19" s="72">
        <v>824.05799999999999</v>
      </c>
      <c r="S19" s="72">
        <v>825.88300000000004</v>
      </c>
      <c r="T19" s="72">
        <v>810.58199999999999</v>
      </c>
      <c r="U19" s="72">
        <v>781.11799999999994</v>
      </c>
      <c r="V19" s="72">
        <v>694.33300000000008</v>
      </c>
      <c r="W19" s="72">
        <v>699.85500000000002</v>
      </c>
      <c r="X19" s="72">
        <v>746.34699999999998</v>
      </c>
      <c r="Y19" s="72">
        <v>747.35199999999998</v>
      </c>
      <c r="Z19" s="73"/>
      <c r="AA19" s="74">
        <f t="shared" ref="AA19:AA25" si="2">SUM(B19:Z19)</f>
        <v>18937.545000000002</v>
      </c>
    </row>
    <row r="20" spans="1:27" ht="24.95" customHeight="1" x14ac:dyDescent="0.2">
      <c r="A20" s="75" t="s">
        <v>15</v>
      </c>
      <c r="B20" s="76">
        <v>1392.798</v>
      </c>
      <c r="C20" s="77">
        <v>1395.921</v>
      </c>
      <c r="D20" s="77">
        <v>1380.4259999999997</v>
      </c>
      <c r="E20" s="77">
        <v>1362.8040000000001</v>
      </c>
      <c r="F20" s="77">
        <v>1358.4210000000003</v>
      </c>
      <c r="G20" s="77">
        <v>1371.0489999999998</v>
      </c>
      <c r="H20" s="77">
        <v>1453.508</v>
      </c>
      <c r="I20" s="77">
        <v>1500.711</v>
      </c>
      <c r="J20" s="77">
        <v>1513.6299999999999</v>
      </c>
      <c r="K20" s="77">
        <v>1482.2430000000002</v>
      </c>
      <c r="L20" s="77">
        <v>1474.528</v>
      </c>
      <c r="M20" s="77">
        <v>1480.7429999999997</v>
      </c>
      <c r="N20" s="77">
        <v>1458.0719999999999</v>
      </c>
      <c r="O20" s="77">
        <v>1428.7139999999997</v>
      </c>
      <c r="P20" s="77">
        <v>1430.1429999999996</v>
      </c>
      <c r="Q20" s="77">
        <v>1466.873</v>
      </c>
      <c r="R20" s="77">
        <v>1472.6130000000001</v>
      </c>
      <c r="S20" s="77">
        <v>1486.6370000000004</v>
      </c>
      <c r="T20" s="77">
        <v>1479.7749999999999</v>
      </c>
      <c r="U20" s="77">
        <v>1431.779</v>
      </c>
      <c r="V20" s="77">
        <v>1379.481</v>
      </c>
      <c r="W20" s="77">
        <v>1302.4339999999997</v>
      </c>
      <c r="X20" s="77">
        <v>1263.5690000000002</v>
      </c>
      <c r="Y20" s="77">
        <v>1239.723</v>
      </c>
      <c r="Z20" s="78"/>
      <c r="AA20" s="79">
        <f t="shared" si="2"/>
        <v>34006.595000000001</v>
      </c>
    </row>
    <row r="21" spans="1:27" ht="24.95" customHeight="1" x14ac:dyDescent="0.2">
      <c r="A21" s="75" t="s">
        <v>16</v>
      </c>
      <c r="B21" s="80">
        <v>3616.2989999999995</v>
      </c>
      <c r="C21" s="81">
        <v>3372.2639999999997</v>
      </c>
      <c r="D21" s="81">
        <v>3237.1980000000003</v>
      </c>
      <c r="E21" s="81">
        <v>3128.9690000000001</v>
      </c>
      <c r="F21" s="81">
        <v>3100.8199999999997</v>
      </c>
      <c r="G21" s="81">
        <v>3058.0120000000002</v>
      </c>
      <c r="H21" s="81">
        <v>3283.733999999999</v>
      </c>
      <c r="I21" s="81">
        <v>3629.87</v>
      </c>
      <c r="J21" s="81">
        <v>4025.3679999999999</v>
      </c>
      <c r="K21" s="81">
        <v>4297.5089999999991</v>
      </c>
      <c r="L21" s="81">
        <v>4596.3450000000003</v>
      </c>
      <c r="M21" s="81">
        <v>4892.4480000000003</v>
      </c>
      <c r="N21" s="81">
        <v>5083.08</v>
      </c>
      <c r="O21" s="81">
        <v>5087.331000000001</v>
      </c>
      <c r="P21" s="81">
        <v>4957.6810000000005</v>
      </c>
      <c r="Q21" s="81">
        <v>4850.7260000000015</v>
      </c>
      <c r="R21" s="81">
        <v>4739.2670000000016</v>
      </c>
      <c r="S21" s="81">
        <v>4692.43</v>
      </c>
      <c r="T21" s="81">
        <v>4641.5920000000015</v>
      </c>
      <c r="U21" s="81">
        <v>4617.9890000000005</v>
      </c>
      <c r="V21" s="81">
        <v>4673.8230000000003</v>
      </c>
      <c r="W21" s="81">
        <v>4494.9340000000002</v>
      </c>
      <c r="X21" s="81">
        <v>4198.366</v>
      </c>
      <c r="Y21" s="81">
        <v>3925.2869999999998</v>
      </c>
      <c r="Z21" s="78"/>
      <c r="AA21" s="79">
        <f t="shared" si="2"/>
        <v>100201.34199999999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109</v>
      </c>
      <c r="C23" s="77">
        <v>102.5</v>
      </c>
      <c r="D23" s="77">
        <v>102.5</v>
      </c>
      <c r="E23" s="77">
        <v>104</v>
      </c>
      <c r="F23" s="77">
        <v>105.5</v>
      </c>
      <c r="G23" s="77">
        <v>104.5</v>
      </c>
      <c r="H23" s="77">
        <v>97</v>
      </c>
      <c r="I23" s="77">
        <v>97.5</v>
      </c>
      <c r="J23" s="77">
        <v>102</v>
      </c>
      <c r="K23" s="77">
        <v>111.5</v>
      </c>
      <c r="L23" s="77">
        <v>119.5</v>
      </c>
      <c r="M23" s="77">
        <v>119.5</v>
      </c>
      <c r="N23" s="77">
        <v>116.5</v>
      </c>
      <c r="O23" s="77">
        <v>114.5</v>
      </c>
      <c r="P23" s="77">
        <v>108</v>
      </c>
      <c r="Q23" s="77">
        <v>100.5</v>
      </c>
      <c r="R23" s="77">
        <v>97.5</v>
      </c>
      <c r="S23" s="77">
        <v>127.5</v>
      </c>
      <c r="T23" s="77">
        <v>159</v>
      </c>
      <c r="U23" s="77">
        <v>182.5</v>
      </c>
      <c r="V23" s="77">
        <v>188.5</v>
      </c>
      <c r="W23" s="77">
        <v>174.5</v>
      </c>
      <c r="X23" s="77">
        <v>168.5</v>
      </c>
      <c r="Y23" s="77">
        <v>146</v>
      </c>
      <c r="Z23" s="77"/>
      <c r="AA23" s="79">
        <f t="shared" si="2"/>
        <v>2958.5</v>
      </c>
    </row>
    <row r="24" spans="1:27" ht="24.95" customHeight="1" x14ac:dyDescent="0.2">
      <c r="A24" s="85" t="s">
        <v>19</v>
      </c>
      <c r="B24" s="77">
        <v>448</v>
      </c>
      <c r="C24" s="77">
        <v>422</v>
      </c>
      <c r="D24" s="77">
        <v>404.00000000000006</v>
      </c>
      <c r="E24" s="77">
        <v>395.99999999999994</v>
      </c>
      <c r="F24" s="77">
        <v>397</v>
      </c>
      <c r="G24" s="77">
        <v>410</v>
      </c>
      <c r="H24" s="77">
        <v>461.99999999999994</v>
      </c>
      <c r="I24" s="77">
        <v>523</v>
      </c>
      <c r="J24" s="77">
        <v>575</v>
      </c>
      <c r="K24" s="77">
        <v>595</v>
      </c>
      <c r="L24" s="77">
        <v>602.99999999999989</v>
      </c>
      <c r="M24" s="77">
        <v>611.00000000000011</v>
      </c>
      <c r="N24" s="77">
        <v>625</v>
      </c>
      <c r="O24" s="77">
        <v>625.99999999999989</v>
      </c>
      <c r="P24" s="77">
        <v>613</v>
      </c>
      <c r="Q24" s="77">
        <v>612.00000000000011</v>
      </c>
      <c r="R24" s="77">
        <v>622</v>
      </c>
      <c r="S24" s="77">
        <v>631</v>
      </c>
      <c r="T24" s="77">
        <v>627</v>
      </c>
      <c r="U24" s="77">
        <v>609</v>
      </c>
      <c r="V24" s="77">
        <v>590.99999999999989</v>
      </c>
      <c r="W24" s="77">
        <v>550</v>
      </c>
      <c r="X24" s="77">
        <v>510</v>
      </c>
      <c r="Y24" s="77">
        <v>452</v>
      </c>
      <c r="Z24" s="77"/>
      <c r="AA24" s="79">
        <f t="shared" si="2"/>
        <v>12914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6378.0489999999991</v>
      </c>
      <c r="C26" s="88">
        <f t="shared" ref="C26:Z26" si="3">IF(LEN(C$2)&gt;0,SUM(C19:C25),"")</f>
        <v>6105.2269999999999</v>
      </c>
      <c r="D26" s="88">
        <f t="shared" si="3"/>
        <v>5928.2129999999997</v>
      </c>
      <c r="E26" s="88">
        <f t="shared" si="3"/>
        <v>5782.4160000000002</v>
      </c>
      <c r="F26" s="88">
        <f t="shared" si="3"/>
        <v>5743.3179999999993</v>
      </c>
      <c r="G26" s="88">
        <f t="shared" si="3"/>
        <v>5738.741</v>
      </c>
      <c r="H26" s="88">
        <f t="shared" si="3"/>
        <v>6004.963999999999</v>
      </c>
      <c r="I26" s="88">
        <f t="shared" si="3"/>
        <v>6527.6810000000005</v>
      </c>
      <c r="J26" s="88">
        <f t="shared" si="3"/>
        <v>6985.1859999999997</v>
      </c>
      <c r="K26" s="88">
        <f t="shared" si="3"/>
        <v>7420.4979999999996</v>
      </c>
      <c r="L26" s="88">
        <f t="shared" si="3"/>
        <v>7725.9290000000001</v>
      </c>
      <c r="M26" s="88">
        <f t="shared" si="3"/>
        <v>8034.3379999999997</v>
      </c>
      <c r="N26" s="88">
        <f t="shared" si="3"/>
        <v>8217.4889999999996</v>
      </c>
      <c r="O26" s="88">
        <f t="shared" si="3"/>
        <v>8188.2540000000008</v>
      </c>
      <c r="P26" s="88">
        <f t="shared" si="3"/>
        <v>8036.7730000000001</v>
      </c>
      <c r="Q26" s="88">
        <f t="shared" si="3"/>
        <v>7855.6790000000019</v>
      </c>
      <c r="R26" s="88">
        <f t="shared" si="3"/>
        <v>7755.4380000000019</v>
      </c>
      <c r="S26" s="88">
        <f t="shared" si="3"/>
        <v>7763.4500000000007</v>
      </c>
      <c r="T26" s="88">
        <f t="shared" si="3"/>
        <v>7717.9490000000014</v>
      </c>
      <c r="U26" s="88">
        <f t="shared" si="3"/>
        <v>7622.3860000000004</v>
      </c>
      <c r="V26" s="88">
        <f t="shared" si="3"/>
        <v>7527.1370000000006</v>
      </c>
      <c r="W26" s="88">
        <f t="shared" si="3"/>
        <v>7221.723</v>
      </c>
      <c r="X26" s="88">
        <f t="shared" si="3"/>
        <v>6886.7820000000002</v>
      </c>
      <c r="Y26" s="88">
        <f t="shared" si="3"/>
        <v>6510.3619999999992</v>
      </c>
      <c r="Z26" s="89" t="str">
        <f t="shared" si="3"/>
        <v/>
      </c>
      <c r="AA26" s="90">
        <f>SUM(AA19:AA25)</f>
        <v>169677.98199999999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699</v>
      </c>
      <c r="C29" s="72">
        <v>666.5</v>
      </c>
      <c r="D29" s="72">
        <v>648.5</v>
      </c>
      <c r="E29" s="72">
        <v>642</v>
      </c>
      <c r="F29" s="72">
        <v>644.5</v>
      </c>
      <c r="G29" s="72">
        <v>656.5</v>
      </c>
      <c r="H29" s="72">
        <v>701.75</v>
      </c>
      <c r="I29" s="72">
        <v>784.97</v>
      </c>
      <c r="J29" s="72">
        <v>866.56</v>
      </c>
      <c r="K29" s="72">
        <v>922.76</v>
      </c>
      <c r="L29" s="72">
        <v>912.87</v>
      </c>
      <c r="M29" s="72">
        <v>921.51</v>
      </c>
      <c r="N29" s="72">
        <v>942.7</v>
      </c>
      <c r="O29" s="72">
        <v>971.43</v>
      </c>
      <c r="P29" s="72">
        <v>931.25</v>
      </c>
      <c r="Q29" s="72">
        <v>891.59</v>
      </c>
      <c r="R29" s="72">
        <v>867.07</v>
      </c>
      <c r="S29" s="72">
        <v>878.19</v>
      </c>
      <c r="T29" s="72">
        <v>912.93</v>
      </c>
      <c r="U29" s="72">
        <v>917.62</v>
      </c>
      <c r="V29" s="72">
        <v>905.5</v>
      </c>
      <c r="W29" s="72">
        <v>850.5</v>
      </c>
      <c r="X29" s="72">
        <v>771.5</v>
      </c>
      <c r="Y29" s="72">
        <v>715</v>
      </c>
      <c r="Z29" s="73"/>
      <c r="AA29" s="74">
        <f>SUM(B29:Z29)</f>
        <v>19622.700000000004</v>
      </c>
    </row>
    <row r="30" spans="1:27" ht="24.95" customHeight="1" x14ac:dyDescent="0.2">
      <c r="A30" s="75" t="s">
        <v>24</v>
      </c>
      <c r="B30" s="76">
        <v>6031.049</v>
      </c>
      <c r="C30" s="77">
        <v>5774.7269999999999</v>
      </c>
      <c r="D30" s="77">
        <v>5626.7129999999997</v>
      </c>
      <c r="E30" s="77">
        <v>5480.4160000000002</v>
      </c>
      <c r="F30" s="77">
        <v>5445.8180000000002</v>
      </c>
      <c r="G30" s="77">
        <v>5418.4129999999996</v>
      </c>
      <c r="H30" s="77">
        <v>5657.17</v>
      </c>
      <c r="I30" s="77">
        <v>6243.7110000000002</v>
      </c>
      <c r="J30" s="77">
        <v>6711.6260000000002</v>
      </c>
      <c r="K30" s="77">
        <v>7221.7380000000003</v>
      </c>
      <c r="L30" s="77">
        <v>7526.0590000000002</v>
      </c>
      <c r="M30" s="77">
        <v>7800.8280000000004</v>
      </c>
      <c r="N30" s="77">
        <v>7982.7889999999998</v>
      </c>
      <c r="O30" s="77">
        <v>7924.8239999999996</v>
      </c>
      <c r="P30" s="77">
        <v>7834.5230000000001</v>
      </c>
      <c r="Q30" s="77">
        <v>7682.0889999999999</v>
      </c>
      <c r="R30" s="77">
        <v>7485.3680000000004</v>
      </c>
      <c r="S30" s="77">
        <v>7408.9830000000002</v>
      </c>
      <c r="T30" s="77">
        <v>7232.5720000000001</v>
      </c>
      <c r="U30" s="77">
        <v>7066.0569999999998</v>
      </c>
      <c r="V30" s="77">
        <v>7018.6369999999997</v>
      </c>
      <c r="W30" s="77">
        <v>6771.223</v>
      </c>
      <c r="X30" s="77">
        <v>6559.2820000000002</v>
      </c>
      <c r="Y30" s="77">
        <v>6118.3620000000001</v>
      </c>
      <c r="Z30" s="78"/>
      <c r="AA30" s="79">
        <f>SUM(B30:Z30)</f>
        <v>162022.97699999996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6730.049</v>
      </c>
      <c r="C32" s="62">
        <f t="shared" ref="C32:Z32" si="4">IF(LEN(C$2)&gt;0,SUM(C29:C31),"")</f>
        <v>6441.2269999999999</v>
      </c>
      <c r="D32" s="62">
        <f t="shared" si="4"/>
        <v>6275.2129999999997</v>
      </c>
      <c r="E32" s="62">
        <f t="shared" si="4"/>
        <v>6122.4160000000002</v>
      </c>
      <c r="F32" s="62">
        <f t="shared" si="4"/>
        <v>6090.3180000000002</v>
      </c>
      <c r="G32" s="62">
        <f t="shared" si="4"/>
        <v>6074.9129999999996</v>
      </c>
      <c r="H32" s="62">
        <f t="shared" si="4"/>
        <v>6358.92</v>
      </c>
      <c r="I32" s="62">
        <f t="shared" si="4"/>
        <v>7028.6810000000005</v>
      </c>
      <c r="J32" s="62">
        <f t="shared" si="4"/>
        <v>7578.1859999999997</v>
      </c>
      <c r="K32" s="62">
        <f t="shared" si="4"/>
        <v>8144.4980000000005</v>
      </c>
      <c r="L32" s="62">
        <f t="shared" si="4"/>
        <v>8438.9290000000001</v>
      </c>
      <c r="M32" s="62">
        <f t="shared" si="4"/>
        <v>8722.3379999999997</v>
      </c>
      <c r="N32" s="62">
        <f t="shared" si="4"/>
        <v>8925.4889999999996</v>
      </c>
      <c r="O32" s="62">
        <f t="shared" si="4"/>
        <v>8896.253999999999</v>
      </c>
      <c r="P32" s="62">
        <f t="shared" si="4"/>
        <v>8765.773000000001</v>
      </c>
      <c r="Q32" s="62">
        <f t="shared" si="4"/>
        <v>8573.6790000000001</v>
      </c>
      <c r="R32" s="62">
        <f t="shared" si="4"/>
        <v>8352.4380000000001</v>
      </c>
      <c r="S32" s="62">
        <f t="shared" si="4"/>
        <v>8287.1730000000007</v>
      </c>
      <c r="T32" s="62">
        <f t="shared" si="4"/>
        <v>8145.5020000000004</v>
      </c>
      <c r="U32" s="62">
        <f t="shared" si="4"/>
        <v>7983.6769999999997</v>
      </c>
      <c r="V32" s="62">
        <f t="shared" si="4"/>
        <v>7924.1369999999997</v>
      </c>
      <c r="W32" s="62">
        <f t="shared" si="4"/>
        <v>7621.723</v>
      </c>
      <c r="X32" s="62">
        <f t="shared" si="4"/>
        <v>7330.7820000000002</v>
      </c>
      <c r="Y32" s="62">
        <f t="shared" si="4"/>
        <v>6833.3620000000001</v>
      </c>
      <c r="Z32" s="63" t="str">
        <f t="shared" si="4"/>
        <v/>
      </c>
      <c r="AA32" s="64">
        <f>SUM(AA29:AA31)</f>
        <v>181645.67699999997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149</v>
      </c>
      <c r="U35" s="95">
        <v>113</v>
      </c>
      <c r="V35" s="95">
        <v>109</v>
      </c>
      <c r="W35" s="95">
        <v>109</v>
      </c>
      <c r="X35" s="95">
        <v>178</v>
      </c>
      <c r="Y35" s="95">
        <v>200</v>
      </c>
      <c r="Z35" s="96"/>
      <c r="AA35" s="74">
        <f t="shared" ref="AA35:AA40" si="5">SUM(B35:Z35)</f>
        <v>4458</v>
      </c>
    </row>
    <row r="36" spans="1:27" ht="24.95" customHeight="1" x14ac:dyDescent="0.2">
      <c r="A36" s="97" t="s">
        <v>42</v>
      </c>
      <c r="B36" s="98">
        <v>137</v>
      </c>
      <c r="C36" s="99">
        <v>121</v>
      </c>
      <c r="D36" s="99">
        <v>132</v>
      </c>
      <c r="E36" s="99">
        <v>125</v>
      </c>
      <c r="F36" s="99">
        <v>132</v>
      </c>
      <c r="G36" s="99">
        <v>122</v>
      </c>
      <c r="H36" s="99">
        <v>146</v>
      </c>
      <c r="I36" s="99">
        <v>291</v>
      </c>
      <c r="J36" s="99">
        <v>350</v>
      </c>
      <c r="K36" s="99">
        <v>350</v>
      </c>
      <c r="L36" s="99">
        <v>340</v>
      </c>
      <c r="M36" s="99">
        <v>340</v>
      </c>
      <c r="N36" s="99">
        <v>340</v>
      </c>
      <c r="O36" s="99">
        <v>340</v>
      </c>
      <c r="P36" s="99">
        <v>361</v>
      </c>
      <c r="Q36" s="99">
        <v>350</v>
      </c>
      <c r="R36" s="99">
        <v>251</v>
      </c>
      <c r="S36" s="99">
        <v>323</v>
      </c>
      <c r="T36" s="99">
        <v>269</v>
      </c>
      <c r="U36" s="99">
        <v>234</v>
      </c>
      <c r="V36" s="99">
        <v>273</v>
      </c>
      <c r="W36" s="99">
        <v>276</v>
      </c>
      <c r="X36" s="99">
        <v>251</v>
      </c>
      <c r="Y36" s="99">
        <v>108</v>
      </c>
      <c r="Z36" s="100"/>
      <c r="AA36" s="79">
        <f t="shared" si="5"/>
        <v>5962</v>
      </c>
    </row>
    <row r="37" spans="1:27" ht="24.95" customHeight="1" x14ac:dyDescent="0.2">
      <c r="A37" s="97" t="s">
        <v>43</v>
      </c>
      <c r="B37" s="98">
        <v>418</v>
      </c>
      <c r="C37" s="99">
        <v>174.2</v>
      </c>
      <c r="D37" s="99">
        <v>512.4</v>
      </c>
      <c r="E37" s="99">
        <v>548.4</v>
      </c>
      <c r="F37" s="99">
        <v>652.4</v>
      </c>
      <c r="G37" s="99">
        <v>600.20000000000005</v>
      </c>
      <c r="H37" s="99">
        <v>716.8</v>
      </c>
      <c r="I37" s="99">
        <v>493.6</v>
      </c>
      <c r="J37" s="99">
        <v>458.4</v>
      </c>
      <c r="K37" s="99">
        <v>815.9</v>
      </c>
      <c r="L37" s="99">
        <v>900</v>
      </c>
      <c r="M37" s="99">
        <v>900</v>
      </c>
      <c r="N37" s="99">
        <v>900</v>
      </c>
      <c r="O37" s="99"/>
      <c r="P37" s="99"/>
      <c r="Q37" s="99"/>
      <c r="R37" s="99"/>
      <c r="S37" s="99"/>
      <c r="T37" s="99"/>
      <c r="U37" s="99">
        <v>382.8</v>
      </c>
      <c r="V37" s="99">
        <v>424.7</v>
      </c>
      <c r="W37" s="99">
        <v>497</v>
      </c>
      <c r="X37" s="99"/>
      <c r="Y37" s="99"/>
      <c r="Z37" s="100"/>
      <c r="AA37" s="79">
        <f t="shared" si="5"/>
        <v>9394.8000000000011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10</v>
      </c>
      <c r="J38" s="99">
        <v>43</v>
      </c>
      <c r="K38" s="99">
        <v>174</v>
      </c>
      <c r="L38" s="99">
        <v>173</v>
      </c>
      <c r="M38" s="99">
        <v>148</v>
      </c>
      <c r="N38" s="99">
        <v>168</v>
      </c>
      <c r="O38" s="99">
        <v>168</v>
      </c>
      <c r="P38" s="99">
        <v>168</v>
      </c>
      <c r="Q38" s="99">
        <v>168</v>
      </c>
      <c r="R38" s="99">
        <v>146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1366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755</v>
      </c>
      <c r="C40" s="88">
        <f t="shared" ref="C40:Z40" si="6">IF(LEN(C$2)&gt;0,SUM(C35:C39),"")</f>
        <v>495.2</v>
      </c>
      <c r="D40" s="88">
        <f t="shared" si="6"/>
        <v>844.4</v>
      </c>
      <c r="E40" s="88">
        <f t="shared" si="6"/>
        <v>873.4</v>
      </c>
      <c r="F40" s="88">
        <f t="shared" si="6"/>
        <v>984.4</v>
      </c>
      <c r="G40" s="88">
        <f t="shared" si="6"/>
        <v>922.2</v>
      </c>
      <c r="H40" s="88">
        <f t="shared" si="6"/>
        <v>1062.8</v>
      </c>
      <c r="I40" s="88">
        <f t="shared" si="6"/>
        <v>994.6</v>
      </c>
      <c r="J40" s="88">
        <f t="shared" si="6"/>
        <v>1051.4000000000001</v>
      </c>
      <c r="K40" s="88">
        <f t="shared" si="6"/>
        <v>1539.9</v>
      </c>
      <c r="L40" s="88">
        <f t="shared" si="6"/>
        <v>1613</v>
      </c>
      <c r="M40" s="88">
        <f t="shared" si="6"/>
        <v>1588</v>
      </c>
      <c r="N40" s="88">
        <f t="shared" si="6"/>
        <v>1608</v>
      </c>
      <c r="O40" s="88">
        <f t="shared" si="6"/>
        <v>708</v>
      </c>
      <c r="P40" s="88">
        <f t="shared" si="6"/>
        <v>729</v>
      </c>
      <c r="Q40" s="88">
        <f t="shared" si="6"/>
        <v>718</v>
      </c>
      <c r="R40" s="88">
        <f t="shared" si="6"/>
        <v>597</v>
      </c>
      <c r="S40" s="88">
        <f t="shared" si="6"/>
        <v>523</v>
      </c>
      <c r="T40" s="88">
        <f t="shared" si="6"/>
        <v>418</v>
      </c>
      <c r="U40" s="88">
        <f t="shared" si="6"/>
        <v>729.8</v>
      </c>
      <c r="V40" s="88">
        <f t="shared" si="6"/>
        <v>806.7</v>
      </c>
      <c r="W40" s="88">
        <f t="shared" si="6"/>
        <v>882</v>
      </c>
      <c r="X40" s="88">
        <f t="shared" si="6"/>
        <v>429</v>
      </c>
      <c r="Y40" s="88">
        <f t="shared" si="6"/>
        <v>308</v>
      </c>
      <c r="Z40" s="89" t="str">
        <f t="shared" si="6"/>
        <v/>
      </c>
      <c r="AA40" s="90">
        <f t="shared" si="5"/>
        <v>21180.800000000003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418</v>
      </c>
      <c r="C45" s="99">
        <v>174.2</v>
      </c>
      <c r="D45" s="99">
        <v>512.4</v>
      </c>
      <c r="E45" s="99">
        <v>548.4</v>
      </c>
      <c r="F45" s="99">
        <v>652.4</v>
      </c>
      <c r="G45" s="99">
        <v>600.20000000000005</v>
      </c>
      <c r="H45" s="99">
        <v>716.8</v>
      </c>
      <c r="I45" s="99">
        <v>493.6</v>
      </c>
      <c r="J45" s="99">
        <v>458.4</v>
      </c>
      <c r="K45" s="99">
        <v>815.9</v>
      </c>
      <c r="L45" s="99">
        <v>900</v>
      </c>
      <c r="M45" s="99">
        <v>900</v>
      </c>
      <c r="N45" s="99">
        <v>900</v>
      </c>
      <c r="O45" s="99"/>
      <c r="P45" s="99"/>
      <c r="Q45" s="99"/>
      <c r="R45" s="99"/>
      <c r="S45" s="99"/>
      <c r="T45" s="99"/>
      <c r="U45" s="99">
        <v>382.8</v>
      </c>
      <c r="V45" s="99">
        <v>424.7</v>
      </c>
      <c r="W45" s="99">
        <v>497</v>
      </c>
      <c r="X45" s="99"/>
      <c r="Y45" s="99"/>
      <c r="Z45" s="100"/>
      <c r="AA45" s="79">
        <f t="shared" si="7"/>
        <v>9394.8000000000011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149</v>
      </c>
      <c r="D48" s="99">
        <v>136</v>
      </c>
      <c r="E48" s="99">
        <v>126</v>
      </c>
      <c r="F48" s="99">
        <v>126</v>
      </c>
      <c r="G48" s="99">
        <v>138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3525</v>
      </c>
    </row>
    <row r="49" spans="1:27" ht="30" customHeight="1" thickBot="1" x14ac:dyDescent="0.25">
      <c r="A49" s="86" t="s">
        <v>49</v>
      </c>
      <c r="B49" s="87">
        <f>IF(LEN(B$2)&gt;0,SUM(B43:B48),"")</f>
        <v>568</v>
      </c>
      <c r="C49" s="88">
        <f t="shared" ref="C49:Z49" si="8">IF(LEN(C$2)&gt;0,SUM(C43:C48),"")</f>
        <v>323.2</v>
      </c>
      <c r="D49" s="88">
        <f t="shared" si="8"/>
        <v>648.4</v>
      </c>
      <c r="E49" s="88">
        <f t="shared" si="8"/>
        <v>674.4</v>
      </c>
      <c r="F49" s="88">
        <f t="shared" si="8"/>
        <v>778.4</v>
      </c>
      <c r="G49" s="88">
        <f t="shared" si="8"/>
        <v>738.2</v>
      </c>
      <c r="H49" s="88">
        <f t="shared" si="8"/>
        <v>866.8</v>
      </c>
      <c r="I49" s="88">
        <f t="shared" si="8"/>
        <v>643.6</v>
      </c>
      <c r="J49" s="88">
        <f t="shared" si="8"/>
        <v>608.4</v>
      </c>
      <c r="K49" s="88">
        <f t="shared" si="8"/>
        <v>965.9</v>
      </c>
      <c r="L49" s="88">
        <f t="shared" si="8"/>
        <v>1050</v>
      </c>
      <c r="M49" s="88">
        <f t="shared" si="8"/>
        <v>1050</v>
      </c>
      <c r="N49" s="88">
        <f t="shared" si="8"/>
        <v>1050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532.79999999999995</v>
      </c>
      <c r="V49" s="88">
        <f t="shared" si="8"/>
        <v>574.70000000000005</v>
      </c>
      <c r="W49" s="88">
        <f t="shared" si="8"/>
        <v>647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12919.8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7148.0489999999991</v>
      </c>
      <c r="C52" s="88">
        <f t="shared" ref="C52:Z52" si="10">IF(LEN(C$2)&gt;0,SUM(C10:C15)+C26+C40,"")</f>
        <v>6615.4269999999997</v>
      </c>
      <c r="D52" s="88">
        <f t="shared" si="10"/>
        <v>6787.6129999999994</v>
      </c>
      <c r="E52" s="88">
        <f t="shared" si="10"/>
        <v>6670.8159999999998</v>
      </c>
      <c r="F52" s="88">
        <f t="shared" si="10"/>
        <v>6742.7179999999989</v>
      </c>
      <c r="G52" s="88">
        <f t="shared" si="10"/>
        <v>6675.1129999999994</v>
      </c>
      <c r="H52" s="88">
        <f t="shared" si="10"/>
        <v>7075.7199999999993</v>
      </c>
      <c r="I52" s="88">
        <f t="shared" si="10"/>
        <v>7522.2810000000009</v>
      </c>
      <c r="J52" s="88">
        <f t="shared" si="10"/>
        <v>8036.5859999999993</v>
      </c>
      <c r="K52" s="88">
        <f t="shared" si="10"/>
        <v>8960.3979999999992</v>
      </c>
      <c r="L52" s="88">
        <f t="shared" si="10"/>
        <v>9338.9290000000001</v>
      </c>
      <c r="M52" s="88">
        <f t="shared" si="10"/>
        <v>9622.3379999999997</v>
      </c>
      <c r="N52" s="88">
        <f t="shared" si="10"/>
        <v>9825.4889999999996</v>
      </c>
      <c r="O52" s="88">
        <f t="shared" si="10"/>
        <v>8896.2540000000008</v>
      </c>
      <c r="P52" s="88">
        <f t="shared" si="10"/>
        <v>8765.773000000001</v>
      </c>
      <c r="Q52" s="88">
        <f t="shared" si="10"/>
        <v>8573.6790000000019</v>
      </c>
      <c r="R52" s="88">
        <f t="shared" si="10"/>
        <v>8352.4380000000019</v>
      </c>
      <c r="S52" s="88">
        <f t="shared" si="10"/>
        <v>8287.1730000000007</v>
      </c>
      <c r="T52" s="88">
        <f t="shared" si="10"/>
        <v>8145.5020000000013</v>
      </c>
      <c r="U52" s="88">
        <f t="shared" si="10"/>
        <v>8366.4770000000008</v>
      </c>
      <c r="V52" s="88">
        <f t="shared" si="10"/>
        <v>8348.8370000000014</v>
      </c>
      <c r="W52" s="88">
        <f t="shared" si="10"/>
        <v>8118.723</v>
      </c>
      <c r="X52" s="88">
        <f t="shared" si="10"/>
        <v>7330.7820000000002</v>
      </c>
      <c r="Y52" s="88">
        <f t="shared" si="10"/>
        <v>6833.3619999999992</v>
      </c>
      <c r="Z52" s="89" t="str">
        <f t="shared" si="10"/>
        <v/>
      </c>
      <c r="AA52" s="104">
        <f>SUM(B52:Z52)</f>
        <v>191040.47700000004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418</v>
      </c>
      <c r="C4" s="18">
        <v>174.2</v>
      </c>
      <c r="D4" s="18">
        <v>512.4</v>
      </c>
      <c r="E4" s="18">
        <v>548.4</v>
      </c>
      <c r="F4" s="18">
        <v>652.4</v>
      </c>
      <c r="G4" s="18">
        <v>600.20000000000005</v>
      </c>
      <c r="H4" s="18">
        <v>716.8</v>
      </c>
      <c r="I4" s="18">
        <v>493.6</v>
      </c>
      <c r="J4" s="18">
        <v>458.4</v>
      </c>
      <c r="K4" s="18">
        <v>815.9</v>
      </c>
      <c r="L4" s="18">
        <v>900</v>
      </c>
      <c r="M4" s="18">
        <v>900</v>
      </c>
      <c r="N4" s="18">
        <v>900</v>
      </c>
      <c r="O4" s="18">
        <v>-587.4</v>
      </c>
      <c r="P4" s="18">
        <v>-1172</v>
      </c>
      <c r="Q4" s="18">
        <v>-1102.0999999999999</v>
      </c>
      <c r="R4" s="18">
        <v>-87.1</v>
      </c>
      <c r="S4" s="18">
        <v>-982.8</v>
      </c>
      <c r="T4" s="18">
        <v>-11.9</v>
      </c>
      <c r="U4" s="18">
        <v>382.8</v>
      </c>
      <c r="V4" s="18">
        <v>424.7</v>
      </c>
      <c r="W4" s="18">
        <v>497</v>
      </c>
      <c r="X4" s="18">
        <v>-95</v>
      </c>
      <c r="Y4" s="18">
        <v>-604.5</v>
      </c>
      <c r="Z4" s="19"/>
      <c r="AA4" s="111">
        <f>SUM(B4:Z4)</f>
        <v>4752.0000000000009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112.9</v>
      </c>
      <c r="C7" s="117">
        <v>101.13</v>
      </c>
      <c r="D7" s="117">
        <v>96.78</v>
      </c>
      <c r="E7" s="117">
        <v>90.6</v>
      </c>
      <c r="F7" s="117">
        <v>89.74</v>
      </c>
      <c r="G7" s="117">
        <v>89.38</v>
      </c>
      <c r="H7" s="117">
        <v>88</v>
      </c>
      <c r="I7" s="117">
        <v>83.26</v>
      </c>
      <c r="J7" s="117">
        <v>60.23</v>
      </c>
      <c r="K7" s="117">
        <v>13.62</v>
      </c>
      <c r="L7" s="117">
        <v>5</v>
      </c>
      <c r="M7" s="117">
        <v>0.01</v>
      </c>
      <c r="N7" s="117">
        <v>0.01</v>
      </c>
      <c r="O7" s="117">
        <v>0</v>
      </c>
      <c r="P7" s="117">
        <v>0</v>
      </c>
      <c r="Q7" s="117">
        <v>0</v>
      </c>
      <c r="R7" s="117">
        <v>5.61</v>
      </c>
      <c r="S7" s="117">
        <v>63.73</v>
      </c>
      <c r="T7" s="117">
        <v>95.54</v>
      </c>
      <c r="U7" s="117">
        <v>136.41999999999999</v>
      </c>
      <c r="V7" s="117">
        <v>180</v>
      </c>
      <c r="W7" s="117">
        <v>149.71</v>
      </c>
      <c r="X7" s="117">
        <v>121.04</v>
      </c>
      <c r="Y7" s="117">
        <v>96.53</v>
      </c>
      <c r="Z7" s="118"/>
      <c r="AA7" s="119">
        <f>IF(SUM(B7:Z7)&lt;&gt;0,AVERAGEIF(B7:Z7,"&lt;&gt;"""),"")</f>
        <v>69.968333333333334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587.4</v>
      </c>
      <c r="P13" s="129">
        <v>1172</v>
      </c>
      <c r="Q13" s="129">
        <v>1102.0999999999999</v>
      </c>
      <c r="R13" s="129">
        <v>87.1</v>
      </c>
      <c r="S13" s="129">
        <v>982.8</v>
      </c>
      <c r="T13" s="129">
        <v>11.9</v>
      </c>
      <c r="U13" s="129"/>
      <c r="V13" s="129"/>
      <c r="W13" s="129"/>
      <c r="X13" s="129">
        <v>95</v>
      </c>
      <c r="Y13" s="130">
        <v>604.5</v>
      </c>
      <c r="Z13" s="131"/>
      <c r="AA13" s="132">
        <f t="shared" si="0"/>
        <v>4642.7999999999993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587.4</v>
      </c>
      <c r="P16" s="135">
        <f t="shared" si="1"/>
        <v>1172</v>
      </c>
      <c r="Q16" s="135">
        <f t="shared" si="1"/>
        <v>1102.0999999999999</v>
      </c>
      <c r="R16" s="135">
        <f t="shared" si="1"/>
        <v>87.1</v>
      </c>
      <c r="S16" s="135">
        <f t="shared" si="1"/>
        <v>982.8</v>
      </c>
      <c r="T16" s="135">
        <f t="shared" si="1"/>
        <v>11.9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95</v>
      </c>
      <c r="Y16" s="135">
        <f t="shared" si="1"/>
        <v>604.5</v>
      </c>
      <c r="Z16" s="136" t="str">
        <f t="shared" si="1"/>
        <v/>
      </c>
      <c r="AA16" s="90">
        <f t="shared" si="0"/>
        <v>4642.7999999999993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418</v>
      </c>
      <c r="C21" s="129">
        <v>174.2</v>
      </c>
      <c r="D21" s="129">
        <v>512.4</v>
      </c>
      <c r="E21" s="129">
        <v>548.4</v>
      </c>
      <c r="F21" s="129">
        <v>652.4</v>
      </c>
      <c r="G21" s="129">
        <v>600.20000000000005</v>
      </c>
      <c r="H21" s="129">
        <v>716.8</v>
      </c>
      <c r="I21" s="129">
        <v>493.6</v>
      </c>
      <c r="J21" s="129">
        <v>458.4</v>
      </c>
      <c r="K21" s="129">
        <v>815.9</v>
      </c>
      <c r="L21" s="129">
        <v>900</v>
      </c>
      <c r="M21" s="129">
        <v>900</v>
      </c>
      <c r="N21" s="129">
        <v>900</v>
      </c>
      <c r="O21" s="129"/>
      <c r="P21" s="129"/>
      <c r="Q21" s="129"/>
      <c r="R21" s="129"/>
      <c r="S21" s="129"/>
      <c r="T21" s="129"/>
      <c r="U21" s="129">
        <v>382.8</v>
      </c>
      <c r="V21" s="129">
        <v>424.7</v>
      </c>
      <c r="W21" s="129">
        <v>497</v>
      </c>
      <c r="X21" s="129"/>
      <c r="Y21" s="130"/>
      <c r="Z21" s="131"/>
      <c r="AA21" s="132">
        <f t="shared" si="2"/>
        <v>9394.8000000000011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418</v>
      </c>
      <c r="C24" s="135">
        <f t="shared" si="3"/>
        <v>174.2</v>
      </c>
      <c r="D24" s="135">
        <f t="shared" si="3"/>
        <v>512.4</v>
      </c>
      <c r="E24" s="135">
        <f t="shared" si="3"/>
        <v>548.4</v>
      </c>
      <c r="F24" s="135">
        <f t="shared" si="3"/>
        <v>652.4</v>
      </c>
      <c r="G24" s="135">
        <f t="shared" si="3"/>
        <v>600.20000000000005</v>
      </c>
      <c r="H24" s="135">
        <f t="shared" si="3"/>
        <v>716.8</v>
      </c>
      <c r="I24" s="135">
        <f t="shared" si="3"/>
        <v>493.6</v>
      </c>
      <c r="J24" s="135">
        <f t="shared" si="3"/>
        <v>458.4</v>
      </c>
      <c r="K24" s="135">
        <f t="shared" si="3"/>
        <v>815.9</v>
      </c>
      <c r="L24" s="135">
        <f t="shared" si="3"/>
        <v>900</v>
      </c>
      <c r="M24" s="135">
        <f t="shared" si="3"/>
        <v>900</v>
      </c>
      <c r="N24" s="135">
        <f t="shared" si="3"/>
        <v>900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382.8</v>
      </c>
      <c r="V24" s="135">
        <f t="shared" si="3"/>
        <v>424.7</v>
      </c>
      <c r="W24" s="135">
        <f t="shared" si="3"/>
        <v>497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9394.8000000000011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2025-08-01T11:59:41Z</dcterms:created>
  <dcterms:modified xsi:type="dcterms:W3CDTF">2025-08-01T11:59:43Z</dcterms:modified>
</cp:coreProperties>
</file>