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<sst xmlns="http://schemas.openxmlformats.org/spreadsheetml/2006/main" count="119" uniqueCount="54">
  <si>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07/02/2025 14:08:23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</si>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</sst>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012-4EE5-809B-E655B41F80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012-4EE5-809B-E655B41F80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012-4EE5-809B-E655B41F80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C012-4EE5-809B-E655B41F80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012-4EE5-809B-E655B41F80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012-4EE5-809B-E655B41F80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012-4EE5-809B-E655B41F80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655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455</c:v>
                </c:pt>
                <c:pt idx="8">
                  <c:v>455</c:v>
                </c:pt>
                <c:pt idx="9">
                  <c:v>455</c:v>
                </c:pt>
                <c:pt idx="10">
                  <c:v>455</c:v>
                </c:pt>
                <c:pt idx="11">
                  <c:v>455</c:v>
                </c:pt>
                <c:pt idx="12">
                  <c:v>455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450</c:v>
                </c:pt>
                <c:pt idx="17">
                  <c:v>552</c:v>
                </c:pt>
                <c:pt idx="18">
                  <c:v>616</c:v>
                </c:pt>
                <c:pt idx="19">
                  <c:v>616</c:v>
                </c:pt>
                <c:pt idx="20">
                  <c:v>450</c:v>
                </c:pt>
                <c:pt idx="21">
                  <c:v>450</c:v>
                </c:pt>
                <c:pt idx="22">
                  <c:v>367.80099999999999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012-4EE5-809B-E655B41F80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90.5</c:v>
                </c:pt>
                <c:pt idx="1">
                  <c:v>90.5</c:v>
                </c:pt>
                <c:pt idx="2">
                  <c:v>84.5</c:v>
                </c:pt>
                <c:pt idx="3">
                  <c:v>84.5</c:v>
                </c:pt>
                <c:pt idx="4">
                  <c:v>84.5</c:v>
                </c:pt>
                <c:pt idx="5">
                  <c:v>117</c:v>
                </c:pt>
                <c:pt idx="6">
                  <c:v>127</c:v>
                </c:pt>
                <c:pt idx="7">
                  <c:v>157.5</c:v>
                </c:pt>
                <c:pt idx="8">
                  <c:v>152.5</c:v>
                </c:pt>
                <c:pt idx="9">
                  <c:v>150</c:v>
                </c:pt>
                <c:pt idx="10">
                  <c:v>150</c:v>
                </c:pt>
                <c:pt idx="11">
                  <c:v>150</c:v>
                </c:pt>
                <c:pt idx="12">
                  <c:v>150</c:v>
                </c:pt>
                <c:pt idx="13">
                  <c:v>144</c:v>
                </c:pt>
                <c:pt idx="14">
                  <c:v>144</c:v>
                </c:pt>
                <c:pt idx="15">
                  <c:v>150</c:v>
                </c:pt>
                <c:pt idx="16">
                  <c:v>153</c:v>
                </c:pt>
                <c:pt idx="17">
                  <c:v>185</c:v>
                </c:pt>
                <c:pt idx="18">
                  <c:v>188</c:v>
                </c:pt>
                <c:pt idx="19">
                  <c:v>178</c:v>
                </c:pt>
                <c:pt idx="20">
                  <c:v>157.5</c:v>
                </c:pt>
                <c:pt idx="21">
                  <c:v>150</c:v>
                </c:pt>
                <c:pt idx="22">
                  <c:v>117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012-4EE5-809B-E655B41F80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1857.9</c:v>
                </c:pt>
                <c:pt idx="1">
                  <c:v>1693.9</c:v>
                </c:pt>
                <c:pt idx="2">
                  <c:v>1277.9000000000001</c:v>
                </c:pt>
                <c:pt idx="3">
                  <c:v>1277.9000000000001</c:v>
                </c:pt>
                <c:pt idx="4">
                  <c:v>1319.9</c:v>
                </c:pt>
                <c:pt idx="5">
                  <c:v>1692.9</c:v>
                </c:pt>
                <c:pt idx="6">
                  <c:v>2315.8919999999998</c:v>
                </c:pt>
                <c:pt idx="7">
                  <c:v>2401.1440000000002</c:v>
                </c:pt>
                <c:pt idx="8">
                  <c:v>2392.7110000000002</c:v>
                </c:pt>
                <c:pt idx="9">
                  <c:v>1727.4290000000001</c:v>
                </c:pt>
                <c:pt idx="10">
                  <c:v>1287.9000000000001</c:v>
                </c:pt>
                <c:pt idx="11">
                  <c:v>1137.9000000000001</c:v>
                </c:pt>
                <c:pt idx="12">
                  <c:v>1137.9000000000001</c:v>
                </c:pt>
                <c:pt idx="13">
                  <c:v>1342.4290000000001</c:v>
                </c:pt>
                <c:pt idx="14">
                  <c:v>1909.7070000000001</c:v>
                </c:pt>
                <c:pt idx="15">
                  <c:v>2823.8879999999999</c:v>
                </c:pt>
                <c:pt idx="16">
                  <c:v>3900.7280000000001</c:v>
                </c:pt>
                <c:pt idx="17">
                  <c:v>3963.9789999999998</c:v>
                </c:pt>
                <c:pt idx="18">
                  <c:v>3832.8960000000002</c:v>
                </c:pt>
                <c:pt idx="19">
                  <c:v>3857.1379999999999</c:v>
                </c:pt>
                <c:pt idx="20">
                  <c:v>3960.6559999999999</c:v>
                </c:pt>
                <c:pt idx="21">
                  <c:v>3960.364</c:v>
                </c:pt>
                <c:pt idx="22">
                  <c:v>3947.1350000000002</c:v>
                </c:pt>
                <c:pt idx="23">
                  <c:v>3540.576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012-4EE5-809B-E655B41F805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464.1</c:v>
                </c:pt>
                <c:pt idx="1">
                  <c:v>680.2</c:v>
                </c:pt>
                <c:pt idx="2">
                  <c:v>864.4</c:v>
                </c:pt>
                <c:pt idx="3">
                  <c:v>741.9</c:v>
                </c:pt>
                <c:pt idx="4">
                  <c:v>749.7</c:v>
                </c:pt>
                <c:pt idx="5">
                  <c:v>557.9</c:v>
                </c:pt>
                <c:pt idx="6">
                  <c:v>188.9</c:v>
                </c:pt>
                <c:pt idx="7">
                  <c:v>161</c:v>
                </c:pt>
                <c:pt idx="8">
                  <c:v>159</c:v>
                </c:pt>
                <c:pt idx="9">
                  <c:v>106</c:v>
                </c:pt>
                <c:pt idx="10">
                  <c:v>82</c:v>
                </c:pt>
                <c:pt idx="11">
                  <c:v>93</c:v>
                </c:pt>
                <c:pt idx="12">
                  <c:v>86.742999999999995</c:v>
                </c:pt>
                <c:pt idx="13">
                  <c:v>80</c:v>
                </c:pt>
                <c:pt idx="14">
                  <c:v>80</c:v>
                </c:pt>
                <c:pt idx="15">
                  <c:v>111</c:v>
                </c:pt>
                <c:pt idx="16">
                  <c:v>111</c:v>
                </c:pt>
                <c:pt idx="17">
                  <c:v>111</c:v>
                </c:pt>
                <c:pt idx="18">
                  <c:v>111</c:v>
                </c:pt>
                <c:pt idx="19">
                  <c:v>116</c:v>
                </c:pt>
                <c:pt idx="20">
                  <c:v>111</c:v>
                </c:pt>
                <c:pt idx="21">
                  <c:v>151</c:v>
                </c:pt>
                <c:pt idx="22">
                  <c:v>115</c:v>
                </c:pt>
                <c:pt idx="2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12-4EE5-809B-E655B41F805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3345.6399999999994</c:v>
                </c:pt>
                <c:pt idx="1">
                  <c:v>3404.8209999999995</c:v>
                </c:pt>
                <c:pt idx="2">
                  <c:v>3412.4230000000002</c:v>
                </c:pt>
                <c:pt idx="3">
                  <c:v>3424.4259999999999</c:v>
                </c:pt>
                <c:pt idx="4">
                  <c:v>3437.1010000000006</c:v>
                </c:pt>
                <c:pt idx="5">
                  <c:v>3446.3469999999998</c:v>
                </c:pt>
                <c:pt idx="6">
                  <c:v>3546.9260000000004</c:v>
                </c:pt>
                <c:pt idx="7">
                  <c:v>4254.9809999999998</c:v>
                </c:pt>
                <c:pt idx="8">
                  <c:v>5513.3889999999983</c:v>
                </c:pt>
                <c:pt idx="9">
                  <c:v>6537.5349999999999</c:v>
                </c:pt>
                <c:pt idx="10">
                  <c:v>7150.0910000000031</c:v>
                </c:pt>
                <c:pt idx="11">
                  <c:v>7335.2450000000017</c:v>
                </c:pt>
                <c:pt idx="12">
                  <c:v>7227.0880000000006</c:v>
                </c:pt>
                <c:pt idx="13">
                  <c:v>6692.7110000000002</c:v>
                </c:pt>
                <c:pt idx="14">
                  <c:v>5902.2099999999991</c:v>
                </c:pt>
                <c:pt idx="15">
                  <c:v>4749.9680000000008</c:v>
                </c:pt>
                <c:pt idx="16">
                  <c:v>3643.9070000000006</c:v>
                </c:pt>
                <c:pt idx="17">
                  <c:v>3309.6990000000005</c:v>
                </c:pt>
                <c:pt idx="18">
                  <c:v>3377.8919999999994</c:v>
                </c:pt>
                <c:pt idx="19">
                  <c:v>3436.6649999999995</c:v>
                </c:pt>
                <c:pt idx="20">
                  <c:v>3432.0699999999997</c:v>
                </c:pt>
                <c:pt idx="21">
                  <c:v>3441.8359999999993</c:v>
                </c:pt>
                <c:pt idx="22">
                  <c:v>3398.2190000000005</c:v>
                </c:pt>
                <c:pt idx="23">
                  <c:v>3368.518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12-4EE5-809B-E655B41F805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146</c:v>
                </c:pt>
                <c:pt idx="1">
                  <c:v>145</c:v>
                </c:pt>
                <c:pt idx="2">
                  <c:v>145</c:v>
                </c:pt>
                <c:pt idx="3">
                  <c:v>146</c:v>
                </c:pt>
                <c:pt idx="4">
                  <c:v>147</c:v>
                </c:pt>
                <c:pt idx="5">
                  <c:v>147</c:v>
                </c:pt>
                <c:pt idx="6">
                  <c:v>149</c:v>
                </c:pt>
                <c:pt idx="7">
                  <c:v>156</c:v>
                </c:pt>
                <c:pt idx="8">
                  <c:v>166</c:v>
                </c:pt>
                <c:pt idx="9">
                  <c:v>174</c:v>
                </c:pt>
                <c:pt idx="10">
                  <c:v>179</c:v>
                </c:pt>
                <c:pt idx="11">
                  <c:v>178</c:v>
                </c:pt>
                <c:pt idx="12">
                  <c:v>175</c:v>
                </c:pt>
                <c:pt idx="13">
                  <c:v>169</c:v>
                </c:pt>
                <c:pt idx="14">
                  <c:v>162</c:v>
                </c:pt>
                <c:pt idx="15">
                  <c:v>155</c:v>
                </c:pt>
                <c:pt idx="16">
                  <c:v>149</c:v>
                </c:pt>
                <c:pt idx="17">
                  <c:v>148</c:v>
                </c:pt>
                <c:pt idx="18">
                  <c:v>150</c:v>
                </c:pt>
                <c:pt idx="19">
                  <c:v>150</c:v>
                </c:pt>
                <c:pt idx="20">
                  <c:v>149</c:v>
                </c:pt>
                <c:pt idx="21">
                  <c:v>147</c:v>
                </c:pt>
                <c:pt idx="22">
                  <c:v>144</c:v>
                </c:pt>
                <c:pt idx="23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012-4EE5-809B-E655B41F805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231</c:v>
                </c:pt>
                <c:pt idx="7">
                  <c:v>218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5">
                  <c:v>105</c:v>
                </c:pt>
                <c:pt idx="16">
                  <c:v>535</c:v>
                </c:pt>
                <c:pt idx="17">
                  <c:v>796</c:v>
                </c:pt>
                <c:pt idx="18">
                  <c:v>979</c:v>
                </c:pt>
                <c:pt idx="19">
                  <c:v>776</c:v>
                </c:pt>
                <c:pt idx="20">
                  <c:v>566</c:v>
                </c:pt>
                <c:pt idx="21">
                  <c:v>45</c:v>
                </c:pt>
                <c:pt idx="22">
                  <c:v>45</c:v>
                </c:pt>
                <c:pt idx="23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012-4EE5-809B-E655B41F8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90.73</c:v>
                </c:pt>
                <c:pt idx="1">
                  <c:v>87.34</c:v>
                </c:pt>
                <c:pt idx="2">
                  <c:v>86.64</c:v>
                </c:pt>
                <c:pt idx="3">
                  <c:v>88.62</c:v>
                </c:pt>
                <c:pt idx="4">
                  <c:v>89.69</c:v>
                </c:pt>
                <c:pt idx="5">
                  <c:v>90.99</c:v>
                </c:pt>
                <c:pt idx="6">
                  <c:v>98.74</c:v>
                </c:pt>
                <c:pt idx="7">
                  <c:v>110.52</c:v>
                </c:pt>
                <c:pt idx="8">
                  <c:v>112.77</c:v>
                </c:pt>
                <c:pt idx="9">
                  <c:v>99.44</c:v>
                </c:pt>
                <c:pt idx="10">
                  <c:v>93.03</c:v>
                </c:pt>
                <c:pt idx="11">
                  <c:v>85</c:v>
                </c:pt>
                <c:pt idx="12">
                  <c:v>62.31</c:v>
                </c:pt>
                <c:pt idx="13">
                  <c:v>88.57</c:v>
                </c:pt>
                <c:pt idx="14">
                  <c:v>94</c:v>
                </c:pt>
                <c:pt idx="15">
                  <c:v>118</c:v>
                </c:pt>
                <c:pt idx="16">
                  <c:v>152.27000000000001</c:v>
                </c:pt>
                <c:pt idx="17">
                  <c:v>166.14</c:v>
                </c:pt>
                <c:pt idx="18">
                  <c:v>160.56</c:v>
                </c:pt>
                <c:pt idx="19">
                  <c:v>159.03</c:v>
                </c:pt>
                <c:pt idx="20">
                  <c:v>154.44999999999999</c:v>
                </c:pt>
                <c:pt idx="21">
                  <c:v>149</c:v>
                </c:pt>
                <c:pt idx="22">
                  <c:v>142.78</c:v>
                </c:pt>
                <c:pt idx="23">
                  <c:v>132.63999999999999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12-4EE5-809B-E655B41F8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140</c:v>
                </c:pt>
                <c:pt idx="1">
                  <c:v>120</c:v>
                </c:pt>
                <c:pt idx="2">
                  <c:v>114</c:v>
                </c:pt>
                <c:pt idx="3">
                  <c:v>105.5</c:v>
                </c:pt>
                <c:pt idx="4">
                  <c:v>113</c:v>
                </c:pt>
                <c:pt idx="5">
                  <c:v>122</c:v>
                </c:pt>
                <c:pt idx="6">
                  <c:v>110.5</c:v>
                </c:pt>
                <c:pt idx="7">
                  <c:v>105</c:v>
                </c:pt>
                <c:pt idx="8">
                  <c:v>92</c:v>
                </c:pt>
                <c:pt idx="9">
                  <c:v>103</c:v>
                </c:pt>
                <c:pt idx="10">
                  <c:v>125</c:v>
                </c:pt>
                <c:pt idx="11">
                  <c:v>135</c:v>
                </c:pt>
                <c:pt idx="12">
                  <c:v>131.5</c:v>
                </c:pt>
                <c:pt idx="13">
                  <c:v>127.5</c:v>
                </c:pt>
                <c:pt idx="14">
                  <c:v>122</c:v>
                </c:pt>
                <c:pt idx="15">
                  <c:v>127.5</c:v>
                </c:pt>
                <c:pt idx="16">
                  <c:v>137</c:v>
                </c:pt>
                <c:pt idx="17">
                  <c:v>156</c:v>
                </c:pt>
                <c:pt idx="18">
                  <c:v>144</c:v>
                </c:pt>
                <c:pt idx="19">
                  <c:v>136.5</c:v>
                </c:pt>
                <c:pt idx="20">
                  <c:v>130.5</c:v>
                </c:pt>
                <c:pt idx="21">
                  <c:v>143</c:v>
                </c:pt>
                <c:pt idx="22">
                  <c:v>134.5</c:v>
                </c:pt>
                <c:pt idx="23">
                  <c:v>117.5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D9-44DF-99AF-227F566D48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995.82799999999997</c:v>
                </c:pt>
                <c:pt idx="1">
                  <c:v>993.01300000000003</c:v>
                </c:pt>
                <c:pt idx="2">
                  <c:v>990.44</c:v>
                </c:pt>
                <c:pt idx="3">
                  <c:v>981.79599999999994</c:v>
                </c:pt>
                <c:pt idx="4">
                  <c:v>973.6389999999999</c:v>
                </c:pt>
                <c:pt idx="5">
                  <c:v>974.14599999999996</c:v>
                </c:pt>
                <c:pt idx="6">
                  <c:v>959.04399999999998</c:v>
                </c:pt>
                <c:pt idx="7">
                  <c:v>938.04600000000016</c:v>
                </c:pt>
                <c:pt idx="8">
                  <c:v>922.16899999999987</c:v>
                </c:pt>
                <c:pt idx="9">
                  <c:v>945.07199999999989</c:v>
                </c:pt>
                <c:pt idx="10">
                  <c:v>968.40000000000009</c:v>
                </c:pt>
                <c:pt idx="11">
                  <c:v>976.54699999999991</c:v>
                </c:pt>
                <c:pt idx="12">
                  <c:v>924.92899999999997</c:v>
                </c:pt>
                <c:pt idx="13">
                  <c:v>920.31299999999987</c:v>
                </c:pt>
                <c:pt idx="14">
                  <c:v>896.76100000000008</c:v>
                </c:pt>
                <c:pt idx="15">
                  <c:v>862.27200000000005</c:v>
                </c:pt>
                <c:pt idx="16">
                  <c:v>855.77200000000005</c:v>
                </c:pt>
                <c:pt idx="17">
                  <c:v>858.91899999999987</c:v>
                </c:pt>
                <c:pt idx="18">
                  <c:v>822.899</c:v>
                </c:pt>
                <c:pt idx="19">
                  <c:v>881.30200000000002</c:v>
                </c:pt>
                <c:pt idx="20">
                  <c:v>855.53400000000011</c:v>
                </c:pt>
                <c:pt idx="21">
                  <c:v>879.89700000000005</c:v>
                </c:pt>
                <c:pt idx="22">
                  <c:v>948.39499999999998</c:v>
                </c:pt>
                <c:pt idx="23">
                  <c:v>930.64699999999993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D9-44DF-99AF-227F566D48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1088.8289999999997</c:v>
                </c:pt>
                <c:pt idx="1">
                  <c:v>1107.2339999999999</c:v>
                </c:pt>
                <c:pt idx="2">
                  <c:v>1084.896</c:v>
                </c:pt>
                <c:pt idx="3">
                  <c:v>1074.096</c:v>
                </c:pt>
                <c:pt idx="4">
                  <c:v>1081.5999999999999</c:v>
                </c:pt>
                <c:pt idx="5">
                  <c:v>1115.0940000000001</c:v>
                </c:pt>
                <c:pt idx="6">
                  <c:v>1199.9269999999999</c:v>
                </c:pt>
                <c:pt idx="7">
                  <c:v>1272.1209999999999</c:v>
                </c:pt>
                <c:pt idx="8">
                  <c:v>1272.5680000000002</c:v>
                </c:pt>
                <c:pt idx="9">
                  <c:v>1234.731</c:v>
                </c:pt>
                <c:pt idx="10">
                  <c:v>1192.3619999999999</c:v>
                </c:pt>
                <c:pt idx="11">
                  <c:v>1163.6259999999995</c:v>
                </c:pt>
                <c:pt idx="12">
                  <c:v>1142.4760000000001</c:v>
                </c:pt>
                <c:pt idx="13">
                  <c:v>1106.633</c:v>
                </c:pt>
                <c:pt idx="14">
                  <c:v>1124.942</c:v>
                </c:pt>
                <c:pt idx="15">
                  <c:v>1175.8440000000001</c:v>
                </c:pt>
                <c:pt idx="16">
                  <c:v>1210.473</c:v>
                </c:pt>
                <c:pt idx="17">
                  <c:v>1273.701</c:v>
                </c:pt>
                <c:pt idx="18">
                  <c:v>1249.5650000000001</c:v>
                </c:pt>
                <c:pt idx="19">
                  <c:v>1190.8609999999999</c:v>
                </c:pt>
                <c:pt idx="20">
                  <c:v>1107.0109999999997</c:v>
                </c:pt>
                <c:pt idx="21">
                  <c:v>961.49400000000003</c:v>
                </c:pt>
                <c:pt idx="22">
                  <c:v>940.39800000000002</c:v>
                </c:pt>
                <c:pt idx="23">
                  <c:v>915.44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D9-44DF-99AF-227F566D48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2947.5239999999999</c:v>
                </c:pt>
                <c:pt idx="1">
                  <c:v>2813.21</c:v>
                </c:pt>
                <c:pt idx="2">
                  <c:v>2680.9009999999998</c:v>
                </c:pt>
                <c:pt idx="3">
                  <c:v>2595.3110000000001</c:v>
                </c:pt>
                <c:pt idx="4">
                  <c:v>2647.9610000000002</c:v>
                </c:pt>
                <c:pt idx="5">
                  <c:v>2860.9209999999998</c:v>
                </c:pt>
                <c:pt idx="6">
                  <c:v>3182.9360000000001</c:v>
                </c:pt>
                <c:pt idx="7">
                  <c:v>3687.5369999999998</c:v>
                </c:pt>
                <c:pt idx="8">
                  <c:v>4151.7699999999995</c:v>
                </c:pt>
                <c:pt idx="9">
                  <c:v>4476.947000000001</c:v>
                </c:pt>
                <c:pt idx="10">
                  <c:v>4590.2300000000005</c:v>
                </c:pt>
                <c:pt idx="11">
                  <c:v>4719.1719999999996</c:v>
                </c:pt>
                <c:pt idx="12">
                  <c:v>4774.7260000000006</c:v>
                </c:pt>
                <c:pt idx="13">
                  <c:v>4584.05</c:v>
                </c:pt>
                <c:pt idx="14">
                  <c:v>4525.1720000000005</c:v>
                </c:pt>
                <c:pt idx="15">
                  <c:v>4459.4659999999994</c:v>
                </c:pt>
                <c:pt idx="16">
                  <c:v>4430.1329999999998</c:v>
                </c:pt>
                <c:pt idx="17">
                  <c:v>4881.6869999999999</c:v>
                </c:pt>
                <c:pt idx="18">
                  <c:v>5006.3789999999999</c:v>
                </c:pt>
                <c:pt idx="19">
                  <c:v>4892.768</c:v>
                </c:pt>
                <c:pt idx="20">
                  <c:v>4590.5410000000011</c:v>
                </c:pt>
                <c:pt idx="21">
                  <c:v>4133.4619999999995</c:v>
                </c:pt>
                <c:pt idx="22">
                  <c:v>3750.8309999999997</c:v>
                </c:pt>
                <c:pt idx="23">
                  <c:v>3308.5069999999992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D9-44DF-99AF-227F566D48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253</c:v>
                </c:pt>
                <c:pt idx="1">
                  <c:v>240</c:v>
                </c:pt>
                <c:pt idx="2">
                  <c:v>229</c:v>
                </c:pt>
                <c:pt idx="3">
                  <c:v>227.00000000000003</c:v>
                </c:pt>
                <c:pt idx="4">
                  <c:v>235.99999999999997</c:v>
                </c:pt>
                <c:pt idx="5">
                  <c:v>272</c:v>
                </c:pt>
                <c:pt idx="6">
                  <c:v>329.99999999999994</c:v>
                </c:pt>
                <c:pt idx="7">
                  <c:v>386</c:v>
                </c:pt>
                <c:pt idx="8">
                  <c:v>431</c:v>
                </c:pt>
                <c:pt idx="9">
                  <c:v>452.00000000000006</c:v>
                </c:pt>
                <c:pt idx="10">
                  <c:v>459</c:v>
                </c:pt>
                <c:pt idx="11">
                  <c:v>462</c:v>
                </c:pt>
                <c:pt idx="12">
                  <c:v>454.00000000000006</c:v>
                </c:pt>
                <c:pt idx="13">
                  <c:v>440.99999999999994</c:v>
                </c:pt>
                <c:pt idx="14">
                  <c:v>423.99999999999994</c:v>
                </c:pt>
                <c:pt idx="15">
                  <c:v>427.99999999999994</c:v>
                </c:pt>
                <c:pt idx="16">
                  <c:v>452.00000000000006</c:v>
                </c:pt>
                <c:pt idx="17">
                  <c:v>483</c:v>
                </c:pt>
                <c:pt idx="18">
                  <c:v>487.99999999999994</c:v>
                </c:pt>
                <c:pt idx="19">
                  <c:v>478.00000000000006</c:v>
                </c:pt>
                <c:pt idx="20">
                  <c:v>444</c:v>
                </c:pt>
                <c:pt idx="21">
                  <c:v>401.00000000000006</c:v>
                </c:pt>
                <c:pt idx="22">
                  <c:v>345.99999999999994</c:v>
                </c:pt>
                <c:pt idx="23">
                  <c:v>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ED9-44DF-99AF-227F566D48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ED9-44DF-99AF-227F566D48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ED9-44DF-99AF-227F566D48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ED9-44DF-99AF-227F566D48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ED9-44DF-99AF-227F566D48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ED9-44DF-99AF-227F566D485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1127</c:v>
                </c:pt>
                <c:pt idx="1">
                  <c:v>1036</c:v>
                </c:pt>
                <c:pt idx="2">
                  <c:v>980</c:v>
                </c:pt>
                <c:pt idx="3">
                  <c:v>986</c:v>
                </c:pt>
                <c:pt idx="4">
                  <c:v>981</c:v>
                </c:pt>
                <c:pt idx="5">
                  <c:v>983</c:v>
                </c:pt>
                <c:pt idx="6">
                  <c:v>1073</c:v>
                </c:pt>
                <c:pt idx="7">
                  <c:v>1414.9</c:v>
                </c:pt>
                <c:pt idx="8">
                  <c:v>1982.1</c:v>
                </c:pt>
                <c:pt idx="9">
                  <c:v>1951.2</c:v>
                </c:pt>
                <c:pt idx="10">
                  <c:v>1982</c:v>
                </c:pt>
                <c:pt idx="11">
                  <c:v>1905.8</c:v>
                </c:pt>
                <c:pt idx="12">
                  <c:v>1804.1</c:v>
                </c:pt>
                <c:pt idx="13">
                  <c:v>1550.6</c:v>
                </c:pt>
                <c:pt idx="14">
                  <c:v>1407</c:v>
                </c:pt>
                <c:pt idx="15">
                  <c:v>1343.8</c:v>
                </c:pt>
                <c:pt idx="16">
                  <c:v>1854.5</c:v>
                </c:pt>
                <c:pt idx="17">
                  <c:v>1405.4</c:v>
                </c:pt>
                <c:pt idx="18">
                  <c:v>1536.9</c:v>
                </c:pt>
                <c:pt idx="19">
                  <c:v>1543.4</c:v>
                </c:pt>
                <c:pt idx="20">
                  <c:v>1691.6</c:v>
                </c:pt>
                <c:pt idx="21">
                  <c:v>1819.3</c:v>
                </c:pt>
                <c:pt idx="22">
                  <c:v>2007</c:v>
                </c:pt>
                <c:pt idx="23">
                  <c:v>2043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D9-44DF-99AF-227F566D48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5.3280000000000003</c:v>
                </c:pt>
                <c:pt idx="16">
                  <c:v>2.7719999999999998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ED9-44DF-99AF-227F566D48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ED9-44DF-99AF-227F566D48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ED9-44DF-99AF-227F566D4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90.73</c:v>
                </c:pt>
                <c:pt idx="1">
                  <c:v>87.34</c:v>
                </c:pt>
                <c:pt idx="2">
                  <c:v>86.64</c:v>
                </c:pt>
                <c:pt idx="3">
                  <c:v>88.62</c:v>
                </c:pt>
                <c:pt idx="4">
                  <c:v>89.69</c:v>
                </c:pt>
                <c:pt idx="5">
                  <c:v>90.99</c:v>
                </c:pt>
                <c:pt idx="6">
                  <c:v>98.74</c:v>
                </c:pt>
                <c:pt idx="7">
                  <c:v>110.52</c:v>
                </c:pt>
                <c:pt idx="8">
                  <c:v>112.77</c:v>
                </c:pt>
                <c:pt idx="9">
                  <c:v>99.44</c:v>
                </c:pt>
                <c:pt idx="10">
                  <c:v>93.03</c:v>
                </c:pt>
                <c:pt idx="11">
                  <c:v>85</c:v>
                </c:pt>
                <c:pt idx="12">
                  <c:v>62.31</c:v>
                </c:pt>
                <c:pt idx="13">
                  <c:v>88.57</c:v>
                </c:pt>
                <c:pt idx="14">
                  <c:v>94</c:v>
                </c:pt>
                <c:pt idx="15">
                  <c:v>118</c:v>
                </c:pt>
                <c:pt idx="16">
                  <c:v>152.27000000000001</c:v>
                </c:pt>
                <c:pt idx="17">
                  <c:v>166.14</c:v>
                </c:pt>
                <c:pt idx="18">
                  <c:v>160.56</c:v>
                </c:pt>
                <c:pt idx="19">
                  <c:v>159.03</c:v>
                </c:pt>
                <c:pt idx="20">
                  <c:v>154.44999999999999</c:v>
                </c:pt>
                <c:pt idx="21">
                  <c:v>149</c:v>
                </c:pt>
                <c:pt idx="22">
                  <c:v>142.78</c:v>
                </c:pt>
                <c:pt idx="23">
                  <c:v>132.63999999999999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ED9-44DF-99AF-227F566D4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6559.1400000000012</v>
      </c>
      <c r="C4" s="18">
        <v>6316.4210000000003</v>
      </c>
      <c r="D4" s="18">
        <v>6086.2230000000009</v>
      </c>
      <c r="E4" s="18">
        <v>5976.7259999999987</v>
      </c>
      <c r="F4" s="18">
        <v>6040.2010000000009</v>
      </c>
      <c r="G4" s="18">
        <v>6334.1470000000018</v>
      </c>
      <c r="H4" s="18">
        <v>6860.7180000000017</v>
      </c>
      <c r="I4" s="18">
        <v>7803.625</v>
      </c>
      <c r="J4" s="18">
        <v>8851.5999999999985</v>
      </c>
      <c r="K4" s="18">
        <v>9162.9639999999999</v>
      </c>
      <c r="L4" s="18">
        <v>9316.9909999999982</v>
      </c>
      <c r="M4" s="18">
        <v>9362.1450000000023</v>
      </c>
      <c r="N4" s="18">
        <v>9231.7309999999979</v>
      </c>
      <c r="O4" s="18">
        <v>8730.1400000000012</v>
      </c>
      <c r="P4" s="18">
        <v>8499.9170000000013</v>
      </c>
      <c r="Q4" s="18">
        <v>8396.8560000000016</v>
      </c>
      <c r="R4" s="18">
        <v>8942.6349999999984</v>
      </c>
      <c r="S4" s="18">
        <v>9065.6780000000017</v>
      </c>
      <c r="T4" s="18">
        <v>9254.7880000000023</v>
      </c>
      <c r="U4" s="18">
        <v>9129.8029999999999</v>
      </c>
      <c r="V4" s="18">
        <v>8826.2260000000006</v>
      </c>
      <c r="W4" s="18">
        <v>8345.2000000000007</v>
      </c>
      <c r="X4" s="18">
        <v>8134.1550000000007</v>
      </c>
      <c r="Y4" s="18">
        <v>7629.0940000000001</v>
      </c>
      <c r="Z4" s="19"/>
      <c r="AA4" s="20">
        <f>SUM(B4:Z4)</f>
        <v>192857.12400000004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90.73</v>
      </c>
      <c r="C7" s="28">
        <v>87.34</v>
      </c>
      <c r="D7" s="28">
        <v>86.64</v>
      </c>
      <c r="E7" s="28">
        <v>88.62</v>
      </c>
      <c r="F7" s="28">
        <v>89.69</v>
      </c>
      <c r="G7" s="28">
        <v>90.99</v>
      </c>
      <c r="H7" s="28">
        <v>98.74</v>
      </c>
      <c r="I7" s="28">
        <v>110.52</v>
      </c>
      <c r="J7" s="28">
        <v>112.77</v>
      </c>
      <c r="K7" s="28">
        <v>99.44</v>
      </c>
      <c r="L7" s="28">
        <v>93.03</v>
      </c>
      <c r="M7" s="28">
        <v>85</v>
      </c>
      <c r="N7" s="28">
        <v>62.31</v>
      </c>
      <c r="O7" s="28">
        <v>88.57</v>
      </c>
      <c r="P7" s="28">
        <v>94</v>
      </c>
      <c r="Q7" s="28">
        <v>118</v>
      </c>
      <c r="R7" s="28">
        <v>152.27000000000001</v>
      </c>
      <c r="S7" s="28">
        <v>166.14</v>
      </c>
      <c r="T7" s="28">
        <v>160.56</v>
      </c>
      <c r="U7" s="28">
        <v>159.03</v>
      </c>
      <c r="V7" s="28">
        <v>154.44999999999999</v>
      </c>
      <c r="W7" s="28">
        <v>149</v>
      </c>
      <c r="X7" s="28">
        <v>142.78</v>
      </c>
      <c r="Y7" s="28">
        <v>132.63999999999999</v>
      </c>
      <c r="Z7" s="29"/>
      <c r="AA7" s="30">
        <f>IF(SUM(B7:Z7)&lt;&gt;0,AVERAGEIF(B7:Z7,"&lt;&gt;"""),"")</f>
        <v>113.05249999999999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655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455</v>
      </c>
      <c r="J10" s="42">
        <v>455</v>
      </c>
      <c r="K10" s="42">
        <v>455</v>
      </c>
      <c r="L10" s="42">
        <v>455</v>
      </c>
      <c r="M10" s="42">
        <v>455</v>
      </c>
      <c r="N10" s="42">
        <v>455</v>
      </c>
      <c r="O10" s="42">
        <v>302</v>
      </c>
      <c r="P10" s="42">
        <v>302</v>
      </c>
      <c r="Q10" s="42">
        <v>302</v>
      </c>
      <c r="R10" s="42">
        <v>450</v>
      </c>
      <c r="S10" s="42">
        <v>552</v>
      </c>
      <c r="T10" s="42">
        <v>616</v>
      </c>
      <c r="U10" s="42">
        <v>616</v>
      </c>
      <c r="V10" s="42">
        <v>450</v>
      </c>
      <c r="W10" s="42">
        <v>450</v>
      </c>
      <c r="X10" s="42">
        <v>367.80099999999999</v>
      </c>
      <c r="Y10" s="42">
        <v>302</v>
      </c>
      <c r="Z10" s="43"/>
      <c r="AA10" s="44">
        <f t="shared" ref="AA10:AA15" si="0">SUM(B10:Z10)</f>
        <v>9906.8009999999995</v>
      </c>
    </row>
    <row r="11" spans="1:27" ht="24.95" customHeight="1" x14ac:dyDescent="0.2">
      <c r="A11" s="45" t="s">
        <v>7</v>
      </c>
      <c r="B11" s="46">
        <v>90.5</v>
      </c>
      <c r="C11" s="47">
        <v>90.5</v>
      </c>
      <c r="D11" s="47">
        <v>84.5</v>
      </c>
      <c r="E11" s="47">
        <v>84.5</v>
      </c>
      <c r="F11" s="47">
        <v>84.5</v>
      </c>
      <c r="G11" s="47">
        <v>117</v>
      </c>
      <c r="H11" s="47">
        <v>127</v>
      </c>
      <c r="I11" s="47">
        <v>157.5</v>
      </c>
      <c r="J11" s="47">
        <v>152.5</v>
      </c>
      <c r="K11" s="47">
        <v>150</v>
      </c>
      <c r="L11" s="47">
        <v>150</v>
      </c>
      <c r="M11" s="47">
        <v>150</v>
      </c>
      <c r="N11" s="47">
        <v>150</v>
      </c>
      <c r="O11" s="47">
        <v>144</v>
      </c>
      <c r="P11" s="47">
        <v>144</v>
      </c>
      <c r="Q11" s="47">
        <v>150</v>
      </c>
      <c r="R11" s="47">
        <v>153</v>
      </c>
      <c r="S11" s="47">
        <v>185</v>
      </c>
      <c r="T11" s="47">
        <v>188</v>
      </c>
      <c r="U11" s="47">
        <v>178</v>
      </c>
      <c r="V11" s="47">
        <v>157.5</v>
      </c>
      <c r="W11" s="47">
        <v>150</v>
      </c>
      <c r="X11" s="47">
        <v>117</v>
      </c>
      <c r="Y11" s="47">
        <v>117</v>
      </c>
      <c r="Z11" s="48"/>
      <c r="AA11" s="49">
        <f t="shared" si="0"/>
        <v>3272</v>
      </c>
    </row>
    <row r="12" spans="1:27" ht="24.95" customHeight="1" x14ac:dyDescent="0.2">
      <c r="A12" s="50" t="s">
        <v>8</v>
      </c>
      <c r="B12" s="51">
        <v>1857.9</v>
      </c>
      <c r="C12" s="52">
        <v>1693.9</v>
      </c>
      <c r="D12" s="52">
        <v>1277.9000000000001</v>
      </c>
      <c r="E12" s="52">
        <v>1277.9000000000001</v>
      </c>
      <c r="F12" s="52">
        <v>1319.9</v>
      </c>
      <c r="G12" s="52">
        <v>1692.9</v>
      </c>
      <c r="H12" s="52">
        <v>2315.8919999999998</v>
      </c>
      <c r="I12" s="52">
        <v>2401.1440000000002</v>
      </c>
      <c r="J12" s="52">
        <v>2392.7110000000002</v>
      </c>
      <c r="K12" s="52">
        <v>1727.4290000000001</v>
      </c>
      <c r="L12" s="52">
        <v>1287.9000000000001</v>
      </c>
      <c r="M12" s="52">
        <v>1137.9000000000001</v>
      </c>
      <c r="N12" s="52">
        <v>1137.9000000000001</v>
      </c>
      <c r="O12" s="52">
        <v>1342.4290000000001</v>
      </c>
      <c r="P12" s="52">
        <v>1909.7070000000001</v>
      </c>
      <c r="Q12" s="52">
        <v>2823.8879999999999</v>
      </c>
      <c r="R12" s="52">
        <v>3900.7280000000001</v>
      </c>
      <c r="S12" s="52">
        <v>3963.9789999999998</v>
      </c>
      <c r="T12" s="52">
        <v>3832.8960000000002</v>
      </c>
      <c r="U12" s="52">
        <v>3857.1379999999999</v>
      </c>
      <c r="V12" s="52">
        <v>3960.6559999999999</v>
      </c>
      <c r="W12" s="52">
        <v>3960.364</v>
      </c>
      <c r="X12" s="52">
        <v>3947.1350000000002</v>
      </c>
      <c r="Y12" s="52">
        <v>3540.576</v>
      </c>
      <c r="Z12" s="53"/>
      <c r="AA12" s="54">
        <f t="shared" si="0"/>
        <v>58560.772000000012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231</v>
      </c>
      <c r="I13" s="52">
        <v>218</v>
      </c>
      <c r="J13" s="52">
        <v>13</v>
      </c>
      <c r="K13" s="52">
        <v>13</v>
      </c>
      <c r="L13" s="52">
        <v>13</v>
      </c>
      <c r="M13" s="52">
        <v>13</v>
      </c>
      <c r="N13" s="52"/>
      <c r="O13" s="52"/>
      <c r="P13" s="52"/>
      <c r="Q13" s="52">
        <v>105</v>
      </c>
      <c r="R13" s="52">
        <v>535</v>
      </c>
      <c r="S13" s="52">
        <v>796</v>
      </c>
      <c r="T13" s="52">
        <v>979</v>
      </c>
      <c r="U13" s="52">
        <v>776</v>
      </c>
      <c r="V13" s="52">
        <v>566</v>
      </c>
      <c r="W13" s="52">
        <v>45</v>
      </c>
      <c r="X13" s="52">
        <v>45</v>
      </c>
      <c r="Y13" s="52">
        <v>45</v>
      </c>
      <c r="Z13" s="53"/>
      <c r="AA13" s="54">
        <f t="shared" si="0"/>
        <v>4464</v>
      </c>
    </row>
    <row r="14" spans="1:27" ht="24.95" customHeight="1" x14ac:dyDescent="0.2">
      <c r="A14" s="55" t="s">
        <v>10</v>
      </c>
      <c r="B14" s="56">
        <v>3345.6399999999994</v>
      </c>
      <c r="C14" s="57">
        <v>3404.8209999999995</v>
      </c>
      <c r="D14" s="57">
        <v>3412.4230000000002</v>
      </c>
      <c r="E14" s="57">
        <v>3424.4259999999999</v>
      </c>
      <c r="F14" s="57">
        <v>3437.1010000000006</v>
      </c>
      <c r="G14" s="57">
        <v>3446.3469999999998</v>
      </c>
      <c r="H14" s="57">
        <v>3546.9260000000004</v>
      </c>
      <c r="I14" s="57">
        <v>4254.9809999999998</v>
      </c>
      <c r="J14" s="57">
        <v>5513.3889999999983</v>
      </c>
      <c r="K14" s="57">
        <v>6537.5349999999999</v>
      </c>
      <c r="L14" s="57">
        <v>7150.0910000000031</v>
      </c>
      <c r="M14" s="57">
        <v>7335.2450000000017</v>
      </c>
      <c r="N14" s="57">
        <v>7227.0880000000006</v>
      </c>
      <c r="O14" s="57">
        <v>6692.7110000000002</v>
      </c>
      <c r="P14" s="57">
        <v>5902.2099999999991</v>
      </c>
      <c r="Q14" s="57">
        <v>4749.9680000000008</v>
      </c>
      <c r="R14" s="57">
        <v>3643.9070000000006</v>
      </c>
      <c r="S14" s="57">
        <v>3309.6990000000005</v>
      </c>
      <c r="T14" s="57">
        <v>3377.8919999999994</v>
      </c>
      <c r="U14" s="57">
        <v>3436.6649999999995</v>
      </c>
      <c r="V14" s="57">
        <v>3432.0699999999997</v>
      </c>
      <c r="W14" s="57">
        <v>3441.8359999999993</v>
      </c>
      <c r="X14" s="57">
        <v>3398.2190000000005</v>
      </c>
      <c r="Y14" s="57">
        <v>3368.518</v>
      </c>
      <c r="Z14" s="58"/>
      <c r="AA14" s="59">
        <f t="shared" si="0"/>
        <v>106789.70799999997</v>
      </c>
    </row>
    <row r="15" spans="1:27" ht="24.95" customHeight="1" x14ac:dyDescent="0.2">
      <c r="A15" s="55" t="s">
        <v>11</v>
      </c>
      <c r="B15" s="56">
        <v>146</v>
      </c>
      <c r="C15" s="57">
        <v>145</v>
      </c>
      <c r="D15" s="57">
        <v>145</v>
      </c>
      <c r="E15" s="57">
        <v>146</v>
      </c>
      <c r="F15" s="57">
        <v>147</v>
      </c>
      <c r="G15" s="57">
        <v>147</v>
      </c>
      <c r="H15" s="57">
        <v>149</v>
      </c>
      <c r="I15" s="57">
        <v>156</v>
      </c>
      <c r="J15" s="57">
        <v>166</v>
      </c>
      <c r="K15" s="57">
        <v>174</v>
      </c>
      <c r="L15" s="57">
        <v>179</v>
      </c>
      <c r="M15" s="57">
        <v>178</v>
      </c>
      <c r="N15" s="57">
        <v>175</v>
      </c>
      <c r="O15" s="57">
        <v>169</v>
      </c>
      <c r="P15" s="57">
        <v>162</v>
      </c>
      <c r="Q15" s="57">
        <v>155</v>
      </c>
      <c r="R15" s="57">
        <v>149</v>
      </c>
      <c r="S15" s="57">
        <v>148</v>
      </c>
      <c r="T15" s="57">
        <v>150</v>
      </c>
      <c r="U15" s="57">
        <v>150</v>
      </c>
      <c r="V15" s="57">
        <v>149</v>
      </c>
      <c r="W15" s="57">
        <v>147</v>
      </c>
      <c r="X15" s="57">
        <v>144</v>
      </c>
      <c r="Y15" s="57">
        <v>141</v>
      </c>
      <c r="Z15" s="58"/>
      <c r="AA15" s="59">
        <f t="shared" si="0"/>
        <v>3717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6095.0399999999991</v>
      </c>
      <c r="C16" s="62">
        <f t="shared" si="1"/>
        <v>5636.2209999999995</v>
      </c>
      <c r="D16" s="62">
        <f t="shared" si="1"/>
        <v>5221.8230000000003</v>
      </c>
      <c r="E16" s="62">
        <f t="shared" si="1"/>
        <v>5234.826</v>
      </c>
      <c r="F16" s="62">
        <f t="shared" si="1"/>
        <v>5290.5010000000002</v>
      </c>
      <c r="G16" s="62">
        <f t="shared" si="1"/>
        <v>5776.2469999999994</v>
      </c>
      <c r="H16" s="62">
        <f t="shared" si="1"/>
        <v>6671.8180000000002</v>
      </c>
      <c r="I16" s="62">
        <f t="shared" si="1"/>
        <v>7642.625</v>
      </c>
      <c r="J16" s="62">
        <f t="shared" si="1"/>
        <v>8692.5999999999985</v>
      </c>
      <c r="K16" s="62">
        <f t="shared" si="1"/>
        <v>9056.9639999999999</v>
      </c>
      <c r="L16" s="62">
        <f t="shared" si="1"/>
        <v>9234.9910000000036</v>
      </c>
      <c r="M16" s="62">
        <f t="shared" si="1"/>
        <v>9269.1450000000023</v>
      </c>
      <c r="N16" s="62">
        <f t="shared" si="1"/>
        <v>9144.9880000000012</v>
      </c>
      <c r="O16" s="62">
        <f t="shared" si="1"/>
        <v>8650.14</v>
      </c>
      <c r="P16" s="62">
        <f t="shared" si="1"/>
        <v>8419.9169999999995</v>
      </c>
      <c r="Q16" s="62">
        <f t="shared" si="1"/>
        <v>8285.8559999999998</v>
      </c>
      <c r="R16" s="62">
        <f t="shared" si="1"/>
        <v>8831.6350000000002</v>
      </c>
      <c r="S16" s="62">
        <f t="shared" si="1"/>
        <v>8954.6779999999999</v>
      </c>
      <c r="T16" s="62">
        <f t="shared" si="1"/>
        <v>9143.7880000000005</v>
      </c>
      <c r="U16" s="62">
        <f t="shared" si="1"/>
        <v>9013.8029999999999</v>
      </c>
      <c r="V16" s="62">
        <f t="shared" si="1"/>
        <v>8715.2259999999987</v>
      </c>
      <c r="W16" s="62">
        <f t="shared" si="1"/>
        <v>8194.1999999999989</v>
      </c>
      <c r="X16" s="62">
        <f t="shared" si="1"/>
        <v>8019.1550000000007</v>
      </c>
      <c r="Y16" s="62">
        <f t="shared" si="1"/>
        <v>7514.0940000000001</v>
      </c>
      <c r="Z16" s="63" t="str">
        <f t="shared" si="1"/>
        <v/>
      </c>
      <c r="AA16" s="64">
        <f>SUM(AA10:AA15)</f>
        <v>186710.28099999996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2758.4</v>
      </c>
      <c r="C29" s="72">
        <v>2714.4</v>
      </c>
      <c r="D29" s="72">
        <v>2611.4</v>
      </c>
      <c r="E29" s="72">
        <v>2618.4</v>
      </c>
      <c r="F29" s="72">
        <v>2626.4</v>
      </c>
      <c r="G29" s="72">
        <v>2827.9</v>
      </c>
      <c r="H29" s="72">
        <v>3053.9</v>
      </c>
      <c r="I29" s="72">
        <v>3302.4</v>
      </c>
      <c r="J29" s="72">
        <v>3682.4</v>
      </c>
      <c r="K29" s="72">
        <v>3756.9</v>
      </c>
      <c r="L29" s="72">
        <v>3927.9</v>
      </c>
      <c r="M29" s="72">
        <v>3837.9</v>
      </c>
      <c r="N29" s="72">
        <v>3813.9</v>
      </c>
      <c r="O29" s="72">
        <v>3693.9</v>
      </c>
      <c r="P29" s="72">
        <v>3467.9</v>
      </c>
      <c r="Q29" s="72">
        <v>3271.9</v>
      </c>
      <c r="R29" s="72">
        <v>3087.9</v>
      </c>
      <c r="S29" s="72">
        <v>3352.9</v>
      </c>
      <c r="T29" s="72">
        <v>3618.9</v>
      </c>
      <c r="U29" s="72">
        <v>3404.9</v>
      </c>
      <c r="V29" s="72">
        <v>3005.4</v>
      </c>
      <c r="W29" s="72">
        <v>2996.9</v>
      </c>
      <c r="X29" s="72">
        <v>2940.9</v>
      </c>
      <c r="Y29" s="72">
        <v>2804.9</v>
      </c>
      <c r="Z29" s="73"/>
      <c r="AA29" s="74">
        <f>SUM(B29:Z29)</f>
        <v>77178.599999999991</v>
      </c>
    </row>
    <row r="30" spans="1:27" ht="24.95" customHeight="1" x14ac:dyDescent="0.2">
      <c r="A30" s="75" t="s">
        <v>24</v>
      </c>
      <c r="B30" s="76">
        <v>1744.64</v>
      </c>
      <c r="C30" s="77">
        <v>1796.8209999999999</v>
      </c>
      <c r="D30" s="77">
        <v>1805.423</v>
      </c>
      <c r="E30" s="77">
        <v>1811.4259999999999</v>
      </c>
      <c r="F30" s="77">
        <v>1817.1010000000001</v>
      </c>
      <c r="G30" s="77">
        <v>1828.347</v>
      </c>
      <c r="H30" s="77">
        <v>2173.9180000000001</v>
      </c>
      <c r="I30" s="77">
        <v>2748.2249999999999</v>
      </c>
      <c r="J30" s="77">
        <v>3486.2</v>
      </c>
      <c r="K30" s="77">
        <v>3878.5349999999999</v>
      </c>
      <c r="L30" s="77">
        <v>4251.0910000000003</v>
      </c>
      <c r="M30" s="77">
        <v>4386.2449999999999</v>
      </c>
      <c r="N30" s="77">
        <v>4279.8310000000001</v>
      </c>
      <c r="O30" s="77">
        <v>3946.7109999999998</v>
      </c>
      <c r="P30" s="77">
        <v>3475.21</v>
      </c>
      <c r="Q30" s="77">
        <v>3098.9560000000001</v>
      </c>
      <c r="R30" s="77">
        <v>3604.7350000000001</v>
      </c>
      <c r="S30" s="77">
        <v>3262.7779999999998</v>
      </c>
      <c r="T30" s="77">
        <v>3185.8879999999999</v>
      </c>
      <c r="U30" s="77">
        <v>3274.9029999999998</v>
      </c>
      <c r="V30" s="77">
        <v>3570.826</v>
      </c>
      <c r="W30" s="77">
        <v>3098.3</v>
      </c>
      <c r="X30" s="77">
        <v>2993.2550000000001</v>
      </c>
      <c r="Y30" s="77">
        <v>2674.194</v>
      </c>
      <c r="Z30" s="78"/>
      <c r="AA30" s="79">
        <f>SUM(B30:Z30)</f>
        <v>72193.559000000008</v>
      </c>
    </row>
    <row r="31" spans="1:27" ht="24.95" customHeight="1" x14ac:dyDescent="0.2">
      <c r="A31" s="82" t="s">
        <v>25</v>
      </c>
      <c r="B31" s="80">
        <v>1708</v>
      </c>
      <c r="C31" s="81">
        <v>1241</v>
      </c>
      <c r="D31" s="81">
        <v>925</v>
      </c>
      <c r="E31" s="81">
        <v>925</v>
      </c>
      <c r="F31" s="81">
        <v>967</v>
      </c>
      <c r="G31" s="81">
        <v>1240</v>
      </c>
      <c r="H31" s="81">
        <v>1600</v>
      </c>
      <c r="I31" s="81">
        <v>1753</v>
      </c>
      <c r="J31" s="81">
        <v>1683</v>
      </c>
      <c r="K31" s="81">
        <v>1527.529</v>
      </c>
      <c r="L31" s="81">
        <v>1138</v>
      </c>
      <c r="M31" s="81">
        <v>1138</v>
      </c>
      <c r="N31" s="81">
        <v>1138</v>
      </c>
      <c r="O31" s="81">
        <v>1089.529</v>
      </c>
      <c r="P31" s="81">
        <v>1556.807</v>
      </c>
      <c r="Q31" s="81">
        <v>2026</v>
      </c>
      <c r="R31" s="81">
        <v>2250</v>
      </c>
      <c r="S31" s="81">
        <v>2450</v>
      </c>
      <c r="T31" s="81">
        <v>2450</v>
      </c>
      <c r="U31" s="81">
        <v>2450</v>
      </c>
      <c r="V31" s="81">
        <v>2250</v>
      </c>
      <c r="W31" s="81">
        <v>2250</v>
      </c>
      <c r="X31" s="81">
        <v>2200</v>
      </c>
      <c r="Y31" s="81">
        <v>2150</v>
      </c>
      <c r="Z31" s="83"/>
      <c r="AA31" s="84">
        <f>SUM(B31:Z31)</f>
        <v>40105.865000000005</v>
      </c>
    </row>
    <row r="32" spans="1:27" ht="30" customHeight="1" thickBot="1" x14ac:dyDescent="0.25">
      <c r="A32" s="60" t="s">
        <v>26</v>
      </c>
      <c r="B32" s="61">
        <f>IF(LEN(B$2)&gt;0,SUM(B29:B31),"")</f>
        <v>6211.04</v>
      </c>
      <c r="C32" s="62">
        <f t="shared" ref="C32:Z32" si="4">IF(LEN(C$2)&gt;0,SUM(C29:C31),"")</f>
        <v>5752.2209999999995</v>
      </c>
      <c r="D32" s="62">
        <f t="shared" si="4"/>
        <v>5341.8230000000003</v>
      </c>
      <c r="E32" s="62">
        <f t="shared" si="4"/>
        <v>5354.826</v>
      </c>
      <c r="F32" s="62">
        <f t="shared" si="4"/>
        <v>5410.5010000000002</v>
      </c>
      <c r="G32" s="62">
        <f t="shared" si="4"/>
        <v>5896.2470000000003</v>
      </c>
      <c r="H32" s="62">
        <f t="shared" si="4"/>
        <v>6827.8180000000002</v>
      </c>
      <c r="I32" s="62">
        <f t="shared" si="4"/>
        <v>7803.625</v>
      </c>
      <c r="J32" s="62">
        <f t="shared" si="4"/>
        <v>8851.6</v>
      </c>
      <c r="K32" s="62">
        <f t="shared" si="4"/>
        <v>9162.9639999999999</v>
      </c>
      <c r="L32" s="62">
        <f t="shared" si="4"/>
        <v>9316.991</v>
      </c>
      <c r="M32" s="62">
        <f t="shared" si="4"/>
        <v>9362.1450000000004</v>
      </c>
      <c r="N32" s="62">
        <f t="shared" si="4"/>
        <v>9231.7309999999998</v>
      </c>
      <c r="O32" s="62">
        <f t="shared" si="4"/>
        <v>8730.14</v>
      </c>
      <c r="P32" s="62">
        <f t="shared" si="4"/>
        <v>8499.9170000000013</v>
      </c>
      <c r="Q32" s="62">
        <f t="shared" si="4"/>
        <v>8396.8559999999998</v>
      </c>
      <c r="R32" s="62">
        <f t="shared" si="4"/>
        <v>8942.6350000000002</v>
      </c>
      <c r="S32" s="62">
        <f t="shared" si="4"/>
        <v>9065.6779999999999</v>
      </c>
      <c r="T32" s="62">
        <f t="shared" si="4"/>
        <v>9254.7880000000005</v>
      </c>
      <c r="U32" s="62">
        <f t="shared" si="4"/>
        <v>9129.8029999999999</v>
      </c>
      <c r="V32" s="62">
        <f t="shared" si="4"/>
        <v>8826.2260000000006</v>
      </c>
      <c r="W32" s="62">
        <f t="shared" si="4"/>
        <v>8345.2000000000007</v>
      </c>
      <c r="X32" s="62">
        <f t="shared" si="4"/>
        <v>8134.1550000000007</v>
      </c>
      <c r="Y32" s="62">
        <f t="shared" si="4"/>
        <v>7629.0940000000001</v>
      </c>
      <c r="Z32" s="63" t="str">
        <f t="shared" si="4"/>
        <v/>
      </c>
      <c r="AA32" s="64">
        <f>SUM(AA29:AA31)</f>
        <v>189478.02399999998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</v>
      </c>
      <c r="C35" s="95">
        <v>6</v>
      </c>
      <c r="D35" s="95">
        <v>10</v>
      </c>
      <c r="E35" s="95">
        <v>10</v>
      </c>
      <c r="F35" s="95">
        <v>10</v>
      </c>
      <c r="G35" s="95">
        <v>10</v>
      </c>
      <c r="H35" s="95">
        <v>46</v>
      </c>
      <c r="I35" s="95">
        <v>51</v>
      </c>
      <c r="J35" s="95">
        <v>48</v>
      </c>
      <c r="K35" s="95">
        <v>31</v>
      </c>
      <c r="L35" s="95">
        <v>7</v>
      </c>
      <c r="M35" s="95">
        <v>15</v>
      </c>
      <c r="N35" s="95">
        <v>14</v>
      </c>
      <c r="O35" s="95">
        <v>5</v>
      </c>
      <c r="P35" s="95">
        <v>5</v>
      </c>
      <c r="Q35" s="95">
        <v>36</v>
      </c>
      <c r="R35" s="95">
        <v>36</v>
      </c>
      <c r="S35" s="95">
        <v>36</v>
      </c>
      <c r="T35" s="95">
        <v>36</v>
      </c>
      <c r="U35" s="95">
        <v>41</v>
      </c>
      <c r="V35" s="95">
        <v>36</v>
      </c>
      <c r="W35" s="95">
        <v>36</v>
      </c>
      <c r="X35" s="95">
        <v>5</v>
      </c>
      <c r="Y35" s="95">
        <v>5</v>
      </c>
      <c r="Z35" s="96"/>
      <c r="AA35" s="74">
        <f t="shared" ref="AA35:AA40" si="5">SUM(B35:Z35)</f>
        <v>541</v>
      </c>
    </row>
    <row r="36" spans="1:27" ht="24.95" customHeight="1" x14ac:dyDescent="0.2">
      <c r="A36" s="97" t="s">
        <v>29</v>
      </c>
      <c r="B36" s="98">
        <v>35</v>
      </c>
      <c r="C36" s="99">
        <v>35</v>
      </c>
      <c r="D36" s="99">
        <v>35</v>
      </c>
      <c r="E36" s="99">
        <v>35</v>
      </c>
      <c r="F36" s="99">
        <v>35</v>
      </c>
      <c r="G36" s="99">
        <v>35</v>
      </c>
      <c r="H36" s="99">
        <v>35</v>
      </c>
      <c r="I36" s="99">
        <v>35</v>
      </c>
      <c r="J36" s="99">
        <v>36</v>
      </c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>
        <v>40</v>
      </c>
      <c r="X36" s="99">
        <v>35</v>
      </c>
      <c r="Y36" s="99">
        <v>35</v>
      </c>
      <c r="Z36" s="100"/>
      <c r="AA36" s="79">
        <f t="shared" si="5"/>
        <v>426</v>
      </c>
    </row>
    <row r="37" spans="1:27" ht="24.95" customHeight="1" x14ac:dyDescent="0.2">
      <c r="A37" s="97" t="s">
        <v>30</v>
      </c>
      <c r="B37" s="98">
        <v>348.1</v>
      </c>
      <c r="C37" s="99">
        <v>564.20000000000005</v>
      </c>
      <c r="D37" s="99">
        <v>744.4</v>
      </c>
      <c r="E37" s="99">
        <v>621.9</v>
      </c>
      <c r="F37" s="99">
        <v>629.70000000000005</v>
      </c>
      <c r="G37" s="99">
        <v>437.9</v>
      </c>
      <c r="H37" s="99">
        <v>32.9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3379.1000000000004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75</v>
      </c>
      <c r="L38" s="99">
        <v>75</v>
      </c>
      <c r="M38" s="99">
        <v>78</v>
      </c>
      <c r="N38" s="99">
        <v>72.742999999999995</v>
      </c>
      <c r="O38" s="99">
        <v>75</v>
      </c>
      <c r="P38" s="99">
        <v>75</v>
      </c>
      <c r="Q38" s="99">
        <v>75</v>
      </c>
      <c r="R38" s="99">
        <v>75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1800.7429999999999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464.1</v>
      </c>
      <c r="C40" s="88">
        <f t="shared" si="6"/>
        <v>680.2</v>
      </c>
      <c r="D40" s="88">
        <f t="shared" si="6"/>
        <v>864.4</v>
      </c>
      <c r="E40" s="88">
        <f t="shared" si="6"/>
        <v>741.9</v>
      </c>
      <c r="F40" s="88">
        <f t="shared" si="6"/>
        <v>749.7</v>
      </c>
      <c r="G40" s="88">
        <f t="shared" si="6"/>
        <v>557.9</v>
      </c>
      <c r="H40" s="88">
        <f t="shared" si="6"/>
        <v>188.9</v>
      </c>
      <c r="I40" s="88">
        <f t="shared" si="6"/>
        <v>161</v>
      </c>
      <c r="J40" s="88">
        <f t="shared" si="6"/>
        <v>159</v>
      </c>
      <c r="K40" s="88">
        <f t="shared" si="6"/>
        <v>106</v>
      </c>
      <c r="L40" s="88">
        <f t="shared" si="6"/>
        <v>82</v>
      </c>
      <c r="M40" s="88">
        <f t="shared" si="6"/>
        <v>93</v>
      </c>
      <c r="N40" s="88">
        <f t="shared" si="6"/>
        <v>86.742999999999995</v>
      </c>
      <c r="O40" s="88">
        <f t="shared" si="6"/>
        <v>80</v>
      </c>
      <c r="P40" s="88">
        <f t="shared" si="6"/>
        <v>80</v>
      </c>
      <c r="Q40" s="88">
        <f t="shared" si="6"/>
        <v>111</v>
      </c>
      <c r="R40" s="88">
        <f t="shared" si="6"/>
        <v>111</v>
      </c>
      <c r="S40" s="88">
        <f t="shared" si="6"/>
        <v>111</v>
      </c>
      <c r="T40" s="88">
        <f t="shared" si="6"/>
        <v>111</v>
      </c>
      <c r="U40" s="88">
        <f t="shared" si="6"/>
        <v>116</v>
      </c>
      <c r="V40" s="88">
        <f t="shared" si="6"/>
        <v>111</v>
      </c>
      <c r="W40" s="88">
        <f t="shared" si="6"/>
        <v>151</v>
      </c>
      <c r="X40" s="88">
        <f t="shared" si="6"/>
        <v>115</v>
      </c>
      <c r="Y40" s="88">
        <f t="shared" si="6"/>
        <v>115</v>
      </c>
      <c r="Z40" s="89" t="str">
        <f t="shared" si="6"/>
        <v/>
      </c>
      <c r="AA40" s="90">
        <f t="shared" si="5"/>
        <v>6146.8430000000008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348.1</v>
      </c>
      <c r="C45" s="99">
        <v>564.20000000000005</v>
      </c>
      <c r="D45" s="99">
        <v>744.4</v>
      </c>
      <c r="E45" s="99">
        <v>621.9</v>
      </c>
      <c r="F45" s="99">
        <v>629.70000000000005</v>
      </c>
      <c r="G45" s="99">
        <v>437.9</v>
      </c>
      <c r="H45" s="99">
        <v>32.9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3379.1000000000004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>
        <v>0.5</v>
      </c>
      <c r="E48" s="99">
        <v>3.5</v>
      </c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4</v>
      </c>
    </row>
    <row r="49" spans="1:27" ht="30" customHeight="1" thickBot="1" x14ac:dyDescent="0.25">
      <c r="A49" s="86" t="s">
        <v>36</v>
      </c>
      <c r="B49" s="87">
        <f>IF(LEN(B$2)&gt;0,SUM(B43:B48),"")</f>
        <v>348.1</v>
      </c>
      <c r="C49" s="88">
        <f t="shared" ref="C49:Z49" si="8">IF(LEN(C$2)&gt;0,SUM(C43:C48),"")</f>
        <v>564.20000000000005</v>
      </c>
      <c r="D49" s="88">
        <f t="shared" si="8"/>
        <v>744.9</v>
      </c>
      <c r="E49" s="88">
        <f t="shared" si="8"/>
        <v>625.4</v>
      </c>
      <c r="F49" s="88">
        <f t="shared" si="8"/>
        <v>629.70000000000005</v>
      </c>
      <c r="G49" s="88">
        <f t="shared" si="8"/>
        <v>437.9</v>
      </c>
      <c r="H49" s="88">
        <f t="shared" si="8"/>
        <v>32.9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3383.1000000000004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6559.1399999999994</v>
      </c>
      <c r="C52" s="88">
        <f t="shared" si="10"/>
        <v>6316.4209999999994</v>
      </c>
      <c r="D52" s="88">
        <f t="shared" si="10"/>
        <v>6086.223</v>
      </c>
      <c r="E52" s="88">
        <f t="shared" si="10"/>
        <v>5976.7259999999997</v>
      </c>
      <c r="F52" s="88">
        <f t="shared" si="10"/>
        <v>6040.201</v>
      </c>
      <c r="G52" s="88">
        <f t="shared" si="10"/>
        <v>6334.146999999999</v>
      </c>
      <c r="H52" s="88">
        <f t="shared" si="10"/>
        <v>6860.7179999999998</v>
      </c>
      <c r="I52" s="88">
        <f t="shared" si="10"/>
        <v>7803.625</v>
      </c>
      <c r="J52" s="88">
        <f t="shared" si="10"/>
        <v>8851.5999999999985</v>
      </c>
      <c r="K52" s="88">
        <f t="shared" si="10"/>
        <v>9162.9639999999999</v>
      </c>
      <c r="L52" s="88">
        <f t="shared" si="10"/>
        <v>9316.9910000000036</v>
      </c>
      <c r="M52" s="88">
        <f t="shared" si="10"/>
        <v>9362.1450000000023</v>
      </c>
      <c r="N52" s="88">
        <f t="shared" si="10"/>
        <v>9231.7310000000016</v>
      </c>
      <c r="O52" s="88">
        <f t="shared" si="10"/>
        <v>8730.14</v>
      </c>
      <c r="P52" s="88">
        <f t="shared" si="10"/>
        <v>8499.9169999999995</v>
      </c>
      <c r="Q52" s="88">
        <f t="shared" si="10"/>
        <v>8396.8559999999998</v>
      </c>
      <c r="R52" s="88">
        <f t="shared" si="10"/>
        <v>8942.6350000000002</v>
      </c>
      <c r="S52" s="88">
        <f t="shared" si="10"/>
        <v>9065.6779999999999</v>
      </c>
      <c r="T52" s="88">
        <f t="shared" si="10"/>
        <v>9254.7880000000005</v>
      </c>
      <c r="U52" s="88">
        <f t="shared" si="10"/>
        <v>9129.8029999999999</v>
      </c>
      <c r="V52" s="88">
        <f t="shared" si="10"/>
        <v>8826.2259999999987</v>
      </c>
      <c r="W52" s="88">
        <f t="shared" si="10"/>
        <v>8345.1999999999989</v>
      </c>
      <c r="X52" s="88">
        <f t="shared" si="10"/>
        <v>8134.1550000000007</v>
      </c>
      <c r="Y52" s="88">
        <f t="shared" si="10"/>
        <v>7629.0940000000001</v>
      </c>
      <c r="Z52" s="89" t="str">
        <f t="shared" si="10"/>
        <v/>
      </c>
      <c r="AA52" s="104">
        <f>SUM(B52:Z52)</f>
        <v>192857.12400000004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6559.1809999999987</v>
      </c>
      <c r="C4" s="18">
        <v>6316.4570000000012</v>
      </c>
      <c r="D4" s="18">
        <v>6086.2369999999992</v>
      </c>
      <c r="E4" s="18">
        <v>5976.7029999999995</v>
      </c>
      <c r="F4" s="18">
        <v>6040.2000000000007</v>
      </c>
      <c r="G4" s="18">
        <v>6334.1609999999991</v>
      </c>
      <c r="H4" s="18">
        <v>6860.7349999999988</v>
      </c>
      <c r="I4" s="18">
        <v>7803.6040000000048</v>
      </c>
      <c r="J4" s="18">
        <v>8851.607</v>
      </c>
      <c r="K4" s="18">
        <v>9162.9499999999989</v>
      </c>
      <c r="L4" s="18">
        <v>9316.9920000000002</v>
      </c>
      <c r="M4" s="18">
        <v>9362.1450000000004</v>
      </c>
      <c r="N4" s="18">
        <v>9231.7309999999998</v>
      </c>
      <c r="O4" s="18">
        <v>8730.0959999999977</v>
      </c>
      <c r="P4" s="18">
        <v>8499.8749999999964</v>
      </c>
      <c r="Q4" s="18">
        <v>8396.8820000000014</v>
      </c>
      <c r="R4" s="18">
        <v>8942.65</v>
      </c>
      <c r="S4" s="18">
        <v>9065.7069999999949</v>
      </c>
      <c r="T4" s="18">
        <v>9254.7430000000004</v>
      </c>
      <c r="U4" s="18">
        <v>9129.8310000000001</v>
      </c>
      <c r="V4" s="18">
        <v>8826.1860000000015</v>
      </c>
      <c r="W4" s="18">
        <v>8345.1529999999984</v>
      </c>
      <c r="X4" s="18">
        <v>8134.1239999999989</v>
      </c>
      <c r="Y4" s="18">
        <v>7629.0940000000001</v>
      </c>
      <c r="Z4" s="19"/>
      <c r="AA4" s="20">
        <f>SUM(B4:Z4)</f>
        <v>192857.04400000002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90.73</v>
      </c>
      <c r="C7" s="28">
        <v>87.34</v>
      </c>
      <c r="D7" s="28">
        <v>86.64</v>
      </c>
      <c r="E7" s="28">
        <v>88.62</v>
      </c>
      <c r="F7" s="28">
        <v>89.69</v>
      </c>
      <c r="G7" s="28">
        <v>90.99</v>
      </c>
      <c r="H7" s="28">
        <v>98.74</v>
      </c>
      <c r="I7" s="28">
        <v>110.52</v>
      </c>
      <c r="J7" s="28">
        <v>112.77</v>
      </c>
      <c r="K7" s="28">
        <v>99.44</v>
      </c>
      <c r="L7" s="28">
        <v>93.03</v>
      </c>
      <c r="M7" s="28">
        <v>85</v>
      </c>
      <c r="N7" s="28">
        <v>62.31</v>
      </c>
      <c r="O7" s="28">
        <v>88.57</v>
      </c>
      <c r="P7" s="28">
        <v>94</v>
      </c>
      <c r="Q7" s="28">
        <v>118</v>
      </c>
      <c r="R7" s="28">
        <v>152.27000000000001</v>
      </c>
      <c r="S7" s="28">
        <v>166.14</v>
      </c>
      <c r="T7" s="28">
        <v>160.56</v>
      </c>
      <c r="U7" s="28">
        <v>159.03</v>
      </c>
      <c r="V7" s="28">
        <v>154.44999999999999</v>
      </c>
      <c r="W7" s="28">
        <v>149</v>
      </c>
      <c r="X7" s="28">
        <v>142.78</v>
      </c>
      <c r="Y7" s="28">
        <v>132.63999999999999</v>
      </c>
      <c r="Z7" s="29"/>
      <c r="AA7" s="30">
        <f>IF(SUM(B7:Z7)&lt;&gt;0,AVERAGEIF(B7:Z7,"&lt;&gt;"""),"")</f>
        <v>113.05249999999999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5.3280000000000003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2.7719999999999998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99.1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5.3280000000000003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2.7719999999999998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99.1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995.82799999999997</v>
      </c>
      <c r="C19" s="72">
        <v>993.01300000000003</v>
      </c>
      <c r="D19" s="72">
        <v>990.44</v>
      </c>
      <c r="E19" s="72">
        <v>981.79599999999994</v>
      </c>
      <c r="F19" s="72">
        <v>973.6389999999999</v>
      </c>
      <c r="G19" s="72">
        <v>974.14599999999996</v>
      </c>
      <c r="H19" s="72">
        <v>959.04399999999998</v>
      </c>
      <c r="I19" s="72">
        <v>938.04600000000016</v>
      </c>
      <c r="J19" s="72">
        <v>922.16899999999987</v>
      </c>
      <c r="K19" s="72">
        <v>945.07199999999989</v>
      </c>
      <c r="L19" s="72">
        <v>968.40000000000009</v>
      </c>
      <c r="M19" s="72">
        <v>976.54699999999991</v>
      </c>
      <c r="N19" s="72">
        <v>924.92899999999997</v>
      </c>
      <c r="O19" s="72">
        <v>920.31299999999987</v>
      </c>
      <c r="P19" s="72">
        <v>896.76100000000008</v>
      </c>
      <c r="Q19" s="72">
        <v>862.27200000000005</v>
      </c>
      <c r="R19" s="72">
        <v>855.77200000000005</v>
      </c>
      <c r="S19" s="72">
        <v>858.91899999999987</v>
      </c>
      <c r="T19" s="72">
        <v>822.899</v>
      </c>
      <c r="U19" s="72">
        <v>881.30200000000002</v>
      </c>
      <c r="V19" s="72">
        <v>855.53400000000011</v>
      </c>
      <c r="W19" s="72">
        <v>879.89700000000005</v>
      </c>
      <c r="X19" s="72">
        <v>948.39499999999998</v>
      </c>
      <c r="Y19" s="72">
        <v>930.64699999999993</v>
      </c>
      <c r="Z19" s="73"/>
      <c r="AA19" s="74">
        <f t="shared" ref="AA19:AA25" si="2">SUM(B19:Z19)</f>
        <v>22255.780000000002</v>
      </c>
    </row>
    <row r="20" spans="1:27" ht="24.95" customHeight="1" x14ac:dyDescent="0.2">
      <c r="A20" s="75" t="s">
        <v>15</v>
      </c>
      <c r="B20" s="76">
        <v>1088.8289999999997</v>
      </c>
      <c r="C20" s="77">
        <v>1107.2339999999999</v>
      </c>
      <c r="D20" s="77">
        <v>1084.896</v>
      </c>
      <c r="E20" s="77">
        <v>1074.096</v>
      </c>
      <c r="F20" s="77">
        <v>1081.5999999999999</v>
      </c>
      <c r="G20" s="77">
        <v>1115.0940000000001</v>
      </c>
      <c r="H20" s="77">
        <v>1199.9269999999999</v>
      </c>
      <c r="I20" s="77">
        <v>1272.1209999999999</v>
      </c>
      <c r="J20" s="77">
        <v>1272.5680000000002</v>
      </c>
      <c r="K20" s="77">
        <v>1234.731</v>
      </c>
      <c r="L20" s="77">
        <v>1192.3619999999999</v>
      </c>
      <c r="M20" s="77">
        <v>1163.6259999999995</v>
      </c>
      <c r="N20" s="77">
        <v>1142.4760000000001</v>
      </c>
      <c r="O20" s="77">
        <v>1106.633</v>
      </c>
      <c r="P20" s="77">
        <v>1124.942</v>
      </c>
      <c r="Q20" s="77">
        <v>1175.8440000000001</v>
      </c>
      <c r="R20" s="77">
        <v>1210.473</v>
      </c>
      <c r="S20" s="77">
        <v>1273.701</v>
      </c>
      <c r="T20" s="77">
        <v>1249.5650000000001</v>
      </c>
      <c r="U20" s="77">
        <v>1190.8609999999999</v>
      </c>
      <c r="V20" s="77">
        <v>1107.0109999999997</v>
      </c>
      <c r="W20" s="77">
        <v>961.49400000000003</v>
      </c>
      <c r="X20" s="77">
        <v>940.39800000000002</v>
      </c>
      <c r="Y20" s="77">
        <v>915.44</v>
      </c>
      <c r="Z20" s="78"/>
      <c r="AA20" s="79">
        <f t="shared" si="2"/>
        <v>27285.922000000002</v>
      </c>
    </row>
    <row r="21" spans="1:27" ht="24.95" customHeight="1" x14ac:dyDescent="0.2">
      <c r="A21" s="75" t="s">
        <v>16</v>
      </c>
      <c r="B21" s="80">
        <v>2947.5239999999999</v>
      </c>
      <c r="C21" s="81">
        <v>2813.21</v>
      </c>
      <c r="D21" s="81">
        <v>2680.9009999999998</v>
      </c>
      <c r="E21" s="81">
        <v>2595.3110000000001</v>
      </c>
      <c r="F21" s="81">
        <v>2647.9610000000002</v>
      </c>
      <c r="G21" s="81">
        <v>2860.9209999999998</v>
      </c>
      <c r="H21" s="81">
        <v>3182.9360000000001</v>
      </c>
      <c r="I21" s="81">
        <v>3687.5369999999998</v>
      </c>
      <c r="J21" s="81">
        <v>4151.7699999999995</v>
      </c>
      <c r="K21" s="81">
        <v>4476.947000000001</v>
      </c>
      <c r="L21" s="81">
        <v>4590.2300000000005</v>
      </c>
      <c r="M21" s="81">
        <v>4719.1719999999996</v>
      </c>
      <c r="N21" s="81">
        <v>4774.7260000000006</v>
      </c>
      <c r="O21" s="81">
        <v>4584.05</v>
      </c>
      <c r="P21" s="81">
        <v>4525.1720000000005</v>
      </c>
      <c r="Q21" s="81">
        <v>4459.4659999999994</v>
      </c>
      <c r="R21" s="81">
        <v>4430.1329999999998</v>
      </c>
      <c r="S21" s="81">
        <v>4881.6869999999999</v>
      </c>
      <c r="T21" s="81">
        <v>5006.3789999999999</v>
      </c>
      <c r="U21" s="81">
        <v>4892.768</v>
      </c>
      <c r="V21" s="81">
        <v>4590.5410000000011</v>
      </c>
      <c r="W21" s="81">
        <v>4133.4619999999995</v>
      </c>
      <c r="X21" s="81">
        <v>3750.8309999999997</v>
      </c>
      <c r="Y21" s="81">
        <v>3308.5069999999992</v>
      </c>
      <c r="Z21" s="78"/>
      <c r="AA21" s="79">
        <f t="shared" si="2"/>
        <v>94692.142000000007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140</v>
      </c>
      <c r="C23" s="77">
        <v>120</v>
      </c>
      <c r="D23" s="77">
        <v>114</v>
      </c>
      <c r="E23" s="77">
        <v>105.5</v>
      </c>
      <c r="F23" s="77">
        <v>113</v>
      </c>
      <c r="G23" s="77">
        <v>122</v>
      </c>
      <c r="H23" s="77">
        <v>110.5</v>
      </c>
      <c r="I23" s="77">
        <v>105</v>
      </c>
      <c r="J23" s="77">
        <v>92</v>
      </c>
      <c r="K23" s="77">
        <v>103</v>
      </c>
      <c r="L23" s="77">
        <v>125</v>
      </c>
      <c r="M23" s="77">
        <v>135</v>
      </c>
      <c r="N23" s="77">
        <v>131.5</v>
      </c>
      <c r="O23" s="77">
        <v>127.5</v>
      </c>
      <c r="P23" s="77">
        <v>122</v>
      </c>
      <c r="Q23" s="77">
        <v>127.5</v>
      </c>
      <c r="R23" s="77">
        <v>137</v>
      </c>
      <c r="S23" s="77">
        <v>156</v>
      </c>
      <c r="T23" s="77">
        <v>144</v>
      </c>
      <c r="U23" s="77">
        <v>136.5</v>
      </c>
      <c r="V23" s="77">
        <v>130.5</v>
      </c>
      <c r="W23" s="77">
        <v>143</v>
      </c>
      <c r="X23" s="77">
        <v>134.5</v>
      </c>
      <c r="Y23" s="77">
        <v>117.5</v>
      </c>
      <c r="Z23" s="77"/>
      <c r="AA23" s="79">
        <f t="shared" si="2"/>
        <v>2992.5</v>
      </c>
    </row>
    <row r="24" spans="1:27" ht="24.95" customHeight="1" x14ac:dyDescent="0.2">
      <c r="A24" s="85" t="s">
        <v>19</v>
      </c>
      <c r="B24" s="77">
        <v>253</v>
      </c>
      <c r="C24" s="77">
        <v>240</v>
      </c>
      <c r="D24" s="77">
        <v>229</v>
      </c>
      <c r="E24" s="77">
        <v>227.00000000000003</v>
      </c>
      <c r="F24" s="77">
        <v>235.99999999999997</v>
      </c>
      <c r="G24" s="77">
        <v>272</v>
      </c>
      <c r="H24" s="77">
        <v>329.99999999999994</v>
      </c>
      <c r="I24" s="77">
        <v>386</v>
      </c>
      <c r="J24" s="77">
        <v>431</v>
      </c>
      <c r="K24" s="77">
        <v>452.00000000000006</v>
      </c>
      <c r="L24" s="77">
        <v>459</v>
      </c>
      <c r="M24" s="77">
        <v>462</v>
      </c>
      <c r="N24" s="77">
        <v>454.00000000000006</v>
      </c>
      <c r="O24" s="77">
        <v>440.99999999999994</v>
      </c>
      <c r="P24" s="77">
        <v>423.99999999999994</v>
      </c>
      <c r="Q24" s="77">
        <v>427.99999999999994</v>
      </c>
      <c r="R24" s="77">
        <v>452.00000000000006</v>
      </c>
      <c r="S24" s="77">
        <v>483</v>
      </c>
      <c r="T24" s="77">
        <v>487.99999999999994</v>
      </c>
      <c r="U24" s="77">
        <v>478.00000000000006</v>
      </c>
      <c r="V24" s="77">
        <v>444</v>
      </c>
      <c r="W24" s="77">
        <v>401.00000000000006</v>
      </c>
      <c r="X24" s="77">
        <v>345.99999999999994</v>
      </c>
      <c r="Y24" s="77">
        <v>307</v>
      </c>
      <c r="Z24" s="77"/>
      <c r="AA24" s="79">
        <f t="shared" si="2"/>
        <v>9123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5425.1809999999996</v>
      </c>
      <c r="C26" s="88">
        <f t="shared" ref="C26:Z26" si="3">IF(LEN(C$2)&gt;0,SUM(C19:C25),"")</f>
        <v>5273.4570000000003</v>
      </c>
      <c r="D26" s="88">
        <f t="shared" si="3"/>
        <v>5099.2370000000001</v>
      </c>
      <c r="E26" s="88">
        <f t="shared" si="3"/>
        <v>4983.7029999999995</v>
      </c>
      <c r="F26" s="88">
        <f t="shared" si="3"/>
        <v>5052.2</v>
      </c>
      <c r="G26" s="88">
        <f t="shared" si="3"/>
        <v>5344.1610000000001</v>
      </c>
      <c r="H26" s="88">
        <f t="shared" si="3"/>
        <v>5782.4070000000002</v>
      </c>
      <c r="I26" s="88">
        <f t="shared" si="3"/>
        <v>6388.7039999999997</v>
      </c>
      <c r="J26" s="88">
        <f t="shared" si="3"/>
        <v>6869.5069999999996</v>
      </c>
      <c r="K26" s="88">
        <f t="shared" si="3"/>
        <v>7211.7500000000009</v>
      </c>
      <c r="L26" s="88">
        <f t="shared" si="3"/>
        <v>7334.9920000000002</v>
      </c>
      <c r="M26" s="88">
        <f t="shared" si="3"/>
        <v>7456.3449999999993</v>
      </c>
      <c r="N26" s="88">
        <f t="shared" si="3"/>
        <v>7427.6310000000012</v>
      </c>
      <c r="O26" s="88">
        <f t="shared" si="3"/>
        <v>7179.4960000000001</v>
      </c>
      <c r="P26" s="88">
        <f t="shared" si="3"/>
        <v>7092.875</v>
      </c>
      <c r="Q26" s="88">
        <f t="shared" si="3"/>
        <v>7053.0819999999994</v>
      </c>
      <c r="R26" s="88">
        <f t="shared" si="3"/>
        <v>7085.3779999999997</v>
      </c>
      <c r="S26" s="88">
        <f t="shared" si="3"/>
        <v>7653.3069999999998</v>
      </c>
      <c r="T26" s="88">
        <f t="shared" si="3"/>
        <v>7710.8429999999998</v>
      </c>
      <c r="U26" s="88">
        <f t="shared" si="3"/>
        <v>7579.4310000000005</v>
      </c>
      <c r="V26" s="88">
        <f t="shared" si="3"/>
        <v>7127.5860000000011</v>
      </c>
      <c r="W26" s="88">
        <f t="shared" si="3"/>
        <v>6518.8529999999992</v>
      </c>
      <c r="X26" s="88">
        <f t="shared" si="3"/>
        <v>6120.1239999999998</v>
      </c>
      <c r="Y26" s="88">
        <f t="shared" si="3"/>
        <v>5579.0939999999991</v>
      </c>
      <c r="Z26" s="89" t="str">
        <f t="shared" si="3"/>
        <v/>
      </c>
      <c r="AA26" s="90">
        <f>SUM(AA19:AA25)</f>
        <v>156349.34400000001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581</v>
      </c>
      <c r="C29" s="72">
        <v>548</v>
      </c>
      <c r="D29" s="72">
        <v>531</v>
      </c>
      <c r="E29" s="72">
        <v>520.5</v>
      </c>
      <c r="F29" s="72">
        <v>537</v>
      </c>
      <c r="G29" s="72">
        <v>582</v>
      </c>
      <c r="H29" s="72">
        <v>690.5</v>
      </c>
      <c r="I29" s="72">
        <v>751</v>
      </c>
      <c r="J29" s="72">
        <v>778</v>
      </c>
      <c r="K29" s="72">
        <v>853</v>
      </c>
      <c r="L29" s="72">
        <v>897</v>
      </c>
      <c r="M29" s="72">
        <v>913</v>
      </c>
      <c r="N29" s="72">
        <v>901.5</v>
      </c>
      <c r="O29" s="72">
        <v>865.5</v>
      </c>
      <c r="P29" s="72">
        <v>806</v>
      </c>
      <c r="Q29" s="72">
        <v>821.5</v>
      </c>
      <c r="R29" s="72">
        <v>847</v>
      </c>
      <c r="S29" s="72">
        <v>902</v>
      </c>
      <c r="T29" s="72">
        <v>896</v>
      </c>
      <c r="U29" s="72">
        <v>878.5</v>
      </c>
      <c r="V29" s="72">
        <v>836.5</v>
      </c>
      <c r="W29" s="72">
        <v>789</v>
      </c>
      <c r="X29" s="72">
        <v>715.5</v>
      </c>
      <c r="Y29" s="72">
        <v>659.5</v>
      </c>
      <c r="Z29" s="73"/>
      <c r="AA29" s="74">
        <f>SUM(B29:Z29)</f>
        <v>18100.5</v>
      </c>
    </row>
    <row r="30" spans="1:27" ht="24.95" customHeight="1" x14ac:dyDescent="0.2">
      <c r="A30" s="75" t="s">
        <v>24</v>
      </c>
      <c r="B30" s="76">
        <v>5478.1809999999996</v>
      </c>
      <c r="C30" s="77">
        <v>5268.4570000000003</v>
      </c>
      <c r="D30" s="77">
        <v>5055.2370000000001</v>
      </c>
      <c r="E30" s="77">
        <v>4956.2030000000004</v>
      </c>
      <c r="F30" s="77">
        <v>5003.2</v>
      </c>
      <c r="G30" s="77">
        <v>5252.1610000000001</v>
      </c>
      <c r="H30" s="77">
        <v>5670.2349999999997</v>
      </c>
      <c r="I30" s="77">
        <v>6217.7039999999997</v>
      </c>
      <c r="J30" s="77">
        <v>6788.5069999999996</v>
      </c>
      <c r="K30" s="77">
        <v>7053.75</v>
      </c>
      <c r="L30" s="77">
        <v>7138.9920000000002</v>
      </c>
      <c r="M30" s="77">
        <v>7251.3450000000003</v>
      </c>
      <c r="N30" s="77">
        <v>7234.1310000000003</v>
      </c>
      <c r="O30" s="77">
        <v>6991.9960000000001</v>
      </c>
      <c r="P30" s="77">
        <v>6966.875</v>
      </c>
      <c r="Q30" s="77">
        <v>6907.5820000000003</v>
      </c>
      <c r="R30" s="77">
        <v>6895.15</v>
      </c>
      <c r="S30" s="77">
        <v>7396.3069999999998</v>
      </c>
      <c r="T30" s="77">
        <v>7457.8429999999998</v>
      </c>
      <c r="U30" s="77">
        <v>7357.9309999999996</v>
      </c>
      <c r="V30" s="77">
        <v>6956.0860000000002</v>
      </c>
      <c r="W30" s="77">
        <v>6423.8530000000001</v>
      </c>
      <c r="X30" s="77">
        <v>6044.6239999999998</v>
      </c>
      <c r="Y30" s="77">
        <v>5559.5940000000001</v>
      </c>
      <c r="Z30" s="78"/>
      <c r="AA30" s="79">
        <f>SUM(B30:Z30)</f>
        <v>153325.94399999999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6059.1809999999996</v>
      </c>
      <c r="C32" s="62">
        <f t="shared" ref="C32:Z32" si="4">IF(LEN(C$2)&gt;0,SUM(C29:C31),"")</f>
        <v>5816.4570000000003</v>
      </c>
      <c r="D32" s="62">
        <f t="shared" si="4"/>
        <v>5586.2370000000001</v>
      </c>
      <c r="E32" s="62">
        <f t="shared" si="4"/>
        <v>5476.7030000000004</v>
      </c>
      <c r="F32" s="62">
        <f t="shared" si="4"/>
        <v>5540.2</v>
      </c>
      <c r="G32" s="62">
        <f t="shared" si="4"/>
        <v>5834.1610000000001</v>
      </c>
      <c r="H32" s="62">
        <f t="shared" si="4"/>
        <v>6360.7349999999997</v>
      </c>
      <c r="I32" s="62">
        <f t="shared" si="4"/>
        <v>6968.7039999999997</v>
      </c>
      <c r="J32" s="62">
        <f t="shared" si="4"/>
        <v>7566.5069999999996</v>
      </c>
      <c r="K32" s="62">
        <f t="shared" si="4"/>
        <v>7906.75</v>
      </c>
      <c r="L32" s="62">
        <f t="shared" si="4"/>
        <v>8035.9920000000002</v>
      </c>
      <c r="M32" s="62">
        <f t="shared" si="4"/>
        <v>8164.3450000000003</v>
      </c>
      <c r="N32" s="62">
        <f t="shared" si="4"/>
        <v>8135.6310000000003</v>
      </c>
      <c r="O32" s="62">
        <f t="shared" si="4"/>
        <v>7857.4960000000001</v>
      </c>
      <c r="P32" s="62">
        <f t="shared" si="4"/>
        <v>7772.875</v>
      </c>
      <c r="Q32" s="62">
        <f t="shared" si="4"/>
        <v>7729.0820000000003</v>
      </c>
      <c r="R32" s="62">
        <f t="shared" si="4"/>
        <v>7742.15</v>
      </c>
      <c r="S32" s="62">
        <f t="shared" si="4"/>
        <v>8298.3070000000007</v>
      </c>
      <c r="T32" s="62">
        <f t="shared" si="4"/>
        <v>8353.8430000000008</v>
      </c>
      <c r="U32" s="62">
        <f t="shared" si="4"/>
        <v>8236.4310000000005</v>
      </c>
      <c r="V32" s="62">
        <f t="shared" si="4"/>
        <v>7792.5860000000002</v>
      </c>
      <c r="W32" s="62">
        <f t="shared" si="4"/>
        <v>7212.8530000000001</v>
      </c>
      <c r="X32" s="62">
        <f t="shared" si="4"/>
        <v>6760.1239999999998</v>
      </c>
      <c r="Y32" s="62">
        <f t="shared" si="4"/>
        <v>6219.0940000000001</v>
      </c>
      <c r="Z32" s="63" t="str">
        <f t="shared" si="4"/>
        <v/>
      </c>
      <c r="AA32" s="64">
        <f>SUM(AA29:AA31)</f>
        <v>171426.44399999999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191</v>
      </c>
      <c r="C35" s="95">
        <v>191</v>
      </c>
      <c r="D35" s="95">
        <v>189</v>
      </c>
      <c r="E35" s="95">
        <v>196</v>
      </c>
      <c r="F35" s="95">
        <v>195</v>
      </c>
      <c r="G35" s="95">
        <v>196</v>
      </c>
      <c r="H35" s="95">
        <v>197</v>
      </c>
      <c r="I35" s="95">
        <v>199</v>
      </c>
      <c r="J35" s="95">
        <v>212</v>
      </c>
      <c r="K35" s="95">
        <v>245</v>
      </c>
      <c r="L35" s="95">
        <v>251</v>
      </c>
      <c r="M35" s="95">
        <v>255</v>
      </c>
      <c r="N35" s="95">
        <v>255</v>
      </c>
      <c r="O35" s="95">
        <v>228</v>
      </c>
      <c r="P35" s="95">
        <v>230</v>
      </c>
      <c r="Q35" s="95">
        <v>226</v>
      </c>
      <c r="R35" s="95">
        <v>209</v>
      </c>
      <c r="S35" s="95">
        <v>193</v>
      </c>
      <c r="T35" s="95">
        <v>191</v>
      </c>
      <c r="U35" s="95">
        <v>205</v>
      </c>
      <c r="V35" s="95">
        <v>208</v>
      </c>
      <c r="W35" s="95">
        <v>230</v>
      </c>
      <c r="X35" s="95">
        <v>230</v>
      </c>
      <c r="Y35" s="95">
        <v>230</v>
      </c>
      <c r="Z35" s="96"/>
      <c r="AA35" s="74">
        <f t="shared" ref="AA35:AA40" si="5">SUM(B35:Z35)</f>
        <v>5152</v>
      </c>
    </row>
    <row r="36" spans="1:27" ht="24.95" customHeight="1" x14ac:dyDescent="0.2">
      <c r="A36" s="97" t="s">
        <v>42</v>
      </c>
      <c r="B36" s="98">
        <v>436</v>
      </c>
      <c r="C36" s="99">
        <v>345</v>
      </c>
      <c r="D36" s="99">
        <v>291</v>
      </c>
      <c r="E36" s="99">
        <v>290</v>
      </c>
      <c r="F36" s="99">
        <v>286</v>
      </c>
      <c r="G36" s="99">
        <v>287</v>
      </c>
      <c r="H36" s="99">
        <v>376</v>
      </c>
      <c r="I36" s="99">
        <v>381</v>
      </c>
      <c r="J36" s="99">
        <v>485</v>
      </c>
      <c r="K36" s="99">
        <v>450</v>
      </c>
      <c r="L36" s="99">
        <v>450</v>
      </c>
      <c r="M36" s="99">
        <v>450</v>
      </c>
      <c r="N36" s="99">
        <v>450</v>
      </c>
      <c r="O36" s="99">
        <v>450</v>
      </c>
      <c r="P36" s="99">
        <v>450</v>
      </c>
      <c r="Q36" s="99">
        <v>450</v>
      </c>
      <c r="R36" s="99">
        <v>445</v>
      </c>
      <c r="S36" s="99">
        <v>445</v>
      </c>
      <c r="T36" s="99">
        <v>445</v>
      </c>
      <c r="U36" s="99">
        <v>445</v>
      </c>
      <c r="V36" s="99">
        <v>450</v>
      </c>
      <c r="W36" s="99">
        <v>457</v>
      </c>
      <c r="X36" s="99">
        <v>403</v>
      </c>
      <c r="Y36" s="99">
        <v>403</v>
      </c>
      <c r="Z36" s="100"/>
      <c r="AA36" s="79">
        <f t="shared" si="5"/>
        <v>9820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334.9</v>
      </c>
      <c r="J37" s="99">
        <v>785.1</v>
      </c>
      <c r="K37" s="99">
        <v>756.2</v>
      </c>
      <c r="L37" s="99">
        <v>781</v>
      </c>
      <c r="M37" s="99">
        <v>697.8</v>
      </c>
      <c r="N37" s="99">
        <v>596.1</v>
      </c>
      <c r="O37" s="99">
        <v>372.6</v>
      </c>
      <c r="P37" s="99">
        <v>227</v>
      </c>
      <c r="Q37" s="99">
        <v>167.8</v>
      </c>
      <c r="R37" s="99">
        <v>700.5</v>
      </c>
      <c r="S37" s="99">
        <v>267.39999999999998</v>
      </c>
      <c r="T37" s="99">
        <v>400.9</v>
      </c>
      <c r="U37" s="99">
        <v>393.4</v>
      </c>
      <c r="V37" s="99">
        <v>533.6</v>
      </c>
      <c r="W37" s="99">
        <v>632.29999999999995</v>
      </c>
      <c r="X37" s="99">
        <v>874</v>
      </c>
      <c r="Y37" s="99">
        <v>910</v>
      </c>
      <c r="Z37" s="100"/>
      <c r="AA37" s="79">
        <f t="shared" si="5"/>
        <v>9430.5999999999985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>
        <v>3</v>
      </c>
      <c r="N38" s="99">
        <v>3</v>
      </c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6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12000</v>
      </c>
    </row>
    <row r="40" spans="1:27" ht="30" customHeight="1" thickBot="1" x14ac:dyDescent="0.25">
      <c r="A40" s="86" t="s">
        <v>46</v>
      </c>
      <c r="B40" s="87">
        <f>IF(LEN(B$2)&gt;0,SUM(B35:B39),"")</f>
        <v>1127</v>
      </c>
      <c r="C40" s="88">
        <f t="shared" ref="C40:Z40" si="6">IF(LEN(C$2)&gt;0,SUM(C35:C39),"")</f>
        <v>1036</v>
      </c>
      <c r="D40" s="88">
        <f t="shared" si="6"/>
        <v>980</v>
      </c>
      <c r="E40" s="88">
        <f t="shared" si="6"/>
        <v>986</v>
      </c>
      <c r="F40" s="88">
        <f t="shared" si="6"/>
        <v>981</v>
      </c>
      <c r="G40" s="88">
        <f t="shared" si="6"/>
        <v>983</v>
      </c>
      <c r="H40" s="88">
        <f t="shared" si="6"/>
        <v>1073</v>
      </c>
      <c r="I40" s="88">
        <f t="shared" si="6"/>
        <v>1414.9</v>
      </c>
      <c r="J40" s="88">
        <f t="shared" si="6"/>
        <v>1982.1</v>
      </c>
      <c r="K40" s="88">
        <f t="shared" si="6"/>
        <v>1951.2</v>
      </c>
      <c r="L40" s="88">
        <f t="shared" si="6"/>
        <v>1982</v>
      </c>
      <c r="M40" s="88">
        <f t="shared" si="6"/>
        <v>1905.8</v>
      </c>
      <c r="N40" s="88">
        <f t="shared" si="6"/>
        <v>1804.1</v>
      </c>
      <c r="O40" s="88">
        <f t="shared" si="6"/>
        <v>1550.6</v>
      </c>
      <c r="P40" s="88">
        <f t="shared" si="6"/>
        <v>1407</v>
      </c>
      <c r="Q40" s="88">
        <f t="shared" si="6"/>
        <v>1343.8</v>
      </c>
      <c r="R40" s="88">
        <f t="shared" si="6"/>
        <v>1854.5</v>
      </c>
      <c r="S40" s="88">
        <f t="shared" si="6"/>
        <v>1405.4</v>
      </c>
      <c r="T40" s="88">
        <f t="shared" si="6"/>
        <v>1536.9</v>
      </c>
      <c r="U40" s="88">
        <f t="shared" si="6"/>
        <v>1543.4</v>
      </c>
      <c r="V40" s="88">
        <f t="shared" si="6"/>
        <v>1691.6</v>
      </c>
      <c r="W40" s="88">
        <f t="shared" si="6"/>
        <v>1819.3</v>
      </c>
      <c r="X40" s="88">
        <f t="shared" si="6"/>
        <v>2007</v>
      </c>
      <c r="Y40" s="88">
        <f t="shared" si="6"/>
        <v>2043</v>
      </c>
      <c r="Z40" s="89" t="str">
        <f t="shared" si="6"/>
        <v/>
      </c>
      <c r="AA40" s="90">
        <f t="shared" si="5"/>
        <v>36408.6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334.9</v>
      </c>
      <c r="J45" s="99">
        <v>785.1</v>
      </c>
      <c r="K45" s="99">
        <v>756.2</v>
      </c>
      <c r="L45" s="99">
        <v>781</v>
      </c>
      <c r="M45" s="99">
        <v>697.8</v>
      </c>
      <c r="N45" s="99">
        <v>596.1</v>
      </c>
      <c r="O45" s="99">
        <v>372.6</v>
      </c>
      <c r="P45" s="99">
        <v>227</v>
      </c>
      <c r="Q45" s="99">
        <v>167.8</v>
      </c>
      <c r="R45" s="99">
        <v>700.5</v>
      </c>
      <c r="S45" s="99">
        <v>267.39999999999998</v>
      </c>
      <c r="T45" s="99">
        <v>400.9</v>
      </c>
      <c r="U45" s="99">
        <v>393.4</v>
      </c>
      <c r="V45" s="99">
        <v>533.6</v>
      </c>
      <c r="W45" s="99">
        <v>632.29999999999995</v>
      </c>
      <c r="X45" s="99">
        <v>874</v>
      </c>
      <c r="Y45" s="99">
        <v>910</v>
      </c>
      <c r="Z45" s="100"/>
      <c r="AA45" s="79">
        <f t="shared" si="7"/>
        <v>9430.5999999999985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12000</v>
      </c>
    </row>
    <row r="48" spans="1:27" ht="24.95" customHeight="1" x14ac:dyDescent="0.2">
      <c r="A48" s="85" t="s">
        <v>48</v>
      </c>
      <c r="B48" s="98">
        <v>16.5</v>
      </c>
      <c r="C48" s="99">
        <v>4.5</v>
      </c>
      <c r="D48" s="99"/>
      <c r="E48" s="99"/>
      <c r="F48" s="99">
        <v>4.5</v>
      </c>
      <c r="G48" s="99">
        <v>8</v>
      </c>
      <c r="H48" s="99">
        <v>54</v>
      </c>
      <c r="I48" s="99">
        <v>72.5</v>
      </c>
      <c r="J48" s="99">
        <v>112.5</v>
      </c>
      <c r="K48" s="99">
        <v>128</v>
      </c>
      <c r="L48" s="99">
        <v>130</v>
      </c>
      <c r="M48" s="99">
        <v>134</v>
      </c>
      <c r="N48" s="99">
        <v>129</v>
      </c>
      <c r="O48" s="99">
        <v>128</v>
      </c>
      <c r="P48" s="99">
        <v>118</v>
      </c>
      <c r="Q48" s="99">
        <v>123</v>
      </c>
      <c r="R48" s="99">
        <v>150</v>
      </c>
      <c r="S48" s="99">
        <v>150</v>
      </c>
      <c r="T48" s="99">
        <v>150</v>
      </c>
      <c r="U48" s="99">
        <v>150</v>
      </c>
      <c r="V48" s="99">
        <v>137.5</v>
      </c>
      <c r="W48" s="99">
        <v>104</v>
      </c>
      <c r="X48" s="99">
        <v>85</v>
      </c>
      <c r="Y48" s="99">
        <v>49</v>
      </c>
      <c r="Z48" s="100"/>
      <c r="AA48" s="79">
        <f t="shared" si="7"/>
        <v>2138</v>
      </c>
    </row>
    <row r="49" spans="1:27" ht="30" customHeight="1" thickBot="1" x14ac:dyDescent="0.25">
      <c r="A49" s="86" t="s">
        <v>49</v>
      </c>
      <c r="B49" s="87">
        <f>IF(LEN(B$2)&gt;0,SUM(B43:B48),"")</f>
        <v>516.5</v>
      </c>
      <c r="C49" s="88">
        <f t="shared" ref="C49:Z49" si="8">IF(LEN(C$2)&gt;0,SUM(C43:C48),"")</f>
        <v>504.5</v>
      </c>
      <c r="D49" s="88">
        <f t="shared" si="8"/>
        <v>500</v>
      </c>
      <c r="E49" s="88">
        <f t="shared" si="8"/>
        <v>500</v>
      </c>
      <c r="F49" s="88">
        <f t="shared" si="8"/>
        <v>504.5</v>
      </c>
      <c r="G49" s="88">
        <f t="shared" si="8"/>
        <v>508</v>
      </c>
      <c r="H49" s="88">
        <f t="shared" si="8"/>
        <v>554</v>
      </c>
      <c r="I49" s="88">
        <f t="shared" si="8"/>
        <v>907.4</v>
      </c>
      <c r="J49" s="88">
        <f t="shared" si="8"/>
        <v>1397.6</v>
      </c>
      <c r="K49" s="88">
        <f t="shared" si="8"/>
        <v>1384.2</v>
      </c>
      <c r="L49" s="88">
        <f t="shared" si="8"/>
        <v>1411</v>
      </c>
      <c r="M49" s="88">
        <f t="shared" si="8"/>
        <v>1331.8</v>
      </c>
      <c r="N49" s="88">
        <f t="shared" si="8"/>
        <v>1225.0999999999999</v>
      </c>
      <c r="O49" s="88">
        <f t="shared" si="8"/>
        <v>1000.6</v>
      </c>
      <c r="P49" s="88">
        <f t="shared" si="8"/>
        <v>845</v>
      </c>
      <c r="Q49" s="88">
        <f t="shared" si="8"/>
        <v>790.8</v>
      </c>
      <c r="R49" s="88">
        <f t="shared" si="8"/>
        <v>1350.5</v>
      </c>
      <c r="S49" s="88">
        <f t="shared" si="8"/>
        <v>917.4</v>
      </c>
      <c r="T49" s="88">
        <f t="shared" si="8"/>
        <v>1050.9000000000001</v>
      </c>
      <c r="U49" s="88">
        <f t="shared" si="8"/>
        <v>1043.4000000000001</v>
      </c>
      <c r="V49" s="88">
        <f t="shared" si="8"/>
        <v>1171.0999999999999</v>
      </c>
      <c r="W49" s="88">
        <f t="shared" si="8"/>
        <v>1236.3</v>
      </c>
      <c r="X49" s="88">
        <f t="shared" si="8"/>
        <v>1459</v>
      </c>
      <c r="Y49" s="88">
        <f t="shared" si="8"/>
        <v>1459</v>
      </c>
      <c r="Z49" s="89" t="str">
        <f t="shared" si="8"/>
        <v/>
      </c>
      <c r="AA49" s="90">
        <f t="shared" si="7"/>
        <v>23568.6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6559.1809999999996</v>
      </c>
      <c r="C52" s="88">
        <f t="shared" ref="C52:Z52" si="10">IF(LEN(C$2)&gt;0,SUM(C10:C15)+C26+C40,"")</f>
        <v>6316.4570000000003</v>
      </c>
      <c r="D52" s="88">
        <f t="shared" si="10"/>
        <v>6086.2370000000001</v>
      </c>
      <c r="E52" s="88">
        <f t="shared" si="10"/>
        <v>5976.7029999999995</v>
      </c>
      <c r="F52" s="88">
        <f t="shared" si="10"/>
        <v>6040.2</v>
      </c>
      <c r="G52" s="88">
        <f t="shared" si="10"/>
        <v>6334.1610000000001</v>
      </c>
      <c r="H52" s="88">
        <f t="shared" si="10"/>
        <v>6860.7350000000006</v>
      </c>
      <c r="I52" s="88">
        <f t="shared" si="10"/>
        <v>7803.6039999999994</v>
      </c>
      <c r="J52" s="88">
        <f t="shared" si="10"/>
        <v>8851.607</v>
      </c>
      <c r="K52" s="88">
        <f t="shared" si="10"/>
        <v>9162.9500000000007</v>
      </c>
      <c r="L52" s="88">
        <f t="shared" si="10"/>
        <v>9316.9920000000002</v>
      </c>
      <c r="M52" s="88">
        <f t="shared" si="10"/>
        <v>9362.1449999999986</v>
      </c>
      <c r="N52" s="88">
        <f t="shared" si="10"/>
        <v>9231.7310000000016</v>
      </c>
      <c r="O52" s="88">
        <f t="shared" si="10"/>
        <v>8730.0959999999995</v>
      </c>
      <c r="P52" s="88">
        <f t="shared" si="10"/>
        <v>8499.875</v>
      </c>
      <c r="Q52" s="88">
        <f t="shared" si="10"/>
        <v>8396.8819999999996</v>
      </c>
      <c r="R52" s="88">
        <f t="shared" si="10"/>
        <v>8942.65</v>
      </c>
      <c r="S52" s="88">
        <f t="shared" si="10"/>
        <v>9065.7070000000003</v>
      </c>
      <c r="T52" s="88">
        <f t="shared" si="10"/>
        <v>9254.7430000000004</v>
      </c>
      <c r="U52" s="88">
        <f t="shared" si="10"/>
        <v>9129.8310000000001</v>
      </c>
      <c r="V52" s="88">
        <f t="shared" si="10"/>
        <v>8826.1860000000015</v>
      </c>
      <c r="W52" s="88">
        <f t="shared" si="10"/>
        <v>8345.1529999999984</v>
      </c>
      <c r="X52" s="88">
        <f t="shared" si="10"/>
        <v>8134.1239999999998</v>
      </c>
      <c r="Y52" s="88">
        <f t="shared" si="10"/>
        <v>7629.0939999999991</v>
      </c>
      <c r="Z52" s="89" t="str">
        <f t="shared" si="10"/>
        <v/>
      </c>
      <c r="AA52" s="104">
        <f>SUM(B52:Z52)</f>
        <v>192857.04400000002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151.89999999999998</v>
      </c>
      <c r="C4" s="18">
        <v>-64.200000000000045</v>
      </c>
      <c r="D4" s="18">
        <v>-244.39999999999998</v>
      </c>
      <c r="E4" s="18">
        <v>-121.89999999999998</v>
      </c>
      <c r="F4" s="18">
        <v>-129.70000000000005</v>
      </c>
      <c r="G4" s="18">
        <v>62.100000000000023</v>
      </c>
      <c r="H4" s="18">
        <v>467.1</v>
      </c>
      <c r="I4" s="18">
        <v>834.9</v>
      </c>
      <c r="J4" s="18">
        <v>1285.0999999999999</v>
      </c>
      <c r="K4" s="18">
        <v>1256.2</v>
      </c>
      <c r="L4" s="18">
        <v>1281</v>
      </c>
      <c r="M4" s="18">
        <v>1197.8</v>
      </c>
      <c r="N4" s="18">
        <v>1096.0999999999999</v>
      </c>
      <c r="O4" s="18">
        <v>872.6</v>
      </c>
      <c r="P4" s="18">
        <v>727</v>
      </c>
      <c r="Q4" s="18">
        <v>667.8</v>
      </c>
      <c r="R4" s="18">
        <v>1200.5</v>
      </c>
      <c r="S4" s="18">
        <v>767.4</v>
      </c>
      <c r="T4" s="18">
        <v>900.9</v>
      </c>
      <c r="U4" s="18">
        <v>893.4</v>
      </c>
      <c r="V4" s="18">
        <v>1033.5999999999999</v>
      </c>
      <c r="W4" s="18">
        <v>1132.3</v>
      </c>
      <c r="X4" s="18">
        <v>1374</v>
      </c>
      <c r="Y4" s="18">
        <v>1410</v>
      </c>
      <c r="Z4" s="19"/>
      <c r="AA4" s="111">
        <f>SUM(B4:Z4)</f>
        <v>18051.5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90.73</v>
      </c>
      <c r="C7" s="117">
        <v>87.34</v>
      </c>
      <c r="D7" s="117">
        <v>86.64</v>
      </c>
      <c r="E7" s="117">
        <v>88.62</v>
      </c>
      <c r="F7" s="117">
        <v>89.69</v>
      </c>
      <c r="G7" s="117">
        <v>90.99</v>
      </c>
      <c r="H7" s="117">
        <v>98.74</v>
      </c>
      <c r="I7" s="117">
        <v>110.52</v>
      </c>
      <c r="J7" s="117">
        <v>112.77</v>
      </c>
      <c r="K7" s="117">
        <v>99.44</v>
      </c>
      <c r="L7" s="117">
        <v>93.03</v>
      </c>
      <c r="M7" s="117">
        <v>85</v>
      </c>
      <c r="N7" s="117">
        <v>62.31</v>
      </c>
      <c r="O7" s="117">
        <v>88.57</v>
      </c>
      <c r="P7" s="117">
        <v>94</v>
      </c>
      <c r="Q7" s="117">
        <v>118</v>
      </c>
      <c r="R7" s="117">
        <v>152.27000000000001</v>
      </c>
      <c r="S7" s="117">
        <v>166.14</v>
      </c>
      <c r="T7" s="117">
        <v>160.56</v>
      </c>
      <c r="U7" s="117">
        <v>159.03</v>
      </c>
      <c r="V7" s="117">
        <v>154.44999999999999</v>
      </c>
      <c r="W7" s="117">
        <v>149</v>
      </c>
      <c r="X7" s="117">
        <v>142.78</v>
      </c>
      <c r="Y7" s="117">
        <v>132.63999999999999</v>
      </c>
      <c r="Z7" s="118"/>
      <c r="AA7" s="119">
        <f>IF(SUM(B7:Z7)&lt;&gt;0,AVERAGEIF(B7:Z7,"&lt;&gt;"""),"")</f>
        <v>113.05249999999999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348.1</v>
      </c>
      <c r="C13" s="129">
        <v>564.20000000000005</v>
      </c>
      <c r="D13" s="129">
        <v>744.4</v>
      </c>
      <c r="E13" s="129">
        <v>621.9</v>
      </c>
      <c r="F13" s="129">
        <v>629.70000000000005</v>
      </c>
      <c r="G13" s="129">
        <v>437.9</v>
      </c>
      <c r="H13" s="129">
        <v>32.9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3379.1000000000004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348.1</v>
      </c>
      <c r="C16" s="135">
        <f t="shared" si="1"/>
        <v>564.20000000000005</v>
      </c>
      <c r="D16" s="135">
        <f t="shared" si="1"/>
        <v>744.4</v>
      </c>
      <c r="E16" s="135">
        <f t="shared" si="1"/>
        <v>621.9</v>
      </c>
      <c r="F16" s="135">
        <f t="shared" si="1"/>
        <v>629.70000000000005</v>
      </c>
      <c r="G16" s="135">
        <f t="shared" si="1"/>
        <v>437.9</v>
      </c>
      <c r="H16" s="135">
        <f t="shared" si="1"/>
        <v>32.9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3379.1000000000004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334.9</v>
      </c>
      <c r="J21" s="129">
        <v>785.1</v>
      </c>
      <c r="K21" s="129">
        <v>756.2</v>
      </c>
      <c r="L21" s="129">
        <v>781</v>
      </c>
      <c r="M21" s="129">
        <v>697.8</v>
      </c>
      <c r="N21" s="129">
        <v>596.1</v>
      </c>
      <c r="O21" s="129">
        <v>372.6</v>
      </c>
      <c r="P21" s="129">
        <v>227</v>
      </c>
      <c r="Q21" s="129">
        <v>167.8</v>
      </c>
      <c r="R21" s="129">
        <v>700.5</v>
      </c>
      <c r="S21" s="129">
        <v>267.39999999999998</v>
      </c>
      <c r="T21" s="129">
        <v>400.9</v>
      </c>
      <c r="U21" s="129">
        <v>393.4</v>
      </c>
      <c r="V21" s="129">
        <v>533.6</v>
      </c>
      <c r="W21" s="129">
        <v>632.29999999999995</v>
      </c>
      <c r="X21" s="129">
        <v>874</v>
      </c>
      <c r="Y21" s="130">
        <v>910</v>
      </c>
      <c r="Z21" s="131"/>
      <c r="AA21" s="132">
        <f t="shared" si="2"/>
        <v>9430.5999999999985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500</v>
      </c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12000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834.9</v>
      </c>
      <c r="J24" s="135">
        <f t="shared" si="3"/>
        <v>1285.0999999999999</v>
      </c>
      <c r="K24" s="135">
        <f t="shared" si="3"/>
        <v>1256.2</v>
      </c>
      <c r="L24" s="135">
        <f t="shared" si="3"/>
        <v>1281</v>
      </c>
      <c r="M24" s="135">
        <f t="shared" si="3"/>
        <v>1197.8</v>
      </c>
      <c r="N24" s="135">
        <f t="shared" si="3"/>
        <v>1096.0999999999999</v>
      </c>
      <c r="O24" s="135">
        <f t="shared" si="3"/>
        <v>872.6</v>
      </c>
      <c r="P24" s="135">
        <f t="shared" si="3"/>
        <v>727</v>
      </c>
      <c r="Q24" s="135">
        <f t="shared" si="3"/>
        <v>667.8</v>
      </c>
      <c r="R24" s="135">
        <f t="shared" si="3"/>
        <v>1200.5</v>
      </c>
      <c r="S24" s="135">
        <f t="shared" si="3"/>
        <v>767.4</v>
      </c>
      <c r="T24" s="135">
        <f t="shared" si="3"/>
        <v>900.9</v>
      </c>
      <c r="U24" s="135">
        <f t="shared" si="3"/>
        <v>893.4</v>
      </c>
      <c r="V24" s="135">
        <f t="shared" si="3"/>
        <v>1033.5999999999999</v>
      </c>
      <c r="W24" s="135">
        <f t="shared" si="3"/>
        <v>1132.3</v>
      </c>
      <c r="X24" s="135">
        <f t="shared" si="3"/>
        <v>1374</v>
      </c>
      <c r="Y24" s="135">
        <f t="shared" si="3"/>
        <v>1410</v>
      </c>
      <c r="Z24" s="136" t="str">
        <f t="shared" si="3"/>
        <v/>
      </c>
      <c r="AA24" s="90">
        <f t="shared" si="2"/>
        <v>21430.6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2025-02-07T12:08:23Z</dcterms:created>
  <dcterms:modified xsi:type="dcterms:W3CDTF">2025-02-07T12:08:25Z</dcterms:modified>
</cp:coreProperties>
</file>