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<sst xmlns="http://schemas.openxmlformats.org/spreadsheetml/2006/main" count="119" uniqueCount="54">
  <si>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09/08/2025 14:08:43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</si>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</sst>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80A-4741-94D3-5F45B7B95E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80A-4741-94D3-5F45B7B95E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80A-4741-94D3-5F45B7B95E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F80A-4741-94D3-5F45B7B95E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80A-4741-94D3-5F45B7B95E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80A-4741-94D3-5F45B7B95E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80A-4741-94D3-5F45B7B95E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0A-4741-94D3-5F45B7B95E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141</c:v>
                </c:pt>
                <c:pt idx="1">
                  <c:v>135</c:v>
                </c:pt>
                <c:pt idx="2">
                  <c:v>135</c:v>
                </c:pt>
                <c:pt idx="3">
                  <c:v>135</c:v>
                </c:pt>
                <c:pt idx="4">
                  <c:v>135</c:v>
                </c:pt>
                <c:pt idx="5">
                  <c:v>135</c:v>
                </c:pt>
                <c:pt idx="6">
                  <c:v>137</c:v>
                </c:pt>
                <c:pt idx="7">
                  <c:v>159</c:v>
                </c:pt>
                <c:pt idx="8">
                  <c:v>185</c:v>
                </c:pt>
                <c:pt idx="9">
                  <c:v>192</c:v>
                </c:pt>
                <c:pt idx="10">
                  <c:v>194</c:v>
                </c:pt>
                <c:pt idx="11">
                  <c:v>203</c:v>
                </c:pt>
                <c:pt idx="12">
                  <c:v>211</c:v>
                </c:pt>
                <c:pt idx="13">
                  <c:v>202</c:v>
                </c:pt>
                <c:pt idx="14">
                  <c:v>190</c:v>
                </c:pt>
                <c:pt idx="15">
                  <c:v>200</c:v>
                </c:pt>
                <c:pt idx="16">
                  <c:v>222</c:v>
                </c:pt>
                <c:pt idx="17">
                  <c:v>251</c:v>
                </c:pt>
                <c:pt idx="18">
                  <c:v>261</c:v>
                </c:pt>
                <c:pt idx="19">
                  <c:v>259</c:v>
                </c:pt>
                <c:pt idx="20">
                  <c:v>243</c:v>
                </c:pt>
                <c:pt idx="21">
                  <c:v>204</c:v>
                </c:pt>
                <c:pt idx="22">
                  <c:v>165</c:v>
                </c:pt>
                <c:pt idx="23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0A-4741-94D3-5F45B7B95E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3557.4260000000004</c:v>
                </c:pt>
                <c:pt idx="1">
                  <c:v>2854.1890000000003</c:v>
                </c:pt>
                <c:pt idx="2">
                  <c:v>2306.7510000000002</c:v>
                </c:pt>
                <c:pt idx="3">
                  <c:v>2192.0820000000003</c:v>
                </c:pt>
                <c:pt idx="4">
                  <c:v>2172.6030000000001</c:v>
                </c:pt>
                <c:pt idx="5">
                  <c:v>2074.73</c:v>
                </c:pt>
                <c:pt idx="6">
                  <c:v>1751.9</c:v>
                </c:pt>
                <c:pt idx="7">
                  <c:v>1512.9</c:v>
                </c:pt>
                <c:pt idx="8">
                  <c:v>1152.9000000000001</c:v>
                </c:pt>
                <c:pt idx="9">
                  <c:v>1152.9000000000001</c:v>
                </c:pt>
                <c:pt idx="10">
                  <c:v>852.9</c:v>
                </c:pt>
                <c:pt idx="11">
                  <c:v>302.89999999999998</c:v>
                </c:pt>
                <c:pt idx="12">
                  <c:v>127.9</c:v>
                </c:pt>
                <c:pt idx="13">
                  <c:v>127.9</c:v>
                </c:pt>
                <c:pt idx="14">
                  <c:v>327.9</c:v>
                </c:pt>
                <c:pt idx="15">
                  <c:v>782.9</c:v>
                </c:pt>
                <c:pt idx="16">
                  <c:v>1089.9000000000001</c:v>
                </c:pt>
                <c:pt idx="17">
                  <c:v>1774.9</c:v>
                </c:pt>
                <c:pt idx="18">
                  <c:v>3013.982</c:v>
                </c:pt>
                <c:pt idx="19">
                  <c:v>3497.2849999999999</c:v>
                </c:pt>
                <c:pt idx="20">
                  <c:v>3642.73</c:v>
                </c:pt>
                <c:pt idx="21">
                  <c:v>3497.5860000000002</c:v>
                </c:pt>
                <c:pt idx="22">
                  <c:v>3625.3110000000001</c:v>
                </c:pt>
                <c:pt idx="23">
                  <c:v>3939.4309999999996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0A-4741-94D3-5F45B7B95E5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100</c:v>
                </c:pt>
                <c:pt idx="1">
                  <c:v>108</c:v>
                </c:pt>
                <c:pt idx="2">
                  <c:v>108</c:v>
                </c:pt>
                <c:pt idx="3">
                  <c:v>116</c:v>
                </c:pt>
                <c:pt idx="4">
                  <c:v>116</c:v>
                </c:pt>
                <c:pt idx="5">
                  <c:v>116</c:v>
                </c:pt>
                <c:pt idx="6">
                  <c:v>120</c:v>
                </c:pt>
                <c:pt idx="7">
                  <c:v>113</c:v>
                </c:pt>
                <c:pt idx="8">
                  <c:v>0</c:v>
                </c:pt>
                <c:pt idx="9">
                  <c:v>37</c:v>
                </c:pt>
                <c:pt idx="10">
                  <c:v>75</c:v>
                </c:pt>
                <c:pt idx="11">
                  <c:v>255</c:v>
                </c:pt>
                <c:pt idx="12">
                  <c:v>273</c:v>
                </c:pt>
                <c:pt idx="13">
                  <c:v>267</c:v>
                </c:pt>
                <c:pt idx="14">
                  <c:v>261</c:v>
                </c:pt>
                <c:pt idx="15">
                  <c:v>257</c:v>
                </c:pt>
                <c:pt idx="16">
                  <c:v>44</c:v>
                </c:pt>
                <c:pt idx="17">
                  <c:v>338.8</c:v>
                </c:pt>
                <c:pt idx="18">
                  <c:v>120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0A-4741-94D3-5F45B7B95E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3540.1590000000001</c:v>
                </c:pt>
                <c:pt idx="1">
                  <c:v>3594.4600000000005</c:v>
                </c:pt>
                <c:pt idx="2">
                  <c:v>3623.1890000000003</c:v>
                </c:pt>
                <c:pt idx="3">
                  <c:v>3645.9749999999995</c:v>
                </c:pt>
                <c:pt idx="4">
                  <c:v>3656.6550000000007</c:v>
                </c:pt>
                <c:pt idx="5">
                  <c:v>3691.8280000000004</c:v>
                </c:pt>
                <c:pt idx="6">
                  <c:v>4201.5889999999999</c:v>
                </c:pt>
                <c:pt idx="7">
                  <c:v>5509.1880000000001</c:v>
                </c:pt>
                <c:pt idx="8">
                  <c:v>5745.2519999999986</c:v>
                </c:pt>
                <c:pt idx="9">
                  <c:v>5969.0410000000002</c:v>
                </c:pt>
                <c:pt idx="10">
                  <c:v>6476.549</c:v>
                </c:pt>
                <c:pt idx="11">
                  <c:v>6693.7329999999993</c:v>
                </c:pt>
                <c:pt idx="12">
                  <c:v>7059.1769999999997</c:v>
                </c:pt>
                <c:pt idx="13">
                  <c:v>7063.3379999999997</c:v>
                </c:pt>
                <c:pt idx="14">
                  <c:v>6831.2079999999996</c:v>
                </c:pt>
                <c:pt idx="15">
                  <c:v>6475.9180000000006</c:v>
                </c:pt>
                <c:pt idx="16">
                  <c:v>6612.2510000000029</c:v>
                </c:pt>
                <c:pt idx="17">
                  <c:v>5757.2909999999993</c:v>
                </c:pt>
                <c:pt idx="18">
                  <c:v>4087.86</c:v>
                </c:pt>
                <c:pt idx="19">
                  <c:v>3479.9760000000006</c:v>
                </c:pt>
                <c:pt idx="20">
                  <c:v>3414.2089999999998</c:v>
                </c:pt>
                <c:pt idx="21">
                  <c:v>3407.2590000000005</c:v>
                </c:pt>
                <c:pt idx="22">
                  <c:v>3436.0739999999996</c:v>
                </c:pt>
                <c:pt idx="23">
                  <c:v>3457.1510000000003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0A-4741-94D3-5F45B7B95E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143</c:v>
                </c:pt>
                <c:pt idx="1">
                  <c:v>143</c:v>
                </c:pt>
                <c:pt idx="2">
                  <c:v>143</c:v>
                </c:pt>
                <c:pt idx="3">
                  <c:v>144</c:v>
                </c:pt>
                <c:pt idx="4">
                  <c:v>145</c:v>
                </c:pt>
                <c:pt idx="5">
                  <c:v>144</c:v>
                </c:pt>
                <c:pt idx="6">
                  <c:v>146</c:v>
                </c:pt>
                <c:pt idx="7">
                  <c:v>154</c:v>
                </c:pt>
                <c:pt idx="8">
                  <c:v>168</c:v>
                </c:pt>
                <c:pt idx="9">
                  <c:v>183</c:v>
                </c:pt>
                <c:pt idx="10">
                  <c:v>192</c:v>
                </c:pt>
                <c:pt idx="11">
                  <c:v>198</c:v>
                </c:pt>
                <c:pt idx="12">
                  <c:v>198</c:v>
                </c:pt>
                <c:pt idx="13">
                  <c:v>196</c:v>
                </c:pt>
                <c:pt idx="14">
                  <c:v>191</c:v>
                </c:pt>
                <c:pt idx="15">
                  <c:v>181</c:v>
                </c:pt>
                <c:pt idx="16">
                  <c:v>166</c:v>
                </c:pt>
                <c:pt idx="17">
                  <c:v>150</c:v>
                </c:pt>
                <c:pt idx="18">
                  <c:v>137</c:v>
                </c:pt>
                <c:pt idx="19">
                  <c:v>135</c:v>
                </c:pt>
                <c:pt idx="20">
                  <c:v>137</c:v>
                </c:pt>
                <c:pt idx="21">
                  <c:v>138</c:v>
                </c:pt>
                <c:pt idx="22">
                  <c:v>139</c:v>
                </c:pt>
                <c:pt idx="23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80A-4741-94D3-5F45B7B95E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108</c:v>
                </c:pt>
                <c:pt idx="6">
                  <c:v>162</c:v>
                </c:pt>
                <c:pt idx="7">
                  <c:v>136</c:v>
                </c:pt>
                <c:pt idx="8">
                  <c:v>138</c:v>
                </c:pt>
                <c:pt idx="9">
                  <c:v>86</c:v>
                </c:pt>
                <c:pt idx="10">
                  <c:v>54</c:v>
                </c:pt>
                <c:pt idx="11">
                  <c:v>28</c:v>
                </c:pt>
                <c:pt idx="12">
                  <c:v>32</c:v>
                </c:pt>
                <c:pt idx="13">
                  <c:v>32</c:v>
                </c:pt>
                <c:pt idx="14">
                  <c:v>28</c:v>
                </c:pt>
                <c:pt idx="18">
                  <c:v>647</c:v>
                </c:pt>
                <c:pt idx="19">
                  <c:v>1273</c:v>
                </c:pt>
                <c:pt idx="20">
                  <c:v>1741</c:v>
                </c:pt>
                <c:pt idx="21">
                  <c:v>1641</c:v>
                </c:pt>
                <c:pt idx="22">
                  <c:v>883</c:v>
                </c:pt>
                <c:pt idx="23">
                  <c:v>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80A-4741-94D3-5F45B7B95E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84.7</c:v>
                </c:pt>
                <c:pt idx="1">
                  <c:v>83.02</c:v>
                </c:pt>
                <c:pt idx="2">
                  <c:v>82.78</c:v>
                </c:pt>
                <c:pt idx="3">
                  <c:v>77.58</c:v>
                </c:pt>
                <c:pt idx="4">
                  <c:v>80.25</c:v>
                </c:pt>
                <c:pt idx="5">
                  <c:v>83.2</c:v>
                </c:pt>
                <c:pt idx="6">
                  <c:v>81.510000000000005</c:v>
                </c:pt>
                <c:pt idx="7">
                  <c:v>30.89</c:v>
                </c:pt>
                <c:pt idx="8">
                  <c:v>-0.1</c:v>
                </c:pt>
                <c:pt idx="9">
                  <c:v>-2.89</c:v>
                </c:pt>
                <c:pt idx="10">
                  <c:v>-10</c:v>
                </c:pt>
                <c:pt idx="11">
                  <c:v>-12.92</c:v>
                </c:pt>
                <c:pt idx="12">
                  <c:v>-10</c:v>
                </c:pt>
                <c:pt idx="13">
                  <c:v>-6.1</c:v>
                </c:pt>
                <c:pt idx="14">
                  <c:v>-3.11</c:v>
                </c:pt>
                <c:pt idx="15">
                  <c:v>-3.03</c:v>
                </c:pt>
                <c:pt idx="16">
                  <c:v>0</c:v>
                </c:pt>
                <c:pt idx="17">
                  <c:v>36.799999999999997</c:v>
                </c:pt>
                <c:pt idx="18">
                  <c:v>97.42</c:v>
                </c:pt>
                <c:pt idx="19">
                  <c:v>121.9</c:v>
                </c:pt>
                <c:pt idx="20">
                  <c:v>138.32</c:v>
                </c:pt>
                <c:pt idx="21">
                  <c:v>121.04</c:v>
                </c:pt>
                <c:pt idx="22">
                  <c:v>106.75</c:v>
                </c:pt>
                <c:pt idx="23">
                  <c:v>98.21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80A-4741-94D3-5F45B7B95E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101</c:v>
                </c:pt>
                <c:pt idx="1">
                  <c:v>98</c:v>
                </c:pt>
                <c:pt idx="2">
                  <c:v>98</c:v>
                </c:pt>
                <c:pt idx="3">
                  <c:v>98</c:v>
                </c:pt>
                <c:pt idx="4">
                  <c:v>100.5</c:v>
                </c:pt>
                <c:pt idx="5">
                  <c:v>99</c:v>
                </c:pt>
                <c:pt idx="6">
                  <c:v>95</c:v>
                </c:pt>
                <c:pt idx="7">
                  <c:v>104.5</c:v>
                </c:pt>
                <c:pt idx="8">
                  <c:v>133</c:v>
                </c:pt>
                <c:pt idx="9">
                  <c:v>177</c:v>
                </c:pt>
                <c:pt idx="10">
                  <c:v>215.5</c:v>
                </c:pt>
                <c:pt idx="11">
                  <c:v>233</c:v>
                </c:pt>
                <c:pt idx="12">
                  <c:v>228</c:v>
                </c:pt>
                <c:pt idx="13">
                  <c:v>220</c:v>
                </c:pt>
                <c:pt idx="14">
                  <c:v>195.5</c:v>
                </c:pt>
                <c:pt idx="15">
                  <c:v>136</c:v>
                </c:pt>
                <c:pt idx="16">
                  <c:v>113.5</c:v>
                </c:pt>
                <c:pt idx="17">
                  <c:v>116.5</c:v>
                </c:pt>
                <c:pt idx="18">
                  <c:v>124</c:v>
                </c:pt>
                <c:pt idx="19">
                  <c:v>148</c:v>
                </c:pt>
                <c:pt idx="20">
                  <c:v>145</c:v>
                </c:pt>
                <c:pt idx="21">
                  <c:v>128.5</c:v>
                </c:pt>
                <c:pt idx="22">
                  <c:v>129</c:v>
                </c:pt>
                <c:pt idx="23">
                  <c:v>111.5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4-4FCE-BB70-98660CA04C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773.26800000000003</c:v>
                </c:pt>
                <c:pt idx="1">
                  <c:v>756.755</c:v>
                </c:pt>
                <c:pt idx="2">
                  <c:v>747.36099999999999</c:v>
                </c:pt>
                <c:pt idx="3">
                  <c:v>746.31999999999994</c:v>
                </c:pt>
                <c:pt idx="4">
                  <c:v>751.54799999999989</c:v>
                </c:pt>
                <c:pt idx="5">
                  <c:v>745.923</c:v>
                </c:pt>
                <c:pt idx="6">
                  <c:v>673.51199999999994</c:v>
                </c:pt>
                <c:pt idx="7">
                  <c:v>770.42600000000004</c:v>
                </c:pt>
                <c:pt idx="8">
                  <c:v>756.51200000000006</c:v>
                </c:pt>
                <c:pt idx="9">
                  <c:v>794.49599999999998</c:v>
                </c:pt>
                <c:pt idx="10">
                  <c:v>785.02299999999991</c:v>
                </c:pt>
                <c:pt idx="11">
                  <c:v>779.59100000000012</c:v>
                </c:pt>
                <c:pt idx="12">
                  <c:v>781.70600000000002</c:v>
                </c:pt>
                <c:pt idx="13">
                  <c:v>742.3</c:v>
                </c:pt>
                <c:pt idx="14">
                  <c:v>740.221</c:v>
                </c:pt>
                <c:pt idx="15">
                  <c:v>778.61300000000006</c:v>
                </c:pt>
                <c:pt idx="16">
                  <c:v>787.15300000000002</c:v>
                </c:pt>
                <c:pt idx="17">
                  <c:v>772.90800000000002</c:v>
                </c:pt>
                <c:pt idx="18">
                  <c:v>774.76299999999992</c:v>
                </c:pt>
                <c:pt idx="19">
                  <c:v>731.62999999999988</c:v>
                </c:pt>
                <c:pt idx="20">
                  <c:v>666.21600000000001</c:v>
                </c:pt>
                <c:pt idx="21">
                  <c:v>674.44600000000003</c:v>
                </c:pt>
                <c:pt idx="22">
                  <c:v>719.23</c:v>
                </c:pt>
                <c:pt idx="23">
                  <c:v>791.1400000000001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44-4FCE-BB70-98660CA04C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1201.0160000000001</c:v>
                </c:pt>
                <c:pt idx="1">
                  <c:v>1165.7260000000003</c:v>
                </c:pt>
                <c:pt idx="2">
                  <c:v>1148.9089999999999</c:v>
                </c:pt>
                <c:pt idx="3">
                  <c:v>1141.992</c:v>
                </c:pt>
                <c:pt idx="4">
                  <c:v>1131.6650000000002</c:v>
                </c:pt>
                <c:pt idx="5">
                  <c:v>1122.1470000000002</c:v>
                </c:pt>
                <c:pt idx="6">
                  <c:v>1138.8990000000001</c:v>
                </c:pt>
                <c:pt idx="7">
                  <c:v>1159.761</c:v>
                </c:pt>
                <c:pt idx="8">
                  <c:v>1125.5810000000001</c:v>
                </c:pt>
                <c:pt idx="9">
                  <c:v>1088.3130000000001</c:v>
                </c:pt>
                <c:pt idx="10">
                  <c:v>1079.049</c:v>
                </c:pt>
                <c:pt idx="11">
                  <c:v>1071.2660000000001</c:v>
                </c:pt>
                <c:pt idx="12">
                  <c:v>1076.7180000000001</c:v>
                </c:pt>
                <c:pt idx="13">
                  <c:v>1089.6570000000002</c:v>
                </c:pt>
                <c:pt idx="14">
                  <c:v>1139.8440000000001</c:v>
                </c:pt>
                <c:pt idx="15">
                  <c:v>1206.9829999999999</c:v>
                </c:pt>
                <c:pt idx="16">
                  <c:v>1273.8569999999997</c:v>
                </c:pt>
                <c:pt idx="17">
                  <c:v>1325.8309999999999</c:v>
                </c:pt>
                <c:pt idx="18">
                  <c:v>1320.6980000000001</c:v>
                </c:pt>
                <c:pt idx="19">
                  <c:v>1328.8969999999999</c:v>
                </c:pt>
                <c:pt idx="20">
                  <c:v>1317.018</c:v>
                </c:pt>
                <c:pt idx="21">
                  <c:v>1263.954</c:v>
                </c:pt>
                <c:pt idx="22">
                  <c:v>1241.0470000000003</c:v>
                </c:pt>
                <c:pt idx="23">
                  <c:v>1214.836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44-4FCE-BB70-98660CA04C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3788.2099999999996</c:v>
                </c:pt>
                <c:pt idx="1">
                  <c:v>3615.1930000000002</c:v>
                </c:pt>
                <c:pt idx="2">
                  <c:v>3446.3939999999998</c:v>
                </c:pt>
                <c:pt idx="3">
                  <c:v>3318.1139999999991</c:v>
                </c:pt>
                <c:pt idx="4">
                  <c:v>3231.6549999999993</c:v>
                </c:pt>
                <c:pt idx="5">
                  <c:v>3125.2230000000004</c:v>
                </c:pt>
                <c:pt idx="6">
                  <c:v>3232.6170000000002</c:v>
                </c:pt>
                <c:pt idx="7">
                  <c:v>3458.0929999999998</c:v>
                </c:pt>
                <c:pt idx="8">
                  <c:v>3705.0589999999993</c:v>
                </c:pt>
                <c:pt idx="9">
                  <c:v>3973.1320000000001</c:v>
                </c:pt>
                <c:pt idx="10">
                  <c:v>4316.8770000000004</c:v>
                </c:pt>
                <c:pt idx="11">
                  <c:v>4582.7760000000007</c:v>
                </c:pt>
                <c:pt idx="12">
                  <c:v>4788.6530000000012</c:v>
                </c:pt>
                <c:pt idx="13">
                  <c:v>4816.2809999999999</c:v>
                </c:pt>
                <c:pt idx="14">
                  <c:v>4747.5430000000006</c:v>
                </c:pt>
                <c:pt idx="15">
                  <c:v>4770.2220000000007</c:v>
                </c:pt>
                <c:pt idx="16">
                  <c:v>4824.4440000000004</c:v>
                </c:pt>
                <c:pt idx="17">
                  <c:v>4845.1580000000004</c:v>
                </c:pt>
                <c:pt idx="18">
                  <c:v>4732.2040000000006</c:v>
                </c:pt>
                <c:pt idx="19">
                  <c:v>4779.7920000000004</c:v>
                </c:pt>
                <c:pt idx="20">
                  <c:v>4964.5039999999999</c:v>
                </c:pt>
                <c:pt idx="21">
                  <c:v>4829.621000000001</c:v>
                </c:pt>
                <c:pt idx="22">
                  <c:v>4579.2979999999998</c:v>
                </c:pt>
                <c:pt idx="23">
                  <c:v>4190.125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44-4FCE-BB70-98660CA04C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409.00000000000006</c:v>
                </c:pt>
                <c:pt idx="1">
                  <c:v>388</c:v>
                </c:pt>
                <c:pt idx="2">
                  <c:v>375</c:v>
                </c:pt>
                <c:pt idx="3">
                  <c:v>364.99999999999994</c:v>
                </c:pt>
                <c:pt idx="4">
                  <c:v>362</c:v>
                </c:pt>
                <c:pt idx="5">
                  <c:v>372</c:v>
                </c:pt>
                <c:pt idx="6">
                  <c:v>406</c:v>
                </c:pt>
                <c:pt idx="7">
                  <c:v>463.00000000000006</c:v>
                </c:pt>
                <c:pt idx="8">
                  <c:v>503</c:v>
                </c:pt>
                <c:pt idx="9">
                  <c:v>525.00000000000011</c:v>
                </c:pt>
                <c:pt idx="10">
                  <c:v>536</c:v>
                </c:pt>
                <c:pt idx="11">
                  <c:v>551</c:v>
                </c:pt>
                <c:pt idx="12">
                  <c:v>559</c:v>
                </c:pt>
                <c:pt idx="13">
                  <c:v>548</c:v>
                </c:pt>
                <c:pt idx="14">
                  <c:v>531.00000000000011</c:v>
                </c:pt>
                <c:pt idx="15">
                  <c:v>531.00000000000011</c:v>
                </c:pt>
                <c:pt idx="16">
                  <c:v>538</c:v>
                </c:pt>
                <c:pt idx="17">
                  <c:v>551</c:v>
                </c:pt>
                <c:pt idx="18">
                  <c:v>548</c:v>
                </c:pt>
                <c:pt idx="19">
                  <c:v>544</c:v>
                </c:pt>
                <c:pt idx="20">
                  <c:v>530</c:v>
                </c:pt>
                <c:pt idx="21">
                  <c:v>492</c:v>
                </c:pt>
                <c:pt idx="22">
                  <c:v>454</c:v>
                </c:pt>
                <c:pt idx="23">
                  <c:v>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44-4FCE-BB70-98660CA04C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144-4FCE-BB70-98660CA04C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144-4FCE-BB70-98660CA04C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144-4FCE-BB70-98660CA04C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144-4FCE-BB70-98660CA04C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144-4FCE-BB70-98660CA04CC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1294.0999999999999</c:v>
                </c:pt>
                <c:pt idx="1">
                  <c:v>796</c:v>
                </c:pt>
                <c:pt idx="2">
                  <c:v>511.3</c:v>
                </c:pt>
                <c:pt idx="3">
                  <c:v>574.6</c:v>
                </c:pt>
                <c:pt idx="4">
                  <c:v>658.9</c:v>
                </c:pt>
                <c:pt idx="5">
                  <c:v>790.8</c:v>
                </c:pt>
                <c:pt idx="6">
                  <c:v>963.7</c:v>
                </c:pt>
                <c:pt idx="7">
                  <c:v>1628.308</c:v>
                </c:pt>
                <c:pt idx="8">
                  <c:v>1166</c:v>
                </c:pt>
                <c:pt idx="9">
                  <c:v>1062</c:v>
                </c:pt>
                <c:pt idx="10">
                  <c:v>912</c:v>
                </c:pt>
                <c:pt idx="11">
                  <c:v>463</c:v>
                </c:pt>
                <c:pt idx="12">
                  <c:v>467</c:v>
                </c:pt>
                <c:pt idx="13">
                  <c:v>472</c:v>
                </c:pt>
                <c:pt idx="14">
                  <c:v>475</c:v>
                </c:pt>
                <c:pt idx="15">
                  <c:v>474</c:v>
                </c:pt>
                <c:pt idx="16">
                  <c:v>597.20000000000005</c:v>
                </c:pt>
                <c:pt idx="17">
                  <c:v>660</c:v>
                </c:pt>
                <c:pt idx="18">
                  <c:v>757.1</c:v>
                </c:pt>
                <c:pt idx="19">
                  <c:v>1197.4000000000001</c:v>
                </c:pt>
                <c:pt idx="20">
                  <c:v>1640.2</c:v>
                </c:pt>
                <c:pt idx="21">
                  <c:v>1584.3</c:v>
                </c:pt>
                <c:pt idx="22">
                  <c:v>1210.8</c:v>
                </c:pt>
                <c:pt idx="23">
                  <c:v>1256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44-4FCE-BB70-98660CA04C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14.48</c:v>
                </c:pt>
                <c:pt idx="6">
                  <c:v>8.7439999999999998</c:v>
                </c:pt>
                <c:pt idx="17">
                  <c:v>0.60099999999999998</c:v>
                </c:pt>
                <c:pt idx="18">
                  <c:v>10.038</c:v>
                </c:pt>
                <c:pt idx="19">
                  <c:v>14.577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44-4FCE-BB70-98660CA04C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144-4FCE-BB70-98660CA04C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144-4FCE-BB70-98660CA04C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84.7</c:v>
                </c:pt>
                <c:pt idx="1">
                  <c:v>83.02</c:v>
                </c:pt>
                <c:pt idx="2">
                  <c:v>82.78</c:v>
                </c:pt>
                <c:pt idx="3">
                  <c:v>77.58</c:v>
                </c:pt>
                <c:pt idx="4">
                  <c:v>80.25</c:v>
                </c:pt>
                <c:pt idx="5">
                  <c:v>83.2</c:v>
                </c:pt>
                <c:pt idx="6">
                  <c:v>81.510000000000005</c:v>
                </c:pt>
                <c:pt idx="7">
                  <c:v>30.89</c:v>
                </c:pt>
                <c:pt idx="8">
                  <c:v>-0.1</c:v>
                </c:pt>
                <c:pt idx="9">
                  <c:v>-2.89</c:v>
                </c:pt>
                <c:pt idx="10">
                  <c:v>-10</c:v>
                </c:pt>
                <c:pt idx="11">
                  <c:v>-12.92</c:v>
                </c:pt>
                <c:pt idx="12">
                  <c:v>-10</c:v>
                </c:pt>
                <c:pt idx="13">
                  <c:v>-6.1</c:v>
                </c:pt>
                <c:pt idx="14">
                  <c:v>-3.11</c:v>
                </c:pt>
                <c:pt idx="15">
                  <c:v>-3.03</c:v>
                </c:pt>
                <c:pt idx="16">
                  <c:v>0</c:v>
                </c:pt>
                <c:pt idx="17">
                  <c:v>36.799999999999997</c:v>
                </c:pt>
                <c:pt idx="18">
                  <c:v>97.42</c:v>
                </c:pt>
                <c:pt idx="19">
                  <c:v>121.9</c:v>
                </c:pt>
                <c:pt idx="20">
                  <c:v>138.32</c:v>
                </c:pt>
                <c:pt idx="21">
                  <c:v>121.04</c:v>
                </c:pt>
                <c:pt idx="22">
                  <c:v>106.75</c:v>
                </c:pt>
                <c:pt idx="23">
                  <c:v>98.21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144-4FCE-BB70-98660CA04C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7581.5849999999991</v>
      </c>
      <c r="C4" s="18">
        <v>6834.6490000000003</v>
      </c>
      <c r="D4" s="18">
        <v>6341.9399999999987</v>
      </c>
      <c r="E4" s="18">
        <v>6259.0569999999998</v>
      </c>
      <c r="F4" s="18">
        <v>6251.2580000000016</v>
      </c>
      <c r="G4" s="18">
        <v>6269.5579999999991</v>
      </c>
      <c r="H4" s="18">
        <v>6518.4889999999996</v>
      </c>
      <c r="I4" s="18">
        <v>7584.0880000000006</v>
      </c>
      <c r="J4" s="18">
        <v>7389.1519999999991</v>
      </c>
      <c r="K4" s="18">
        <v>7619.9410000000007</v>
      </c>
      <c r="L4" s="18">
        <v>7844.4490000000005</v>
      </c>
      <c r="M4" s="18">
        <v>7680.6329999999989</v>
      </c>
      <c r="N4" s="18">
        <v>7901.0769999999993</v>
      </c>
      <c r="O4" s="18">
        <v>7888.2379999999994</v>
      </c>
      <c r="P4" s="18">
        <v>7829.1079999999993</v>
      </c>
      <c r="Q4" s="18">
        <v>7896.8180000000002</v>
      </c>
      <c r="R4" s="18">
        <v>8134.1510000000017</v>
      </c>
      <c r="S4" s="18">
        <v>8271.9909999999963</v>
      </c>
      <c r="T4" s="18">
        <v>8266.8420000000006</v>
      </c>
      <c r="U4" s="18">
        <v>8744.2609999999968</v>
      </c>
      <c r="V4" s="18">
        <v>9277.9390000000003</v>
      </c>
      <c r="W4" s="18">
        <v>8987.8449999999975</v>
      </c>
      <c r="X4" s="18">
        <v>8348.3849999999984</v>
      </c>
      <c r="Y4" s="18">
        <v>7981.5819999999994</v>
      </c>
      <c r="Z4" s="19"/>
      <c r="AA4" s="20">
        <f>SUM(B4:Z4)</f>
        <v>183703.03600000002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84.7</v>
      </c>
      <c r="C7" s="28">
        <v>83.02</v>
      </c>
      <c r="D7" s="28">
        <v>82.78</v>
      </c>
      <c r="E7" s="28">
        <v>77.58</v>
      </c>
      <c r="F7" s="28">
        <v>80.25</v>
      </c>
      <c r="G7" s="28">
        <v>83.2</v>
      </c>
      <c r="H7" s="28">
        <v>81.510000000000005</v>
      </c>
      <c r="I7" s="28">
        <v>30.89</v>
      </c>
      <c r="J7" s="28">
        <v>-0.1</v>
      </c>
      <c r="K7" s="28">
        <v>-2.89</v>
      </c>
      <c r="L7" s="28">
        <v>-10</v>
      </c>
      <c r="M7" s="28">
        <v>-12.92</v>
      </c>
      <c r="N7" s="28">
        <v>-10</v>
      </c>
      <c r="O7" s="28">
        <v>-6.1</v>
      </c>
      <c r="P7" s="28">
        <v>-3.11</v>
      </c>
      <c r="Q7" s="28">
        <v>-3.03</v>
      </c>
      <c r="R7" s="28">
        <v>0</v>
      </c>
      <c r="S7" s="28">
        <v>36.799999999999997</v>
      </c>
      <c r="T7" s="28">
        <v>97.42</v>
      </c>
      <c r="U7" s="28">
        <v>121.9</v>
      </c>
      <c r="V7" s="28">
        <v>138.32</v>
      </c>
      <c r="W7" s="28">
        <v>121.04</v>
      </c>
      <c r="X7" s="28">
        <v>106.75</v>
      </c>
      <c r="Y7" s="28">
        <v>98.21</v>
      </c>
      <c r="Z7" s="29"/>
      <c r="AA7" s="30">
        <f>IF(SUM(B7:Z7)&lt;&gt;0,AVERAGEIF(B7:Z7,"&lt;&gt;"""),"")</f>
        <v>53.175833333333323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100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100</v>
      </c>
    </row>
    <row r="11" spans="1:27" ht="24.95" customHeight="1" x14ac:dyDescent="0.2">
      <c r="A11" s="45" t="s">
        <v>7</v>
      </c>
      <c r="B11" s="46">
        <v>141</v>
      </c>
      <c r="C11" s="47">
        <v>135</v>
      </c>
      <c r="D11" s="47">
        <v>135</v>
      </c>
      <c r="E11" s="47">
        <v>135</v>
      </c>
      <c r="F11" s="47">
        <v>135</v>
      </c>
      <c r="G11" s="47">
        <v>135</v>
      </c>
      <c r="H11" s="47">
        <v>137</v>
      </c>
      <c r="I11" s="47">
        <v>159</v>
      </c>
      <c r="J11" s="47">
        <v>185</v>
      </c>
      <c r="K11" s="47">
        <v>192</v>
      </c>
      <c r="L11" s="47">
        <v>194</v>
      </c>
      <c r="M11" s="47">
        <v>203</v>
      </c>
      <c r="N11" s="47">
        <v>211</v>
      </c>
      <c r="O11" s="47">
        <v>202</v>
      </c>
      <c r="P11" s="47">
        <v>190</v>
      </c>
      <c r="Q11" s="47">
        <v>200</v>
      </c>
      <c r="R11" s="47">
        <v>222</v>
      </c>
      <c r="S11" s="47">
        <v>251</v>
      </c>
      <c r="T11" s="47">
        <v>261</v>
      </c>
      <c r="U11" s="47">
        <v>259</v>
      </c>
      <c r="V11" s="47">
        <v>243</v>
      </c>
      <c r="W11" s="47">
        <v>204</v>
      </c>
      <c r="X11" s="47">
        <v>165</v>
      </c>
      <c r="Y11" s="47">
        <v>135</v>
      </c>
      <c r="Z11" s="48"/>
      <c r="AA11" s="49">
        <f t="shared" si="0"/>
        <v>4429</v>
      </c>
    </row>
    <row r="12" spans="1:27" ht="24.95" customHeight="1" x14ac:dyDescent="0.2">
      <c r="A12" s="50" t="s">
        <v>8</v>
      </c>
      <c r="B12" s="51">
        <v>3557.4260000000004</v>
      </c>
      <c r="C12" s="52">
        <v>2854.1890000000003</v>
      </c>
      <c r="D12" s="52">
        <v>2306.7510000000002</v>
      </c>
      <c r="E12" s="52">
        <v>2192.0820000000003</v>
      </c>
      <c r="F12" s="52">
        <v>2172.6030000000001</v>
      </c>
      <c r="G12" s="52">
        <v>2074.73</v>
      </c>
      <c r="H12" s="52">
        <v>1751.9</v>
      </c>
      <c r="I12" s="52">
        <v>1512.9</v>
      </c>
      <c r="J12" s="52">
        <v>1152.9000000000001</v>
      </c>
      <c r="K12" s="52">
        <v>1152.9000000000001</v>
      </c>
      <c r="L12" s="52">
        <v>852.9</v>
      </c>
      <c r="M12" s="52">
        <v>302.89999999999998</v>
      </c>
      <c r="N12" s="52">
        <v>127.9</v>
      </c>
      <c r="O12" s="52">
        <v>127.9</v>
      </c>
      <c r="P12" s="52">
        <v>327.9</v>
      </c>
      <c r="Q12" s="52">
        <v>782.9</v>
      </c>
      <c r="R12" s="52">
        <v>1089.9000000000001</v>
      </c>
      <c r="S12" s="52">
        <v>1774.9</v>
      </c>
      <c r="T12" s="52">
        <v>3013.982</v>
      </c>
      <c r="U12" s="52">
        <v>3497.2849999999999</v>
      </c>
      <c r="V12" s="52">
        <v>3642.73</v>
      </c>
      <c r="W12" s="52">
        <v>3497.5860000000002</v>
      </c>
      <c r="X12" s="52">
        <v>3625.3110000000001</v>
      </c>
      <c r="Y12" s="52">
        <v>3939.4309999999996</v>
      </c>
      <c r="Z12" s="53"/>
      <c r="AA12" s="54">
        <f t="shared" si="0"/>
        <v>47331.906000000025</v>
      </c>
    </row>
    <row r="13" spans="1:27" ht="24.95" customHeight="1" x14ac:dyDescent="0.2">
      <c r="A13" s="50" t="s">
        <v>9</v>
      </c>
      <c r="B13" s="51"/>
      <c r="C13" s="52"/>
      <c r="D13" s="52">
        <v>26</v>
      </c>
      <c r="E13" s="52">
        <v>26</v>
      </c>
      <c r="F13" s="52">
        <v>26</v>
      </c>
      <c r="G13" s="52">
        <v>108</v>
      </c>
      <c r="H13" s="52">
        <v>162</v>
      </c>
      <c r="I13" s="52">
        <v>136</v>
      </c>
      <c r="J13" s="52">
        <v>138</v>
      </c>
      <c r="K13" s="52">
        <v>86</v>
      </c>
      <c r="L13" s="52">
        <v>54</v>
      </c>
      <c r="M13" s="52">
        <v>28</v>
      </c>
      <c r="N13" s="52">
        <v>32</v>
      </c>
      <c r="O13" s="52">
        <v>32</v>
      </c>
      <c r="P13" s="52">
        <v>28</v>
      </c>
      <c r="Q13" s="52"/>
      <c r="R13" s="52"/>
      <c r="S13" s="52"/>
      <c r="T13" s="52">
        <v>647</v>
      </c>
      <c r="U13" s="52">
        <v>1273</v>
      </c>
      <c r="V13" s="52">
        <v>1741</v>
      </c>
      <c r="W13" s="52">
        <v>1641</v>
      </c>
      <c r="X13" s="52">
        <v>883</v>
      </c>
      <c r="Y13" s="52">
        <v>210</v>
      </c>
      <c r="Z13" s="53"/>
      <c r="AA13" s="54">
        <f t="shared" si="0"/>
        <v>7277</v>
      </c>
    </row>
    <row r="14" spans="1:27" ht="24.95" customHeight="1" x14ac:dyDescent="0.2">
      <c r="A14" s="55" t="s">
        <v>10</v>
      </c>
      <c r="B14" s="56">
        <v>3540.1590000000001</v>
      </c>
      <c r="C14" s="57">
        <v>3594.4600000000005</v>
      </c>
      <c r="D14" s="57">
        <v>3623.1890000000003</v>
      </c>
      <c r="E14" s="57">
        <v>3645.9749999999995</v>
      </c>
      <c r="F14" s="57">
        <v>3656.6550000000007</v>
      </c>
      <c r="G14" s="57">
        <v>3691.8280000000004</v>
      </c>
      <c r="H14" s="57">
        <v>4201.5889999999999</v>
      </c>
      <c r="I14" s="57">
        <v>5509.1880000000001</v>
      </c>
      <c r="J14" s="57">
        <v>5745.2519999999986</v>
      </c>
      <c r="K14" s="57">
        <v>5969.0410000000002</v>
      </c>
      <c r="L14" s="57">
        <v>6476.549</v>
      </c>
      <c r="M14" s="57">
        <v>6693.7329999999993</v>
      </c>
      <c r="N14" s="57">
        <v>7059.1769999999997</v>
      </c>
      <c r="O14" s="57">
        <v>7063.3379999999997</v>
      </c>
      <c r="P14" s="57">
        <v>6831.2079999999996</v>
      </c>
      <c r="Q14" s="57">
        <v>6475.9180000000006</v>
      </c>
      <c r="R14" s="57">
        <v>6612.2510000000029</v>
      </c>
      <c r="S14" s="57">
        <v>5757.2909999999993</v>
      </c>
      <c r="T14" s="57">
        <v>4087.86</v>
      </c>
      <c r="U14" s="57">
        <v>3479.9760000000006</v>
      </c>
      <c r="V14" s="57">
        <v>3414.2089999999998</v>
      </c>
      <c r="W14" s="57">
        <v>3407.2590000000005</v>
      </c>
      <c r="X14" s="57">
        <v>3436.0739999999996</v>
      </c>
      <c r="Y14" s="57">
        <v>3457.1510000000003</v>
      </c>
      <c r="Z14" s="58"/>
      <c r="AA14" s="59">
        <f t="shared" si="0"/>
        <v>117429.33</v>
      </c>
    </row>
    <row r="15" spans="1:27" ht="24.95" customHeight="1" x14ac:dyDescent="0.2">
      <c r="A15" s="55" t="s">
        <v>11</v>
      </c>
      <c r="B15" s="56">
        <v>143</v>
      </c>
      <c r="C15" s="57">
        <v>143</v>
      </c>
      <c r="D15" s="57">
        <v>143</v>
      </c>
      <c r="E15" s="57">
        <v>144</v>
      </c>
      <c r="F15" s="57">
        <v>145</v>
      </c>
      <c r="G15" s="57">
        <v>144</v>
      </c>
      <c r="H15" s="57">
        <v>146</v>
      </c>
      <c r="I15" s="57">
        <v>154</v>
      </c>
      <c r="J15" s="57">
        <v>168</v>
      </c>
      <c r="K15" s="57">
        <v>183</v>
      </c>
      <c r="L15" s="57">
        <v>192</v>
      </c>
      <c r="M15" s="57">
        <v>198</v>
      </c>
      <c r="N15" s="57">
        <v>198</v>
      </c>
      <c r="O15" s="57">
        <v>196</v>
      </c>
      <c r="P15" s="57">
        <v>191</v>
      </c>
      <c r="Q15" s="57">
        <v>181</v>
      </c>
      <c r="R15" s="57">
        <v>166</v>
      </c>
      <c r="S15" s="57">
        <v>150</v>
      </c>
      <c r="T15" s="57">
        <v>137</v>
      </c>
      <c r="U15" s="57">
        <v>135</v>
      </c>
      <c r="V15" s="57">
        <v>137</v>
      </c>
      <c r="W15" s="57">
        <v>138</v>
      </c>
      <c r="X15" s="57">
        <v>139</v>
      </c>
      <c r="Y15" s="57">
        <v>140</v>
      </c>
      <c r="Z15" s="58"/>
      <c r="AA15" s="59">
        <f t="shared" si="0"/>
        <v>3811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7481.5850000000009</v>
      </c>
      <c r="C16" s="62">
        <f t="shared" si="1"/>
        <v>6726.6490000000013</v>
      </c>
      <c r="D16" s="62">
        <f t="shared" si="1"/>
        <v>6233.9400000000005</v>
      </c>
      <c r="E16" s="62">
        <f t="shared" si="1"/>
        <v>6143.0569999999998</v>
      </c>
      <c r="F16" s="62">
        <f t="shared" si="1"/>
        <v>6135.2580000000007</v>
      </c>
      <c r="G16" s="62">
        <f t="shared" si="1"/>
        <v>6153.5580000000009</v>
      </c>
      <c r="H16" s="62">
        <f t="shared" si="1"/>
        <v>6398.4889999999996</v>
      </c>
      <c r="I16" s="62">
        <f t="shared" si="1"/>
        <v>7471.0879999999997</v>
      </c>
      <c r="J16" s="62">
        <f t="shared" si="1"/>
        <v>7389.1519999999982</v>
      </c>
      <c r="K16" s="62">
        <f t="shared" si="1"/>
        <v>7582.9410000000007</v>
      </c>
      <c r="L16" s="62">
        <f t="shared" si="1"/>
        <v>7769.4490000000005</v>
      </c>
      <c r="M16" s="62">
        <f t="shared" si="1"/>
        <v>7425.6329999999989</v>
      </c>
      <c r="N16" s="62">
        <f t="shared" si="1"/>
        <v>7628.0769999999993</v>
      </c>
      <c r="O16" s="62">
        <f t="shared" si="1"/>
        <v>7621.2379999999994</v>
      </c>
      <c r="P16" s="62">
        <f t="shared" si="1"/>
        <v>7568.1079999999993</v>
      </c>
      <c r="Q16" s="62">
        <f t="shared" si="1"/>
        <v>7639.8180000000002</v>
      </c>
      <c r="R16" s="62">
        <f t="shared" si="1"/>
        <v>8090.1510000000035</v>
      </c>
      <c r="S16" s="62">
        <f t="shared" si="1"/>
        <v>7933.1909999999989</v>
      </c>
      <c r="T16" s="62">
        <f t="shared" si="1"/>
        <v>8146.8420000000006</v>
      </c>
      <c r="U16" s="62">
        <f t="shared" si="1"/>
        <v>8644.2610000000004</v>
      </c>
      <c r="V16" s="62">
        <f t="shared" si="1"/>
        <v>9177.9389999999985</v>
      </c>
      <c r="W16" s="62">
        <f t="shared" si="1"/>
        <v>8887.8450000000012</v>
      </c>
      <c r="X16" s="62">
        <f t="shared" si="1"/>
        <v>8248.3849999999984</v>
      </c>
      <c r="Y16" s="62">
        <f t="shared" si="1"/>
        <v>7881.5820000000003</v>
      </c>
      <c r="Z16" s="63" t="str">
        <f t="shared" si="1"/>
        <v/>
      </c>
      <c r="AA16" s="64">
        <f>SUM(AA10:AA15)</f>
        <v>180378.23600000003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2980.9</v>
      </c>
      <c r="C29" s="72">
        <v>2903.9</v>
      </c>
      <c r="D29" s="72">
        <v>2794.9</v>
      </c>
      <c r="E29" s="72">
        <v>2817.9</v>
      </c>
      <c r="F29" s="72">
        <v>2819.9</v>
      </c>
      <c r="G29" s="72">
        <v>2775.9</v>
      </c>
      <c r="H29" s="72">
        <v>2592.9</v>
      </c>
      <c r="I29" s="72">
        <v>2932.9</v>
      </c>
      <c r="J29" s="72">
        <v>3488.9</v>
      </c>
      <c r="K29" s="72">
        <v>3908.9</v>
      </c>
      <c r="L29" s="72">
        <v>4241.8999999999996</v>
      </c>
      <c r="M29" s="72">
        <v>4424.8999999999996</v>
      </c>
      <c r="N29" s="72">
        <v>4490.8999999999996</v>
      </c>
      <c r="O29" s="72">
        <v>4429.8999999999996</v>
      </c>
      <c r="P29" s="72">
        <v>4206.8999999999996</v>
      </c>
      <c r="Q29" s="72">
        <v>3895.9</v>
      </c>
      <c r="R29" s="72">
        <v>3453.9</v>
      </c>
      <c r="S29" s="72">
        <v>3207.9</v>
      </c>
      <c r="T29" s="72">
        <v>3490.9</v>
      </c>
      <c r="U29" s="72">
        <v>4162.8999999999996</v>
      </c>
      <c r="V29" s="72">
        <v>4600.8999999999996</v>
      </c>
      <c r="W29" s="72">
        <v>4474.8999999999996</v>
      </c>
      <c r="X29" s="72">
        <v>3715.9</v>
      </c>
      <c r="Y29" s="72">
        <v>3026.9</v>
      </c>
      <c r="Z29" s="73"/>
      <c r="AA29" s="74">
        <f>SUM(B29:Z29)</f>
        <v>85841.599999999991</v>
      </c>
    </row>
    <row r="30" spans="1:27" ht="24.95" customHeight="1" x14ac:dyDescent="0.2">
      <c r="A30" s="75" t="s">
        <v>24</v>
      </c>
      <c r="B30" s="76">
        <v>2448.6849999999999</v>
      </c>
      <c r="C30" s="77">
        <v>2408.7489999999998</v>
      </c>
      <c r="D30" s="77">
        <v>2225.04</v>
      </c>
      <c r="E30" s="77">
        <v>2169.1570000000002</v>
      </c>
      <c r="F30" s="77">
        <v>2021.3579999999999</v>
      </c>
      <c r="G30" s="77">
        <v>2043.6579999999999</v>
      </c>
      <c r="H30" s="77">
        <v>2499.5889999999999</v>
      </c>
      <c r="I30" s="77">
        <v>3294.1880000000001</v>
      </c>
      <c r="J30" s="77">
        <v>2903.252</v>
      </c>
      <c r="K30" s="77">
        <v>2686.0410000000002</v>
      </c>
      <c r="L30" s="77">
        <v>2877.549</v>
      </c>
      <c r="M30" s="77">
        <v>2880.7330000000002</v>
      </c>
      <c r="N30" s="77">
        <v>3210.1770000000001</v>
      </c>
      <c r="O30" s="77">
        <v>3258.3380000000002</v>
      </c>
      <c r="P30" s="77">
        <v>3222.2080000000001</v>
      </c>
      <c r="Q30" s="77">
        <v>3173.9180000000001</v>
      </c>
      <c r="R30" s="77">
        <v>3746.2510000000002</v>
      </c>
      <c r="S30" s="77">
        <v>3471.2910000000002</v>
      </c>
      <c r="T30" s="77">
        <v>2778.942</v>
      </c>
      <c r="U30" s="77">
        <v>2584.3609999999999</v>
      </c>
      <c r="V30" s="77">
        <v>2680.0390000000002</v>
      </c>
      <c r="W30" s="77">
        <v>2515.9450000000002</v>
      </c>
      <c r="X30" s="77">
        <v>2635.4850000000001</v>
      </c>
      <c r="Y30" s="77">
        <v>2907.6819999999998</v>
      </c>
      <c r="Z30" s="78"/>
      <c r="AA30" s="79">
        <f>SUM(B30:Z30)</f>
        <v>66642.635999999999</v>
      </c>
    </row>
    <row r="31" spans="1:27" ht="24.95" customHeight="1" x14ac:dyDescent="0.2">
      <c r="A31" s="82" t="s">
        <v>25</v>
      </c>
      <c r="B31" s="80">
        <v>2152</v>
      </c>
      <c r="C31" s="81">
        <v>1522</v>
      </c>
      <c r="D31" s="81">
        <v>1322</v>
      </c>
      <c r="E31" s="81">
        <v>1272</v>
      </c>
      <c r="F31" s="81">
        <v>1410</v>
      </c>
      <c r="G31" s="81">
        <v>1450</v>
      </c>
      <c r="H31" s="81">
        <v>1426</v>
      </c>
      <c r="I31" s="81">
        <v>1357</v>
      </c>
      <c r="J31" s="81">
        <v>997</v>
      </c>
      <c r="K31" s="81">
        <v>1025</v>
      </c>
      <c r="L31" s="81">
        <v>725</v>
      </c>
      <c r="M31" s="81">
        <v>175</v>
      </c>
      <c r="N31" s="81"/>
      <c r="O31" s="81"/>
      <c r="P31" s="81">
        <v>200</v>
      </c>
      <c r="Q31" s="81">
        <v>627</v>
      </c>
      <c r="R31" s="81">
        <v>934</v>
      </c>
      <c r="S31" s="81">
        <v>1369</v>
      </c>
      <c r="T31" s="81">
        <v>1997</v>
      </c>
      <c r="U31" s="81">
        <v>1997</v>
      </c>
      <c r="V31" s="81">
        <v>1997</v>
      </c>
      <c r="W31" s="81">
        <v>1997</v>
      </c>
      <c r="X31" s="81">
        <v>1997</v>
      </c>
      <c r="Y31" s="81">
        <v>2047</v>
      </c>
      <c r="Z31" s="83"/>
      <c r="AA31" s="84">
        <f>SUM(B31:Z31)</f>
        <v>29995</v>
      </c>
    </row>
    <row r="32" spans="1:27" ht="30" customHeight="1" thickBot="1" x14ac:dyDescent="0.25">
      <c r="A32" s="60" t="s">
        <v>26</v>
      </c>
      <c r="B32" s="61">
        <f>IF(LEN(B$2)&gt;0,SUM(B29:B31),"")</f>
        <v>7581.585</v>
      </c>
      <c r="C32" s="62">
        <f t="shared" ref="C32:Z32" si="4">IF(LEN(C$2)&gt;0,SUM(C29:C31),"")</f>
        <v>6834.6489999999994</v>
      </c>
      <c r="D32" s="62">
        <f t="shared" si="4"/>
        <v>6341.9400000000005</v>
      </c>
      <c r="E32" s="62">
        <f t="shared" si="4"/>
        <v>6259.0570000000007</v>
      </c>
      <c r="F32" s="62">
        <f t="shared" si="4"/>
        <v>6251.2579999999998</v>
      </c>
      <c r="G32" s="62">
        <f t="shared" si="4"/>
        <v>6269.558</v>
      </c>
      <c r="H32" s="62">
        <f t="shared" si="4"/>
        <v>6518.4889999999996</v>
      </c>
      <c r="I32" s="62">
        <f t="shared" si="4"/>
        <v>7584.0879999999997</v>
      </c>
      <c r="J32" s="62">
        <f t="shared" si="4"/>
        <v>7389.152</v>
      </c>
      <c r="K32" s="62">
        <f t="shared" si="4"/>
        <v>7619.9410000000007</v>
      </c>
      <c r="L32" s="62">
        <f t="shared" si="4"/>
        <v>7844.4489999999996</v>
      </c>
      <c r="M32" s="62">
        <f t="shared" si="4"/>
        <v>7480.6329999999998</v>
      </c>
      <c r="N32" s="62">
        <f t="shared" si="4"/>
        <v>7701.0769999999993</v>
      </c>
      <c r="O32" s="62">
        <f t="shared" si="4"/>
        <v>7688.2379999999994</v>
      </c>
      <c r="P32" s="62">
        <f t="shared" si="4"/>
        <v>7629.1080000000002</v>
      </c>
      <c r="Q32" s="62">
        <f t="shared" si="4"/>
        <v>7696.8180000000002</v>
      </c>
      <c r="R32" s="62">
        <f t="shared" si="4"/>
        <v>8134.1509999999998</v>
      </c>
      <c r="S32" s="62">
        <f t="shared" si="4"/>
        <v>8048.1910000000007</v>
      </c>
      <c r="T32" s="62">
        <f t="shared" si="4"/>
        <v>8266.8420000000006</v>
      </c>
      <c r="U32" s="62">
        <f t="shared" si="4"/>
        <v>8744.2609999999986</v>
      </c>
      <c r="V32" s="62">
        <f t="shared" si="4"/>
        <v>9277.9390000000003</v>
      </c>
      <c r="W32" s="62">
        <f t="shared" si="4"/>
        <v>8987.8449999999993</v>
      </c>
      <c r="X32" s="62">
        <f t="shared" si="4"/>
        <v>8348.3850000000002</v>
      </c>
      <c r="Y32" s="62">
        <f t="shared" si="4"/>
        <v>7981.5820000000003</v>
      </c>
      <c r="Z32" s="63" t="str">
        <f t="shared" si="4"/>
        <v/>
      </c>
      <c r="AA32" s="64">
        <f>SUM(AA29:AA31)</f>
        <v>182479.23599999998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20</v>
      </c>
      <c r="T35" s="95">
        <v>20</v>
      </c>
      <c r="U35" s="95"/>
      <c r="V35" s="95"/>
      <c r="W35" s="95"/>
      <c r="X35" s="95"/>
      <c r="Y35" s="95"/>
      <c r="Z35" s="96"/>
      <c r="AA35" s="74">
        <f t="shared" ref="AA35:AA40" si="5">SUM(B35:Z35)</f>
        <v>40</v>
      </c>
    </row>
    <row r="36" spans="1:27" ht="24.95" customHeight="1" x14ac:dyDescent="0.2">
      <c r="A36" s="97" t="s">
        <v>29</v>
      </c>
      <c r="B36" s="98"/>
      <c r="C36" s="99">
        <v>8</v>
      </c>
      <c r="D36" s="99">
        <v>8</v>
      </c>
      <c r="E36" s="99">
        <v>16</v>
      </c>
      <c r="F36" s="99">
        <v>16</v>
      </c>
      <c r="G36" s="99">
        <v>16</v>
      </c>
      <c r="H36" s="99">
        <v>20</v>
      </c>
      <c r="I36" s="99"/>
      <c r="J36" s="99"/>
      <c r="K36" s="99">
        <v>37</v>
      </c>
      <c r="L36" s="99">
        <v>75</v>
      </c>
      <c r="M36" s="99">
        <v>55</v>
      </c>
      <c r="N36" s="99">
        <v>73</v>
      </c>
      <c r="O36" s="99">
        <v>67</v>
      </c>
      <c r="P36" s="99">
        <v>61</v>
      </c>
      <c r="Q36" s="99">
        <v>57</v>
      </c>
      <c r="R36" s="99">
        <v>44</v>
      </c>
      <c r="S36" s="99">
        <v>60</v>
      </c>
      <c r="T36" s="99"/>
      <c r="U36" s="99"/>
      <c r="V36" s="99"/>
      <c r="W36" s="99"/>
      <c r="X36" s="99"/>
      <c r="Y36" s="99"/>
      <c r="Z36" s="100"/>
      <c r="AA36" s="79">
        <f t="shared" si="5"/>
        <v>613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200</v>
      </c>
      <c r="N37" s="99">
        <v>200</v>
      </c>
      <c r="O37" s="99">
        <v>200</v>
      </c>
      <c r="P37" s="99">
        <v>200</v>
      </c>
      <c r="Q37" s="99">
        <v>200</v>
      </c>
      <c r="R37" s="99"/>
      <c r="S37" s="99">
        <v>223.8</v>
      </c>
      <c r="T37" s="99"/>
      <c r="U37" s="99"/>
      <c r="V37" s="99"/>
      <c r="W37" s="99"/>
      <c r="X37" s="99"/>
      <c r="Y37" s="99"/>
      <c r="Z37" s="100"/>
      <c r="AA37" s="79">
        <f t="shared" si="5"/>
        <v>1223.8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113</v>
      </c>
      <c r="J38" s="99"/>
      <c r="K38" s="99"/>
      <c r="L38" s="99"/>
      <c r="M38" s="99"/>
      <c r="N38" s="99"/>
      <c r="O38" s="99"/>
      <c r="P38" s="99"/>
      <c r="Q38" s="99"/>
      <c r="R38" s="99"/>
      <c r="S38" s="99">
        <v>35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1448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100</v>
      </c>
      <c r="C40" s="88">
        <f t="shared" si="6"/>
        <v>108</v>
      </c>
      <c r="D40" s="88">
        <f t="shared" si="6"/>
        <v>108</v>
      </c>
      <c r="E40" s="88">
        <f t="shared" si="6"/>
        <v>116</v>
      </c>
      <c r="F40" s="88">
        <f t="shared" si="6"/>
        <v>116</v>
      </c>
      <c r="G40" s="88">
        <f t="shared" si="6"/>
        <v>116</v>
      </c>
      <c r="H40" s="88">
        <f t="shared" si="6"/>
        <v>120</v>
      </c>
      <c r="I40" s="88">
        <f t="shared" si="6"/>
        <v>113</v>
      </c>
      <c r="J40" s="88">
        <f t="shared" si="6"/>
        <v>0</v>
      </c>
      <c r="K40" s="88">
        <f t="shared" si="6"/>
        <v>37</v>
      </c>
      <c r="L40" s="88">
        <f t="shared" si="6"/>
        <v>75</v>
      </c>
      <c r="M40" s="88">
        <f t="shared" si="6"/>
        <v>255</v>
      </c>
      <c r="N40" s="88">
        <f t="shared" si="6"/>
        <v>273</v>
      </c>
      <c r="O40" s="88">
        <f t="shared" si="6"/>
        <v>267</v>
      </c>
      <c r="P40" s="88">
        <f t="shared" si="6"/>
        <v>261</v>
      </c>
      <c r="Q40" s="88">
        <f t="shared" si="6"/>
        <v>257</v>
      </c>
      <c r="R40" s="88">
        <f t="shared" si="6"/>
        <v>44</v>
      </c>
      <c r="S40" s="88">
        <f t="shared" si="6"/>
        <v>338.8</v>
      </c>
      <c r="T40" s="88">
        <f t="shared" si="6"/>
        <v>120</v>
      </c>
      <c r="U40" s="88">
        <f t="shared" si="6"/>
        <v>100</v>
      </c>
      <c r="V40" s="88">
        <f t="shared" si="6"/>
        <v>100</v>
      </c>
      <c r="W40" s="88">
        <f t="shared" si="6"/>
        <v>100</v>
      </c>
      <c r="X40" s="88">
        <f t="shared" si="6"/>
        <v>100</v>
      </c>
      <c r="Y40" s="88">
        <f t="shared" si="6"/>
        <v>100</v>
      </c>
      <c r="Z40" s="89" t="str">
        <f t="shared" si="6"/>
        <v/>
      </c>
      <c r="AA40" s="90">
        <f t="shared" si="5"/>
        <v>3324.8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200</v>
      </c>
      <c r="N45" s="99">
        <v>200</v>
      </c>
      <c r="O45" s="99">
        <v>200</v>
      </c>
      <c r="P45" s="99">
        <v>200</v>
      </c>
      <c r="Q45" s="99">
        <v>200</v>
      </c>
      <c r="R45" s="99"/>
      <c r="S45" s="99">
        <v>223.8</v>
      </c>
      <c r="T45" s="99"/>
      <c r="U45" s="99"/>
      <c r="V45" s="99"/>
      <c r="W45" s="99"/>
      <c r="X45" s="99"/>
      <c r="Y45" s="99"/>
      <c r="Z45" s="100"/>
      <c r="AA45" s="79">
        <f t="shared" si="7"/>
        <v>1223.8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200</v>
      </c>
      <c r="N49" s="88">
        <f t="shared" si="8"/>
        <v>200</v>
      </c>
      <c r="O49" s="88">
        <f t="shared" si="8"/>
        <v>200</v>
      </c>
      <c r="P49" s="88">
        <f t="shared" si="8"/>
        <v>200</v>
      </c>
      <c r="Q49" s="88">
        <f t="shared" si="8"/>
        <v>200</v>
      </c>
      <c r="R49" s="88">
        <f t="shared" si="8"/>
        <v>0</v>
      </c>
      <c r="S49" s="88">
        <f t="shared" si="8"/>
        <v>223.8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1223.8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7581.5850000000009</v>
      </c>
      <c r="C52" s="88">
        <f t="shared" si="10"/>
        <v>6834.6490000000013</v>
      </c>
      <c r="D52" s="88">
        <f t="shared" si="10"/>
        <v>6341.9400000000005</v>
      </c>
      <c r="E52" s="88">
        <f t="shared" si="10"/>
        <v>6259.0569999999998</v>
      </c>
      <c r="F52" s="88">
        <f t="shared" si="10"/>
        <v>6251.2580000000007</v>
      </c>
      <c r="G52" s="88">
        <f t="shared" si="10"/>
        <v>6269.5580000000009</v>
      </c>
      <c r="H52" s="88">
        <f t="shared" si="10"/>
        <v>6518.4889999999996</v>
      </c>
      <c r="I52" s="88">
        <f t="shared" si="10"/>
        <v>7584.0879999999997</v>
      </c>
      <c r="J52" s="88">
        <f t="shared" si="10"/>
        <v>7389.1519999999982</v>
      </c>
      <c r="K52" s="88">
        <f t="shared" si="10"/>
        <v>7619.9410000000007</v>
      </c>
      <c r="L52" s="88">
        <f t="shared" si="10"/>
        <v>7844.4490000000005</v>
      </c>
      <c r="M52" s="88">
        <f t="shared" si="10"/>
        <v>7680.6329999999989</v>
      </c>
      <c r="N52" s="88">
        <f t="shared" si="10"/>
        <v>7901.0769999999993</v>
      </c>
      <c r="O52" s="88">
        <f t="shared" si="10"/>
        <v>7888.2379999999994</v>
      </c>
      <c r="P52" s="88">
        <f t="shared" si="10"/>
        <v>7829.1079999999993</v>
      </c>
      <c r="Q52" s="88">
        <f t="shared" si="10"/>
        <v>7896.8180000000002</v>
      </c>
      <c r="R52" s="88">
        <f t="shared" si="10"/>
        <v>8134.1510000000035</v>
      </c>
      <c r="S52" s="88">
        <f t="shared" si="10"/>
        <v>8271.9909999999982</v>
      </c>
      <c r="T52" s="88">
        <f t="shared" si="10"/>
        <v>8266.8420000000006</v>
      </c>
      <c r="U52" s="88">
        <f t="shared" si="10"/>
        <v>8744.2610000000004</v>
      </c>
      <c r="V52" s="88">
        <f t="shared" si="10"/>
        <v>9277.9389999999985</v>
      </c>
      <c r="W52" s="88">
        <f t="shared" si="10"/>
        <v>8987.8450000000012</v>
      </c>
      <c r="X52" s="88">
        <f t="shared" si="10"/>
        <v>8348.3849999999984</v>
      </c>
      <c r="Y52" s="88">
        <f t="shared" si="10"/>
        <v>7981.5820000000003</v>
      </c>
      <c r="Z52" s="89" t="str">
        <f t="shared" si="10"/>
        <v/>
      </c>
      <c r="AA52" s="104">
        <f>SUM(B52:Z52)</f>
        <v>183703.03600000005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7581.5939999999991</v>
      </c>
      <c r="C4" s="18">
        <v>6834.6739999999991</v>
      </c>
      <c r="D4" s="18">
        <v>6341.963999999999</v>
      </c>
      <c r="E4" s="18">
        <v>6259.0260000000007</v>
      </c>
      <c r="F4" s="18">
        <v>6251.2680000000018</v>
      </c>
      <c r="G4" s="18">
        <v>6269.5730000000012</v>
      </c>
      <c r="H4" s="18">
        <v>6518.4719999999998</v>
      </c>
      <c r="I4" s="18">
        <v>7584.0879999999997</v>
      </c>
      <c r="J4" s="18">
        <v>7389.1519999999991</v>
      </c>
      <c r="K4" s="18">
        <v>7619.9410000000016</v>
      </c>
      <c r="L4" s="18">
        <v>7844.4490000000005</v>
      </c>
      <c r="M4" s="18">
        <v>7680.6330000000007</v>
      </c>
      <c r="N4" s="18">
        <v>7901.077000000002</v>
      </c>
      <c r="O4" s="18">
        <v>7888.2380000000003</v>
      </c>
      <c r="P4" s="18">
        <v>7829.1080000000011</v>
      </c>
      <c r="Q4" s="18">
        <v>7896.8180000000002</v>
      </c>
      <c r="R4" s="18">
        <v>8134.1540000000005</v>
      </c>
      <c r="S4" s="18">
        <v>8271.9980000000014</v>
      </c>
      <c r="T4" s="18">
        <v>8266.8029999999999</v>
      </c>
      <c r="U4" s="18">
        <v>8744.2959999999985</v>
      </c>
      <c r="V4" s="18">
        <v>9277.9379999999983</v>
      </c>
      <c r="W4" s="18">
        <v>8987.8209999999963</v>
      </c>
      <c r="X4" s="18">
        <v>8348.3750000000018</v>
      </c>
      <c r="Y4" s="18">
        <v>7981.6010000000024</v>
      </c>
      <c r="Z4" s="19"/>
      <c r="AA4" s="20">
        <f>SUM(B4:Z4)</f>
        <v>183703.06100000002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84.7</v>
      </c>
      <c r="C7" s="28">
        <v>83.02</v>
      </c>
      <c r="D7" s="28">
        <v>82.78</v>
      </c>
      <c r="E7" s="28">
        <v>77.58</v>
      </c>
      <c r="F7" s="28">
        <v>80.25</v>
      </c>
      <c r="G7" s="28">
        <v>83.2</v>
      </c>
      <c r="H7" s="28">
        <v>81.510000000000005</v>
      </c>
      <c r="I7" s="28">
        <v>30.89</v>
      </c>
      <c r="J7" s="28">
        <v>-0.1</v>
      </c>
      <c r="K7" s="28">
        <v>-2.89</v>
      </c>
      <c r="L7" s="28">
        <v>-10</v>
      </c>
      <c r="M7" s="28">
        <v>-12.92</v>
      </c>
      <c r="N7" s="28">
        <v>-10</v>
      </c>
      <c r="O7" s="28">
        <v>-6.1</v>
      </c>
      <c r="P7" s="28">
        <v>-3.11</v>
      </c>
      <c r="Q7" s="28">
        <v>-3.03</v>
      </c>
      <c r="R7" s="28">
        <v>0</v>
      </c>
      <c r="S7" s="28">
        <v>36.799999999999997</v>
      </c>
      <c r="T7" s="28">
        <v>97.42</v>
      </c>
      <c r="U7" s="28">
        <v>121.9</v>
      </c>
      <c r="V7" s="28">
        <v>138.32</v>
      </c>
      <c r="W7" s="28">
        <v>121.04</v>
      </c>
      <c r="X7" s="28">
        <v>106.75</v>
      </c>
      <c r="Y7" s="28">
        <v>98.21</v>
      </c>
      <c r="Z7" s="29"/>
      <c r="AA7" s="30">
        <f>IF(SUM(B7:Z7)&lt;&gt;0,AVERAGEIF(B7:Z7,"&lt;&gt;"""),"")</f>
        <v>53.175833333333323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14.48</v>
      </c>
      <c r="H14" s="57">
        <v>8.7439999999999998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0.60099999999999998</v>
      </c>
      <c r="T14" s="57">
        <v>10.038</v>
      </c>
      <c r="U14" s="57">
        <v>14.577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183.44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14.48</v>
      </c>
      <c r="H16" s="62">
        <f t="shared" si="1"/>
        <v>8.7439999999999998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0.60099999999999998</v>
      </c>
      <c r="T16" s="62">
        <f t="shared" si="1"/>
        <v>10.038</v>
      </c>
      <c r="U16" s="62">
        <f t="shared" si="1"/>
        <v>14.577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183.44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773.26800000000003</v>
      </c>
      <c r="C19" s="72">
        <v>756.755</v>
      </c>
      <c r="D19" s="72">
        <v>747.36099999999999</v>
      </c>
      <c r="E19" s="72">
        <v>746.31999999999994</v>
      </c>
      <c r="F19" s="72">
        <v>751.54799999999989</v>
      </c>
      <c r="G19" s="72">
        <v>745.923</v>
      </c>
      <c r="H19" s="72">
        <v>673.51199999999994</v>
      </c>
      <c r="I19" s="72">
        <v>770.42600000000004</v>
      </c>
      <c r="J19" s="72">
        <v>756.51200000000006</v>
      </c>
      <c r="K19" s="72">
        <v>794.49599999999998</v>
      </c>
      <c r="L19" s="72">
        <v>785.02299999999991</v>
      </c>
      <c r="M19" s="72">
        <v>779.59100000000012</v>
      </c>
      <c r="N19" s="72">
        <v>781.70600000000002</v>
      </c>
      <c r="O19" s="72">
        <v>742.3</v>
      </c>
      <c r="P19" s="72">
        <v>740.221</v>
      </c>
      <c r="Q19" s="72">
        <v>778.61300000000006</v>
      </c>
      <c r="R19" s="72">
        <v>787.15300000000002</v>
      </c>
      <c r="S19" s="72">
        <v>772.90800000000002</v>
      </c>
      <c r="T19" s="72">
        <v>774.76299999999992</v>
      </c>
      <c r="U19" s="72">
        <v>731.62999999999988</v>
      </c>
      <c r="V19" s="72">
        <v>666.21600000000001</v>
      </c>
      <c r="W19" s="72">
        <v>674.44600000000003</v>
      </c>
      <c r="X19" s="72">
        <v>719.23</v>
      </c>
      <c r="Y19" s="72">
        <v>791.1400000000001</v>
      </c>
      <c r="Z19" s="73"/>
      <c r="AA19" s="74">
        <f t="shared" ref="AA19:AA25" si="2">SUM(B19:Z19)</f>
        <v>18041.060999999998</v>
      </c>
    </row>
    <row r="20" spans="1:27" ht="24.95" customHeight="1" x14ac:dyDescent="0.2">
      <c r="A20" s="75" t="s">
        <v>15</v>
      </c>
      <c r="B20" s="76">
        <v>1201.0160000000001</v>
      </c>
      <c r="C20" s="77">
        <v>1165.7260000000003</v>
      </c>
      <c r="D20" s="77">
        <v>1148.9089999999999</v>
      </c>
      <c r="E20" s="77">
        <v>1141.992</v>
      </c>
      <c r="F20" s="77">
        <v>1131.6650000000002</v>
      </c>
      <c r="G20" s="77">
        <v>1122.1470000000002</v>
      </c>
      <c r="H20" s="77">
        <v>1138.8990000000001</v>
      </c>
      <c r="I20" s="77">
        <v>1159.761</v>
      </c>
      <c r="J20" s="77">
        <v>1125.5810000000001</v>
      </c>
      <c r="K20" s="77">
        <v>1088.3130000000001</v>
      </c>
      <c r="L20" s="77">
        <v>1079.049</v>
      </c>
      <c r="M20" s="77">
        <v>1071.2660000000001</v>
      </c>
      <c r="N20" s="77">
        <v>1076.7180000000001</v>
      </c>
      <c r="O20" s="77">
        <v>1089.6570000000002</v>
      </c>
      <c r="P20" s="77">
        <v>1139.8440000000001</v>
      </c>
      <c r="Q20" s="77">
        <v>1206.9829999999999</v>
      </c>
      <c r="R20" s="77">
        <v>1273.8569999999997</v>
      </c>
      <c r="S20" s="77">
        <v>1325.8309999999999</v>
      </c>
      <c r="T20" s="77">
        <v>1320.6980000000001</v>
      </c>
      <c r="U20" s="77">
        <v>1328.8969999999999</v>
      </c>
      <c r="V20" s="77">
        <v>1317.018</v>
      </c>
      <c r="W20" s="77">
        <v>1263.954</v>
      </c>
      <c r="X20" s="77">
        <v>1241.0470000000003</v>
      </c>
      <c r="Y20" s="77">
        <v>1214.836</v>
      </c>
      <c r="Z20" s="78"/>
      <c r="AA20" s="79">
        <f t="shared" si="2"/>
        <v>28373.664000000001</v>
      </c>
    </row>
    <row r="21" spans="1:27" ht="24.95" customHeight="1" x14ac:dyDescent="0.2">
      <c r="A21" s="75" t="s">
        <v>16</v>
      </c>
      <c r="B21" s="80">
        <v>3788.2099999999996</v>
      </c>
      <c r="C21" s="81">
        <v>3615.1930000000002</v>
      </c>
      <c r="D21" s="81">
        <v>3446.3939999999998</v>
      </c>
      <c r="E21" s="81">
        <v>3318.1139999999991</v>
      </c>
      <c r="F21" s="81">
        <v>3231.6549999999993</v>
      </c>
      <c r="G21" s="81">
        <v>3125.2230000000004</v>
      </c>
      <c r="H21" s="81">
        <v>3232.6170000000002</v>
      </c>
      <c r="I21" s="81">
        <v>3458.0929999999998</v>
      </c>
      <c r="J21" s="81">
        <v>3705.0589999999993</v>
      </c>
      <c r="K21" s="81">
        <v>3973.1320000000001</v>
      </c>
      <c r="L21" s="81">
        <v>4316.8770000000004</v>
      </c>
      <c r="M21" s="81">
        <v>4582.7760000000007</v>
      </c>
      <c r="N21" s="81">
        <v>4788.6530000000012</v>
      </c>
      <c r="O21" s="81">
        <v>4816.2809999999999</v>
      </c>
      <c r="P21" s="81">
        <v>4747.5430000000006</v>
      </c>
      <c r="Q21" s="81">
        <v>4770.2220000000007</v>
      </c>
      <c r="R21" s="81">
        <v>4824.4440000000004</v>
      </c>
      <c r="S21" s="81">
        <v>4845.1580000000004</v>
      </c>
      <c r="T21" s="81">
        <v>4732.2040000000006</v>
      </c>
      <c r="U21" s="81">
        <v>4779.7920000000004</v>
      </c>
      <c r="V21" s="81">
        <v>4964.5039999999999</v>
      </c>
      <c r="W21" s="81">
        <v>4829.621000000001</v>
      </c>
      <c r="X21" s="81">
        <v>4579.2979999999998</v>
      </c>
      <c r="Y21" s="81">
        <v>4190.125</v>
      </c>
      <c r="Z21" s="78"/>
      <c r="AA21" s="79">
        <f t="shared" si="2"/>
        <v>100661.18799999999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101</v>
      </c>
      <c r="C23" s="77">
        <v>98</v>
      </c>
      <c r="D23" s="77">
        <v>98</v>
      </c>
      <c r="E23" s="77">
        <v>98</v>
      </c>
      <c r="F23" s="77">
        <v>100.5</v>
      </c>
      <c r="G23" s="77">
        <v>99</v>
      </c>
      <c r="H23" s="77">
        <v>95</v>
      </c>
      <c r="I23" s="77">
        <v>104.5</v>
      </c>
      <c r="J23" s="77">
        <v>133</v>
      </c>
      <c r="K23" s="77">
        <v>177</v>
      </c>
      <c r="L23" s="77">
        <v>215.5</v>
      </c>
      <c r="M23" s="77">
        <v>233</v>
      </c>
      <c r="N23" s="77">
        <v>228</v>
      </c>
      <c r="O23" s="77">
        <v>220</v>
      </c>
      <c r="P23" s="77">
        <v>195.5</v>
      </c>
      <c r="Q23" s="77">
        <v>136</v>
      </c>
      <c r="R23" s="77">
        <v>113.5</v>
      </c>
      <c r="S23" s="77">
        <v>116.5</v>
      </c>
      <c r="T23" s="77">
        <v>124</v>
      </c>
      <c r="U23" s="77">
        <v>148</v>
      </c>
      <c r="V23" s="77">
        <v>145</v>
      </c>
      <c r="W23" s="77">
        <v>128.5</v>
      </c>
      <c r="X23" s="77">
        <v>129</v>
      </c>
      <c r="Y23" s="77">
        <v>111.5</v>
      </c>
      <c r="Z23" s="77"/>
      <c r="AA23" s="79">
        <f t="shared" si="2"/>
        <v>3348</v>
      </c>
    </row>
    <row r="24" spans="1:27" ht="24.95" customHeight="1" x14ac:dyDescent="0.2">
      <c r="A24" s="85" t="s">
        <v>19</v>
      </c>
      <c r="B24" s="77">
        <v>409.00000000000006</v>
      </c>
      <c r="C24" s="77">
        <v>388</v>
      </c>
      <c r="D24" s="77">
        <v>375</v>
      </c>
      <c r="E24" s="77">
        <v>364.99999999999994</v>
      </c>
      <c r="F24" s="77">
        <v>362</v>
      </c>
      <c r="G24" s="77">
        <v>372</v>
      </c>
      <c r="H24" s="77">
        <v>406</v>
      </c>
      <c r="I24" s="77">
        <v>463.00000000000006</v>
      </c>
      <c r="J24" s="77">
        <v>503</v>
      </c>
      <c r="K24" s="77">
        <v>525.00000000000011</v>
      </c>
      <c r="L24" s="77">
        <v>536</v>
      </c>
      <c r="M24" s="77">
        <v>551</v>
      </c>
      <c r="N24" s="77">
        <v>559</v>
      </c>
      <c r="O24" s="77">
        <v>548</v>
      </c>
      <c r="P24" s="77">
        <v>531.00000000000011</v>
      </c>
      <c r="Q24" s="77">
        <v>531.00000000000011</v>
      </c>
      <c r="R24" s="77">
        <v>538</v>
      </c>
      <c r="S24" s="77">
        <v>551</v>
      </c>
      <c r="T24" s="77">
        <v>548</v>
      </c>
      <c r="U24" s="77">
        <v>544</v>
      </c>
      <c r="V24" s="77">
        <v>530</v>
      </c>
      <c r="W24" s="77">
        <v>492</v>
      </c>
      <c r="X24" s="77">
        <v>454</v>
      </c>
      <c r="Y24" s="77">
        <v>403</v>
      </c>
      <c r="Z24" s="77"/>
      <c r="AA24" s="79">
        <f t="shared" si="2"/>
        <v>11484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6272.4939999999997</v>
      </c>
      <c r="C26" s="88">
        <f t="shared" ref="C26:Z26" si="3">IF(LEN(C$2)&gt;0,SUM(C19:C25),"")</f>
        <v>6023.6740000000009</v>
      </c>
      <c r="D26" s="88">
        <f t="shared" si="3"/>
        <v>5815.6639999999998</v>
      </c>
      <c r="E26" s="88">
        <f t="shared" si="3"/>
        <v>5669.4259999999995</v>
      </c>
      <c r="F26" s="88">
        <f t="shared" si="3"/>
        <v>5577.3679999999995</v>
      </c>
      <c r="G26" s="88">
        <f t="shared" si="3"/>
        <v>5464.2930000000006</v>
      </c>
      <c r="H26" s="88">
        <f t="shared" si="3"/>
        <v>5546.0280000000002</v>
      </c>
      <c r="I26" s="88">
        <f t="shared" si="3"/>
        <v>5955.78</v>
      </c>
      <c r="J26" s="88">
        <f t="shared" si="3"/>
        <v>6223.152</v>
      </c>
      <c r="K26" s="88">
        <f t="shared" si="3"/>
        <v>6557.9410000000007</v>
      </c>
      <c r="L26" s="88">
        <f t="shared" si="3"/>
        <v>6932.4490000000005</v>
      </c>
      <c r="M26" s="88">
        <f t="shared" si="3"/>
        <v>7217.6330000000007</v>
      </c>
      <c r="N26" s="88">
        <f t="shared" si="3"/>
        <v>7434.0770000000011</v>
      </c>
      <c r="O26" s="88">
        <f t="shared" si="3"/>
        <v>7416.2380000000003</v>
      </c>
      <c r="P26" s="88">
        <f t="shared" si="3"/>
        <v>7354.1080000000002</v>
      </c>
      <c r="Q26" s="88">
        <f t="shared" si="3"/>
        <v>7422.8180000000011</v>
      </c>
      <c r="R26" s="88">
        <f t="shared" si="3"/>
        <v>7536.9539999999997</v>
      </c>
      <c r="S26" s="88">
        <f t="shared" si="3"/>
        <v>7611.3970000000008</v>
      </c>
      <c r="T26" s="88">
        <f t="shared" si="3"/>
        <v>7499.6650000000009</v>
      </c>
      <c r="U26" s="88">
        <f t="shared" si="3"/>
        <v>7532.3190000000004</v>
      </c>
      <c r="V26" s="88">
        <f t="shared" si="3"/>
        <v>7622.7379999999994</v>
      </c>
      <c r="W26" s="88">
        <f t="shared" si="3"/>
        <v>7388.5210000000006</v>
      </c>
      <c r="X26" s="88">
        <f t="shared" si="3"/>
        <v>7122.5749999999998</v>
      </c>
      <c r="Y26" s="88">
        <f t="shared" si="3"/>
        <v>6710.6010000000006</v>
      </c>
      <c r="Z26" s="89" t="str">
        <f t="shared" si="3"/>
        <v/>
      </c>
      <c r="AA26" s="90">
        <f>SUM(AA19:AA25)</f>
        <v>161907.913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712</v>
      </c>
      <c r="C29" s="72">
        <v>688</v>
      </c>
      <c r="D29" s="72">
        <v>672</v>
      </c>
      <c r="E29" s="72">
        <v>662</v>
      </c>
      <c r="F29" s="72">
        <v>661.5</v>
      </c>
      <c r="G29" s="72">
        <v>670</v>
      </c>
      <c r="H29" s="72">
        <v>705</v>
      </c>
      <c r="I29" s="72">
        <v>819.5</v>
      </c>
      <c r="J29" s="72">
        <v>908</v>
      </c>
      <c r="K29" s="72">
        <v>1012</v>
      </c>
      <c r="L29" s="72">
        <v>979.5</v>
      </c>
      <c r="M29" s="72">
        <v>1012</v>
      </c>
      <c r="N29" s="72">
        <v>1015</v>
      </c>
      <c r="O29" s="72">
        <v>996</v>
      </c>
      <c r="P29" s="72">
        <v>934.5</v>
      </c>
      <c r="Q29" s="72">
        <v>875</v>
      </c>
      <c r="R29" s="72">
        <v>869.5</v>
      </c>
      <c r="S29" s="72">
        <v>850.5</v>
      </c>
      <c r="T29" s="72">
        <v>915</v>
      </c>
      <c r="U29" s="72">
        <v>938</v>
      </c>
      <c r="V29" s="72">
        <v>921</v>
      </c>
      <c r="W29" s="72">
        <v>865.5</v>
      </c>
      <c r="X29" s="72">
        <v>824</v>
      </c>
      <c r="Y29" s="72">
        <v>759.5</v>
      </c>
      <c r="Z29" s="73"/>
      <c r="AA29" s="74">
        <f>SUM(B29:Z29)</f>
        <v>20265</v>
      </c>
    </row>
    <row r="30" spans="1:27" ht="24.95" customHeight="1" x14ac:dyDescent="0.2">
      <c r="A30" s="75" t="s">
        <v>24</v>
      </c>
      <c r="B30" s="76">
        <v>6049.4939999999997</v>
      </c>
      <c r="C30" s="77">
        <v>5793.674</v>
      </c>
      <c r="D30" s="77">
        <v>5600.6639999999998</v>
      </c>
      <c r="E30" s="77">
        <v>5471.4260000000004</v>
      </c>
      <c r="F30" s="77">
        <v>5357.8680000000004</v>
      </c>
      <c r="G30" s="77">
        <v>5235.7730000000001</v>
      </c>
      <c r="H30" s="77">
        <v>5314.7719999999999</v>
      </c>
      <c r="I30" s="77">
        <v>5774.5879999999997</v>
      </c>
      <c r="J30" s="77">
        <v>6031.152</v>
      </c>
      <c r="K30" s="77">
        <v>6157.9409999999998</v>
      </c>
      <c r="L30" s="77">
        <v>6414.9489999999996</v>
      </c>
      <c r="M30" s="77">
        <v>6668.6329999999998</v>
      </c>
      <c r="N30" s="77">
        <v>6886.0770000000002</v>
      </c>
      <c r="O30" s="77">
        <v>6892.2380000000003</v>
      </c>
      <c r="P30" s="77">
        <v>6894.6080000000002</v>
      </c>
      <c r="Q30" s="77">
        <v>7021.8180000000002</v>
      </c>
      <c r="R30" s="77">
        <v>7221.4539999999997</v>
      </c>
      <c r="S30" s="77">
        <v>7421.4979999999996</v>
      </c>
      <c r="T30" s="77">
        <v>7164.7030000000004</v>
      </c>
      <c r="U30" s="77">
        <v>7158.8959999999997</v>
      </c>
      <c r="V30" s="77">
        <v>7264.7380000000003</v>
      </c>
      <c r="W30" s="77">
        <v>7088.0209999999997</v>
      </c>
      <c r="X30" s="77">
        <v>6858.5749999999998</v>
      </c>
      <c r="Y30" s="77">
        <v>6506.1009999999997</v>
      </c>
      <c r="Z30" s="78"/>
      <c r="AA30" s="79">
        <f>SUM(B30:Z30)</f>
        <v>154249.66099999999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6761.4939999999997</v>
      </c>
      <c r="C32" s="62">
        <f t="shared" ref="C32:Z32" si="4">IF(LEN(C$2)&gt;0,SUM(C29:C31),"")</f>
        <v>6481.674</v>
      </c>
      <c r="D32" s="62">
        <f t="shared" si="4"/>
        <v>6272.6639999999998</v>
      </c>
      <c r="E32" s="62">
        <f t="shared" si="4"/>
        <v>6133.4260000000004</v>
      </c>
      <c r="F32" s="62">
        <f t="shared" si="4"/>
        <v>6019.3680000000004</v>
      </c>
      <c r="G32" s="62">
        <f t="shared" si="4"/>
        <v>5905.7730000000001</v>
      </c>
      <c r="H32" s="62">
        <f t="shared" si="4"/>
        <v>6019.7719999999999</v>
      </c>
      <c r="I32" s="62">
        <f t="shared" si="4"/>
        <v>6594.0879999999997</v>
      </c>
      <c r="J32" s="62">
        <f t="shared" si="4"/>
        <v>6939.152</v>
      </c>
      <c r="K32" s="62">
        <f t="shared" si="4"/>
        <v>7169.9409999999998</v>
      </c>
      <c r="L32" s="62">
        <f t="shared" si="4"/>
        <v>7394.4489999999996</v>
      </c>
      <c r="M32" s="62">
        <f t="shared" si="4"/>
        <v>7680.6329999999998</v>
      </c>
      <c r="N32" s="62">
        <f t="shared" si="4"/>
        <v>7901.0770000000002</v>
      </c>
      <c r="O32" s="62">
        <f t="shared" si="4"/>
        <v>7888.2380000000003</v>
      </c>
      <c r="P32" s="62">
        <f t="shared" si="4"/>
        <v>7829.1080000000002</v>
      </c>
      <c r="Q32" s="62">
        <f t="shared" si="4"/>
        <v>7896.8180000000002</v>
      </c>
      <c r="R32" s="62">
        <f t="shared" si="4"/>
        <v>8090.9539999999997</v>
      </c>
      <c r="S32" s="62">
        <f t="shared" si="4"/>
        <v>8271.9979999999996</v>
      </c>
      <c r="T32" s="62">
        <f t="shared" si="4"/>
        <v>8079.7030000000004</v>
      </c>
      <c r="U32" s="62">
        <f t="shared" si="4"/>
        <v>8096.8959999999997</v>
      </c>
      <c r="V32" s="62">
        <f t="shared" si="4"/>
        <v>8185.7380000000003</v>
      </c>
      <c r="W32" s="62">
        <f t="shared" si="4"/>
        <v>7953.5209999999997</v>
      </c>
      <c r="X32" s="62">
        <f t="shared" si="4"/>
        <v>7682.5749999999998</v>
      </c>
      <c r="Y32" s="62">
        <f t="shared" si="4"/>
        <v>7265.6009999999997</v>
      </c>
      <c r="Z32" s="63" t="str">
        <f t="shared" si="4"/>
        <v/>
      </c>
      <c r="AA32" s="64">
        <f>SUM(AA29:AA31)</f>
        <v>174514.66099999999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220</v>
      </c>
      <c r="T35" s="95">
        <v>220</v>
      </c>
      <c r="U35" s="95">
        <v>200</v>
      </c>
      <c r="V35" s="95">
        <v>198</v>
      </c>
      <c r="W35" s="95">
        <v>200</v>
      </c>
      <c r="X35" s="95">
        <v>200</v>
      </c>
      <c r="Y35" s="95">
        <v>200</v>
      </c>
      <c r="Z35" s="96"/>
      <c r="AA35" s="74">
        <f t="shared" ref="AA35:AA40" si="5">SUM(B35:Z35)</f>
        <v>4838</v>
      </c>
    </row>
    <row r="36" spans="1:27" ht="24.95" customHeight="1" x14ac:dyDescent="0.2">
      <c r="A36" s="97" t="s">
        <v>42</v>
      </c>
      <c r="B36" s="98">
        <v>274</v>
      </c>
      <c r="C36" s="99">
        <v>243</v>
      </c>
      <c r="D36" s="99">
        <v>242</v>
      </c>
      <c r="E36" s="99">
        <v>249</v>
      </c>
      <c r="F36" s="99">
        <v>227</v>
      </c>
      <c r="G36" s="99">
        <v>227</v>
      </c>
      <c r="H36" s="99">
        <v>265</v>
      </c>
      <c r="I36" s="99">
        <v>345</v>
      </c>
      <c r="J36" s="99">
        <v>350</v>
      </c>
      <c r="K36" s="99">
        <v>246</v>
      </c>
      <c r="L36" s="99">
        <v>96</v>
      </c>
      <c r="M36" s="99">
        <v>97</v>
      </c>
      <c r="N36" s="99">
        <v>101</v>
      </c>
      <c r="O36" s="99">
        <v>106</v>
      </c>
      <c r="P36" s="99">
        <v>109</v>
      </c>
      <c r="Q36" s="99">
        <v>108</v>
      </c>
      <c r="R36" s="99">
        <v>188</v>
      </c>
      <c r="S36" s="99">
        <v>299</v>
      </c>
      <c r="T36" s="99">
        <v>350</v>
      </c>
      <c r="U36" s="99">
        <v>350</v>
      </c>
      <c r="V36" s="99">
        <v>350</v>
      </c>
      <c r="W36" s="99">
        <v>350</v>
      </c>
      <c r="X36" s="99">
        <v>345</v>
      </c>
      <c r="Y36" s="99">
        <v>340</v>
      </c>
      <c r="Z36" s="100"/>
      <c r="AA36" s="79">
        <f t="shared" si="5"/>
        <v>5857</v>
      </c>
    </row>
    <row r="37" spans="1:27" ht="24.95" customHeight="1" x14ac:dyDescent="0.2">
      <c r="A37" s="97" t="s">
        <v>43</v>
      </c>
      <c r="B37" s="98">
        <v>820.1</v>
      </c>
      <c r="C37" s="99">
        <v>353</v>
      </c>
      <c r="D37" s="99">
        <v>69.3</v>
      </c>
      <c r="E37" s="99">
        <v>125.6</v>
      </c>
      <c r="F37" s="99">
        <v>231.9</v>
      </c>
      <c r="G37" s="99">
        <v>363.8</v>
      </c>
      <c r="H37" s="99">
        <v>498.7</v>
      </c>
      <c r="I37" s="99">
        <v>990</v>
      </c>
      <c r="J37" s="99">
        <v>450</v>
      </c>
      <c r="K37" s="99">
        <v>450</v>
      </c>
      <c r="L37" s="99">
        <v>450</v>
      </c>
      <c r="M37" s="99"/>
      <c r="N37" s="99"/>
      <c r="O37" s="99"/>
      <c r="P37" s="99"/>
      <c r="Q37" s="99"/>
      <c r="R37" s="99">
        <v>43.2</v>
      </c>
      <c r="S37" s="99"/>
      <c r="T37" s="99">
        <v>187.1</v>
      </c>
      <c r="U37" s="99">
        <v>647.4</v>
      </c>
      <c r="V37" s="99">
        <v>1092.2</v>
      </c>
      <c r="W37" s="99">
        <v>1034.3</v>
      </c>
      <c r="X37" s="99">
        <v>665.8</v>
      </c>
      <c r="Y37" s="99">
        <v>716</v>
      </c>
      <c r="Z37" s="100"/>
      <c r="AA37" s="79">
        <f t="shared" si="5"/>
        <v>9188.4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93.308000000000007</v>
      </c>
      <c r="J38" s="99">
        <v>166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166</v>
      </c>
      <c r="S38" s="99">
        <v>141</v>
      </c>
      <c r="T38" s="99"/>
      <c r="U38" s="99"/>
      <c r="V38" s="99"/>
      <c r="W38" s="99"/>
      <c r="X38" s="99"/>
      <c r="Y38" s="99"/>
      <c r="Z38" s="100"/>
      <c r="AA38" s="79">
        <f t="shared" si="5"/>
        <v>1728.308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1294.0999999999999</v>
      </c>
      <c r="C40" s="88">
        <f t="shared" ref="C40:Z40" si="6">IF(LEN(C$2)&gt;0,SUM(C35:C39),"")</f>
        <v>796</v>
      </c>
      <c r="D40" s="88">
        <f t="shared" si="6"/>
        <v>511.3</v>
      </c>
      <c r="E40" s="88">
        <f t="shared" si="6"/>
        <v>574.6</v>
      </c>
      <c r="F40" s="88">
        <f t="shared" si="6"/>
        <v>658.9</v>
      </c>
      <c r="G40" s="88">
        <f t="shared" si="6"/>
        <v>790.8</v>
      </c>
      <c r="H40" s="88">
        <f t="shared" si="6"/>
        <v>963.7</v>
      </c>
      <c r="I40" s="88">
        <f t="shared" si="6"/>
        <v>1628.308</v>
      </c>
      <c r="J40" s="88">
        <f t="shared" si="6"/>
        <v>1166</v>
      </c>
      <c r="K40" s="88">
        <f t="shared" si="6"/>
        <v>1062</v>
      </c>
      <c r="L40" s="88">
        <f t="shared" si="6"/>
        <v>912</v>
      </c>
      <c r="M40" s="88">
        <f t="shared" si="6"/>
        <v>463</v>
      </c>
      <c r="N40" s="88">
        <f t="shared" si="6"/>
        <v>467</v>
      </c>
      <c r="O40" s="88">
        <f t="shared" si="6"/>
        <v>472</v>
      </c>
      <c r="P40" s="88">
        <f t="shared" si="6"/>
        <v>475</v>
      </c>
      <c r="Q40" s="88">
        <f t="shared" si="6"/>
        <v>474</v>
      </c>
      <c r="R40" s="88">
        <f t="shared" si="6"/>
        <v>597.20000000000005</v>
      </c>
      <c r="S40" s="88">
        <f t="shared" si="6"/>
        <v>660</v>
      </c>
      <c r="T40" s="88">
        <f t="shared" si="6"/>
        <v>757.1</v>
      </c>
      <c r="U40" s="88">
        <f t="shared" si="6"/>
        <v>1197.4000000000001</v>
      </c>
      <c r="V40" s="88">
        <f t="shared" si="6"/>
        <v>1640.2</v>
      </c>
      <c r="W40" s="88">
        <f t="shared" si="6"/>
        <v>1584.3</v>
      </c>
      <c r="X40" s="88">
        <f t="shared" si="6"/>
        <v>1210.8</v>
      </c>
      <c r="Y40" s="88">
        <f t="shared" si="6"/>
        <v>1256</v>
      </c>
      <c r="Z40" s="89" t="str">
        <f t="shared" si="6"/>
        <v/>
      </c>
      <c r="AA40" s="90">
        <f t="shared" si="5"/>
        <v>21611.707999999999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820.1</v>
      </c>
      <c r="C45" s="99">
        <v>353</v>
      </c>
      <c r="D45" s="99">
        <v>69.3</v>
      </c>
      <c r="E45" s="99">
        <v>125.6</v>
      </c>
      <c r="F45" s="99">
        <v>231.9</v>
      </c>
      <c r="G45" s="99">
        <v>363.8</v>
      </c>
      <c r="H45" s="99">
        <v>498.7</v>
      </c>
      <c r="I45" s="99">
        <v>990</v>
      </c>
      <c r="J45" s="99">
        <v>450</v>
      </c>
      <c r="K45" s="99">
        <v>450</v>
      </c>
      <c r="L45" s="99">
        <v>450</v>
      </c>
      <c r="M45" s="99"/>
      <c r="N45" s="99"/>
      <c r="O45" s="99"/>
      <c r="P45" s="99"/>
      <c r="Q45" s="99"/>
      <c r="R45" s="99">
        <v>43.2</v>
      </c>
      <c r="S45" s="99"/>
      <c r="T45" s="99">
        <v>187.1</v>
      </c>
      <c r="U45" s="99">
        <v>647.4</v>
      </c>
      <c r="V45" s="99">
        <v>1092.2</v>
      </c>
      <c r="W45" s="99">
        <v>1034.3</v>
      </c>
      <c r="X45" s="99">
        <v>665.8</v>
      </c>
      <c r="Y45" s="99">
        <v>716</v>
      </c>
      <c r="Z45" s="100"/>
      <c r="AA45" s="79">
        <f t="shared" si="7"/>
        <v>9188.4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125</v>
      </c>
      <c r="C48" s="99">
        <v>110</v>
      </c>
      <c r="D48" s="99">
        <v>97</v>
      </c>
      <c r="E48" s="99">
        <v>86</v>
      </c>
      <c r="F48" s="99">
        <v>82</v>
      </c>
      <c r="G48" s="99">
        <v>93</v>
      </c>
      <c r="H48" s="99">
        <v>123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128</v>
      </c>
      <c r="Z48" s="100"/>
      <c r="AA48" s="79">
        <f t="shared" si="7"/>
        <v>3244</v>
      </c>
    </row>
    <row r="49" spans="1:27" ht="30" customHeight="1" thickBot="1" x14ac:dyDescent="0.25">
      <c r="A49" s="86" t="s">
        <v>49</v>
      </c>
      <c r="B49" s="87">
        <f>IF(LEN(B$2)&gt;0,SUM(B43:B48),"")</f>
        <v>945.1</v>
      </c>
      <c r="C49" s="88">
        <f t="shared" ref="C49:Z49" si="8">IF(LEN(C$2)&gt;0,SUM(C43:C48),"")</f>
        <v>463</v>
      </c>
      <c r="D49" s="88">
        <f t="shared" si="8"/>
        <v>166.3</v>
      </c>
      <c r="E49" s="88">
        <f t="shared" si="8"/>
        <v>211.6</v>
      </c>
      <c r="F49" s="88">
        <f t="shared" si="8"/>
        <v>313.89999999999998</v>
      </c>
      <c r="G49" s="88">
        <f t="shared" si="8"/>
        <v>456.8</v>
      </c>
      <c r="H49" s="88">
        <f t="shared" si="8"/>
        <v>621.70000000000005</v>
      </c>
      <c r="I49" s="88">
        <f t="shared" si="8"/>
        <v>1140</v>
      </c>
      <c r="J49" s="88">
        <f t="shared" si="8"/>
        <v>600</v>
      </c>
      <c r="K49" s="88">
        <f t="shared" si="8"/>
        <v>600</v>
      </c>
      <c r="L49" s="88">
        <f t="shared" si="8"/>
        <v>600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193.2</v>
      </c>
      <c r="S49" s="88">
        <f t="shared" si="8"/>
        <v>150</v>
      </c>
      <c r="T49" s="88">
        <f t="shared" si="8"/>
        <v>337.1</v>
      </c>
      <c r="U49" s="88">
        <f t="shared" si="8"/>
        <v>797.4</v>
      </c>
      <c r="V49" s="88">
        <f t="shared" si="8"/>
        <v>1242.2</v>
      </c>
      <c r="W49" s="88">
        <f t="shared" si="8"/>
        <v>1184.3</v>
      </c>
      <c r="X49" s="88">
        <f t="shared" si="8"/>
        <v>815.8</v>
      </c>
      <c r="Y49" s="88">
        <f t="shared" si="8"/>
        <v>844</v>
      </c>
      <c r="Z49" s="89" t="str">
        <f t="shared" si="8"/>
        <v/>
      </c>
      <c r="AA49" s="90">
        <f t="shared" si="7"/>
        <v>12432.4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7581.5939999999991</v>
      </c>
      <c r="C52" s="88">
        <f t="shared" ref="C52:Z52" si="10">IF(LEN(C$2)&gt;0,SUM(C10:C15)+C26+C40,"")</f>
        <v>6834.6740000000009</v>
      </c>
      <c r="D52" s="88">
        <f t="shared" si="10"/>
        <v>6341.9639999999999</v>
      </c>
      <c r="E52" s="88">
        <f t="shared" si="10"/>
        <v>6259.0259999999998</v>
      </c>
      <c r="F52" s="88">
        <f t="shared" si="10"/>
        <v>6251.2679999999991</v>
      </c>
      <c r="G52" s="88">
        <f t="shared" si="10"/>
        <v>6269.5730000000003</v>
      </c>
      <c r="H52" s="88">
        <f t="shared" si="10"/>
        <v>6518.4719999999998</v>
      </c>
      <c r="I52" s="88">
        <f t="shared" si="10"/>
        <v>7584.0879999999997</v>
      </c>
      <c r="J52" s="88">
        <f t="shared" si="10"/>
        <v>7389.152</v>
      </c>
      <c r="K52" s="88">
        <f t="shared" si="10"/>
        <v>7619.9410000000007</v>
      </c>
      <c r="L52" s="88">
        <f t="shared" si="10"/>
        <v>7844.4490000000005</v>
      </c>
      <c r="M52" s="88">
        <f t="shared" si="10"/>
        <v>7680.6330000000007</v>
      </c>
      <c r="N52" s="88">
        <f t="shared" si="10"/>
        <v>7901.0770000000011</v>
      </c>
      <c r="O52" s="88">
        <f t="shared" si="10"/>
        <v>7888.2380000000003</v>
      </c>
      <c r="P52" s="88">
        <f t="shared" si="10"/>
        <v>7829.1080000000002</v>
      </c>
      <c r="Q52" s="88">
        <f t="shared" si="10"/>
        <v>7896.8180000000011</v>
      </c>
      <c r="R52" s="88">
        <f t="shared" si="10"/>
        <v>8134.1539999999995</v>
      </c>
      <c r="S52" s="88">
        <f t="shared" si="10"/>
        <v>8271.9979999999996</v>
      </c>
      <c r="T52" s="88">
        <f t="shared" si="10"/>
        <v>8266.8029999999999</v>
      </c>
      <c r="U52" s="88">
        <f t="shared" si="10"/>
        <v>8744.2960000000003</v>
      </c>
      <c r="V52" s="88">
        <f t="shared" si="10"/>
        <v>9277.9380000000001</v>
      </c>
      <c r="W52" s="88">
        <f t="shared" si="10"/>
        <v>8987.8209999999999</v>
      </c>
      <c r="X52" s="88">
        <f t="shared" si="10"/>
        <v>8348.375</v>
      </c>
      <c r="Y52" s="88">
        <f t="shared" si="10"/>
        <v>7981.6010000000006</v>
      </c>
      <c r="Z52" s="89" t="str">
        <f t="shared" si="10"/>
        <v/>
      </c>
      <c r="AA52" s="104">
        <f>SUM(B52:Z52)</f>
        <v>183703.06100000002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820.1</v>
      </c>
      <c r="C4" s="18">
        <v>353</v>
      </c>
      <c r="D4" s="18">
        <v>69.3</v>
      </c>
      <c r="E4" s="18">
        <v>125.6</v>
      </c>
      <c r="F4" s="18">
        <v>231.9</v>
      </c>
      <c r="G4" s="18">
        <v>363.8</v>
      </c>
      <c r="H4" s="18">
        <v>498.7</v>
      </c>
      <c r="I4" s="18">
        <v>990</v>
      </c>
      <c r="J4" s="18">
        <v>450</v>
      </c>
      <c r="K4" s="18">
        <v>450</v>
      </c>
      <c r="L4" s="18">
        <v>450</v>
      </c>
      <c r="M4" s="18">
        <v>-200</v>
      </c>
      <c r="N4" s="18">
        <v>-200</v>
      </c>
      <c r="O4" s="18">
        <v>-200</v>
      </c>
      <c r="P4" s="18">
        <v>-200</v>
      </c>
      <c r="Q4" s="18">
        <v>-200</v>
      </c>
      <c r="R4" s="18">
        <v>43.2</v>
      </c>
      <c r="S4" s="18">
        <v>-223.8</v>
      </c>
      <c r="T4" s="18">
        <v>187.1</v>
      </c>
      <c r="U4" s="18">
        <v>647.4</v>
      </c>
      <c r="V4" s="18">
        <v>1092.2</v>
      </c>
      <c r="W4" s="18">
        <v>1034.3</v>
      </c>
      <c r="X4" s="18">
        <v>665.8</v>
      </c>
      <c r="Y4" s="18">
        <v>716</v>
      </c>
      <c r="Z4" s="19"/>
      <c r="AA4" s="111">
        <f>SUM(B4:Z4)</f>
        <v>7964.5999999999995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84.7</v>
      </c>
      <c r="C7" s="117">
        <v>83.02</v>
      </c>
      <c r="D7" s="117">
        <v>82.78</v>
      </c>
      <c r="E7" s="117">
        <v>77.58</v>
      </c>
      <c r="F7" s="117">
        <v>80.25</v>
      </c>
      <c r="G7" s="117">
        <v>83.2</v>
      </c>
      <c r="H7" s="117">
        <v>81.510000000000005</v>
      </c>
      <c r="I7" s="117">
        <v>30.89</v>
      </c>
      <c r="J7" s="117">
        <v>-0.1</v>
      </c>
      <c r="K7" s="117">
        <v>-2.89</v>
      </c>
      <c r="L7" s="117">
        <v>-10</v>
      </c>
      <c r="M7" s="117">
        <v>-12.92</v>
      </c>
      <c r="N7" s="117">
        <v>-10</v>
      </c>
      <c r="O7" s="117">
        <v>-6.1</v>
      </c>
      <c r="P7" s="117">
        <v>-3.11</v>
      </c>
      <c r="Q7" s="117">
        <v>-3.03</v>
      </c>
      <c r="R7" s="117">
        <v>0</v>
      </c>
      <c r="S7" s="117">
        <v>36.799999999999997</v>
      </c>
      <c r="T7" s="117">
        <v>97.42</v>
      </c>
      <c r="U7" s="117">
        <v>121.9</v>
      </c>
      <c r="V7" s="117">
        <v>138.32</v>
      </c>
      <c r="W7" s="117">
        <v>121.04</v>
      </c>
      <c r="X7" s="117">
        <v>106.75</v>
      </c>
      <c r="Y7" s="117">
        <v>98.21</v>
      </c>
      <c r="Z7" s="118"/>
      <c r="AA7" s="119">
        <f>IF(SUM(B7:Z7)&lt;&gt;0,AVERAGEIF(B7:Z7,"&lt;&gt;"""),"")</f>
        <v>53.175833333333323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200</v>
      </c>
      <c r="N13" s="129">
        <v>200</v>
      </c>
      <c r="O13" s="129">
        <v>200</v>
      </c>
      <c r="P13" s="129">
        <v>200</v>
      </c>
      <c r="Q13" s="129">
        <v>200</v>
      </c>
      <c r="R13" s="129"/>
      <c r="S13" s="129">
        <v>223.8</v>
      </c>
      <c r="T13" s="129"/>
      <c r="U13" s="129"/>
      <c r="V13" s="129"/>
      <c r="W13" s="129"/>
      <c r="X13" s="129"/>
      <c r="Y13" s="130"/>
      <c r="Z13" s="131"/>
      <c r="AA13" s="132">
        <f t="shared" si="0"/>
        <v>1223.8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200</v>
      </c>
      <c r="N16" s="135">
        <f t="shared" si="1"/>
        <v>200</v>
      </c>
      <c r="O16" s="135">
        <f t="shared" si="1"/>
        <v>200</v>
      </c>
      <c r="P16" s="135">
        <f t="shared" si="1"/>
        <v>200</v>
      </c>
      <c r="Q16" s="135">
        <f t="shared" si="1"/>
        <v>200</v>
      </c>
      <c r="R16" s="135">
        <f t="shared" si="1"/>
        <v>0</v>
      </c>
      <c r="S16" s="135">
        <f t="shared" si="1"/>
        <v>223.8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1223.8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820.1</v>
      </c>
      <c r="C21" s="129">
        <v>353</v>
      </c>
      <c r="D21" s="129">
        <v>69.3</v>
      </c>
      <c r="E21" s="129">
        <v>125.6</v>
      </c>
      <c r="F21" s="129">
        <v>231.9</v>
      </c>
      <c r="G21" s="129">
        <v>363.8</v>
      </c>
      <c r="H21" s="129">
        <v>498.7</v>
      </c>
      <c r="I21" s="129">
        <v>990</v>
      </c>
      <c r="J21" s="129">
        <v>450</v>
      </c>
      <c r="K21" s="129">
        <v>450</v>
      </c>
      <c r="L21" s="129">
        <v>450</v>
      </c>
      <c r="M21" s="129"/>
      <c r="N21" s="129"/>
      <c r="O21" s="129"/>
      <c r="P21" s="129"/>
      <c r="Q21" s="129"/>
      <c r="R21" s="129">
        <v>43.2</v>
      </c>
      <c r="S21" s="129"/>
      <c r="T21" s="129">
        <v>187.1</v>
      </c>
      <c r="U21" s="129">
        <v>647.4</v>
      </c>
      <c r="V21" s="129">
        <v>1092.2</v>
      </c>
      <c r="W21" s="129">
        <v>1034.3</v>
      </c>
      <c r="X21" s="129">
        <v>665.8</v>
      </c>
      <c r="Y21" s="130">
        <v>716</v>
      </c>
      <c r="Z21" s="131"/>
      <c r="AA21" s="132">
        <f t="shared" si="2"/>
        <v>9188.4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820.1</v>
      </c>
      <c r="C24" s="135">
        <f t="shared" si="3"/>
        <v>353</v>
      </c>
      <c r="D24" s="135">
        <f t="shared" si="3"/>
        <v>69.3</v>
      </c>
      <c r="E24" s="135">
        <f t="shared" si="3"/>
        <v>125.6</v>
      </c>
      <c r="F24" s="135">
        <f t="shared" si="3"/>
        <v>231.9</v>
      </c>
      <c r="G24" s="135">
        <f t="shared" si="3"/>
        <v>363.8</v>
      </c>
      <c r="H24" s="135">
        <f t="shared" si="3"/>
        <v>498.7</v>
      </c>
      <c r="I24" s="135">
        <f t="shared" si="3"/>
        <v>990</v>
      </c>
      <c r="J24" s="135">
        <f t="shared" si="3"/>
        <v>450</v>
      </c>
      <c r="K24" s="135">
        <f t="shared" si="3"/>
        <v>450</v>
      </c>
      <c r="L24" s="135">
        <f t="shared" si="3"/>
        <v>450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43.2</v>
      </c>
      <c r="S24" s="135">
        <f t="shared" si="3"/>
        <v>0</v>
      </c>
      <c r="T24" s="135">
        <f t="shared" si="3"/>
        <v>187.1</v>
      </c>
      <c r="U24" s="135">
        <f t="shared" si="3"/>
        <v>647.4</v>
      </c>
      <c r="V24" s="135">
        <f t="shared" si="3"/>
        <v>1092.2</v>
      </c>
      <c r="W24" s="135">
        <f t="shared" si="3"/>
        <v>1034.3</v>
      </c>
      <c r="X24" s="135">
        <f t="shared" si="3"/>
        <v>665.8</v>
      </c>
      <c r="Y24" s="135">
        <f t="shared" si="3"/>
        <v>716</v>
      </c>
      <c r="Z24" s="136" t="str">
        <f t="shared" si="3"/>
        <v/>
      </c>
      <c r="AA24" s="90">
        <f t="shared" si="2"/>
        <v>9188.4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2025-08-09T11:08:43Z</dcterms:created>
  <dcterms:modified xsi:type="dcterms:W3CDTF">2025-08-09T11:08:44Z</dcterms:modified>
</cp:coreProperties>
</file>