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<sst xmlns="http://schemas.openxmlformats.org/spreadsheetml/2006/main" count="119" uniqueCount="54">
  <si>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18/08/2025 14:15:55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</si>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</sst>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F81-4C94-AF9C-084AEDD918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F81-4C94-AF9C-084AEDD918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F81-4C94-AF9C-084AEDD918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F81-4C94-AF9C-084AEDD918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F81-4C94-AF9C-084AEDD918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81-4C94-AF9C-084AEDD918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F81-4C94-AF9C-084AEDD918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81-4C94-AF9C-084AEDD918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265</c:v>
                </c:pt>
                <c:pt idx="1">
                  <c:v>236</c:v>
                </c:pt>
                <c:pt idx="2">
                  <c:v>195</c:v>
                </c:pt>
                <c:pt idx="3">
                  <c:v>184</c:v>
                </c:pt>
                <c:pt idx="4">
                  <c:v>205</c:v>
                </c:pt>
                <c:pt idx="5">
                  <c:v>221</c:v>
                </c:pt>
                <c:pt idx="6">
                  <c:v>257</c:v>
                </c:pt>
                <c:pt idx="7">
                  <c:v>300</c:v>
                </c:pt>
                <c:pt idx="8">
                  <c:v>321</c:v>
                </c:pt>
                <c:pt idx="9">
                  <c:v>316</c:v>
                </c:pt>
                <c:pt idx="10">
                  <c:v>310</c:v>
                </c:pt>
                <c:pt idx="11">
                  <c:v>306</c:v>
                </c:pt>
                <c:pt idx="12">
                  <c:v>308</c:v>
                </c:pt>
                <c:pt idx="13">
                  <c:v>300</c:v>
                </c:pt>
                <c:pt idx="14">
                  <c:v>279</c:v>
                </c:pt>
                <c:pt idx="15">
                  <c:v>283</c:v>
                </c:pt>
                <c:pt idx="16">
                  <c:v>308</c:v>
                </c:pt>
                <c:pt idx="17">
                  <c:v>345</c:v>
                </c:pt>
                <c:pt idx="18">
                  <c:v>368</c:v>
                </c:pt>
                <c:pt idx="19">
                  <c:v>380</c:v>
                </c:pt>
                <c:pt idx="20">
                  <c:v>360</c:v>
                </c:pt>
                <c:pt idx="21">
                  <c:v>310</c:v>
                </c:pt>
                <c:pt idx="22">
                  <c:v>271</c:v>
                </c:pt>
                <c:pt idx="23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F81-4C94-AF9C-084AEDD918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4304.0339999999997</c:v>
                </c:pt>
                <c:pt idx="1">
                  <c:v>4211.6419999999998</c:v>
                </c:pt>
                <c:pt idx="2">
                  <c:v>3755.0249999999996</c:v>
                </c:pt>
                <c:pt idx="3">
                  <c:v>3720.491</c:v>
                </c:pt>
                <c:pt idx="4">
                  <c:v>3896.502</c:v>
                </c:pt>
                <c:pt idx="5">
                  <c:v>4280.2350000000006</c:v>
                </c:pt>
                <c:pt idx="6">
                  <c:v>4094.9620000000004</c:v>
                </c:pt>
                <c:pt idx="7">
                  <c:v>4034.0740000000005</c:v>
                </c:pt>
                <c:pt idx="8">
                  <c:v>3544.893</c:v>
                </c:pt>
                <c:pt idx="9">
                  <c:v>2523.3020000000001</c:v>
                </c:pt>
                <c:pt idx="10">
                  <c:v>1861.9</c:v>
                </c:pt>
                <c:pt idx="11">
                  <c:v>1564.9</c:v>
                </c:pt>
                <c:pt idx="12">
                  <c:v>1564.9</c:v>
                </c:pt>
                <c:pt idx="13">
                  <c:v>1564.9</c:v>
                </c:pt>
                <c:pt idx="14">
                  <c:v>1564.9</c:v>
                </c:pt>
                <c:pt idx="15">
                  <c:v>2014.9</c:v>
                </c:pt>
                <c:pt idx="16">
                  <c:v>3118.9859999999999</c:v>
                </c:pt>
                <c:pt idx="17">
                  <c:v>4172.9840000000004</c:v>
                </c:pt>
                <c:pt idx="18">
                  <c:v>4515.1189999999997</c:v>
                </c:pt>
                <c:pt idx="19">
                  <c:v>4566.4160000000002</c:v>
                </c:pt>
                <c:pt idx="20">
                  <c:v>4594.7890000000007</c:v>
                </c:pt>
                <c:pt idx="21">
                  <c:v>4230.1500000000005</c:v>
                </c:pt>
                <c:pt idx="22">
                  <c:v>4256.6779999999999</c:v>
                </c:pt>
                <c:pt idx="23">
                  <c:v>4066.3670000000002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81-4C94-AF9C-084AEDD9185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602.70000000000005</c:v>
                </c:pt>
                <c:pt idx="1">
                  <c:v>443.3</c:v>
                </c:pt>
                <c:pt idx="2">
                  <c:v>698.6</c:v>
                </c:pt>
                <c:pt idx="3">
                  <c:v>589.70000000000005</c:v>
                </c:pt>
                <c:pt idx="4">
                  <c:v>317</c:v>
                </c:pt>
                <c:pt idx="5">
                  <c:v>115</c:v>
                </c:pt>
                <c:pt idx="6">
                  <c:v>188.2</c:v>
                </c:pt>
                <c:pt idx="7">
                  <c:v>119</c:v>
                </c:pt>
                <c:pt idx="8">
                  <c:v>125</c:v>
                </c:pt>
                <c:pt idx="9">
                  <c:v>129</c:v>
                </c:pt>
                <c:pt idx="10">
                  <c:v>72.986999999999995</c:v>
                </c:pt>
                <c:pt idx="11">
                  <c:v>62</c:v>
                </c:pt>
                <c:pt idx="12">
                  <c:v>62</c:v>
                </c:pt>
                <c:pt idx="13">
                  <c:v>63</c:v>
                </c:pt>
                <c:pt idx="14">
                  <c:v>61</c:v>
                </c:pt>
                <c:pt idx="15">
                  <c:v>130</c:v>
                </c:pt>
                <c:pt idx="16">
                  <c:v>125.08799999999999</c:v>
                </c:pt>
                <c:pt idx="17">
                  <c:v>380.3</c:v>
                </c:pt>
                <c:pt idx="18">
                  <c:v>223</c:v>
                </c:pt>
                <c:pt idx="19">
                  <c:v>259</c:v>
                </c:pt>
                <c:pt idx="20">
                  <c:v>241</c:v>
                </c:pt>
                <c:pt idx="21">
                  <c:v>328.7</c:v>
                </c:pt>
                <c:pt idx="22">
                  <c:v>380.4</c:v>
                </c:pt>
                <c:pt idx="23">
                  <c:v>909.4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81-4C94-AF9C-084AEDD918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787.80699999999979</c:v>
                </c:pt>
                <c:pt idx="1">
                  <c:v>825.04100000000005</c:v>
                </c:pt>
                <c:pt idx="2">
                  <c:v>868.57299999999998</c:v>
                </c:pt>
                <c:pt idx="3">
                  <c:v>925.23400000000004</c:v>
                </c:pt>
                <c:pt idx="4">
                  <c:v>996.39599999999996</c:v>
                </c:pt>
                <c:pt idx="5">
                  <c:v>1070.5479999999998</c:v>
                </c:pt>
                <c:pt idx="6">
                  <c:v>1460.287</c:v>
                </c:pt>
                <c:pt idx="7">
                  <c:v>2634.42</c:v>
                </c:pt>
                <c:pt idx="8">
                  <c:v>4166.1729999999998</c:v>
                </c:pt>
                <c:pt idx="9">
                  <c:v>5522.713999999999</c:v>
                </c:pt>
                <c:pt idx="10">
                  <c:v>6530.848</c:v>
                </c:pt>
                <c:pt idx="11">
                  <c:v>6946.0770000000002</c:v>
                </c:pt>
                <c:pt idx="12">
                  <c:v>7055.6579999999994</c:v>
                </c:pt>
                <c:pt idx="13">
                  <c:v>6804.6750000000002</c:v>
                </c:pt>
                <c:pt idx="14">
                  <c:v>6226.9049999999997</c:v>
                </c:pt>
                <c:pt idx="15">
                  <c:v>5313.4620000000004</c:v>
                </c:pt>
                <c:pt idx="16">
                  <c:v>4115.0400000000009</c:v>
                </c:pt>
                <c:pt idx="17">
                  <c:v>2739.44</c:v>
                </c:pt>
                <c:pt idx="18">
                  <c:v>1553.309</c:v>
                </c:pt>
                <c:pt idx="19">
                  <c:v>1090.2660000000001</c:v>
                </c:pt>
                <c:pt idx="20">
                  <c:v>1042.0259999999998</c:v>
                </c:pt>
                <c:pt idx="21">
                  <c:v>964.65899999999988</c:v>
                </c:pt>
                <c:pt idx="22">
                  <c:v>933.45800000000008</c:v>
                </c:pt>
                <c:pt idx="23">
                  <c:v>933.18799999999999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81-4C94-AF9C-084AEDD918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20</c:v>
                </c:pt>
                <c:pt idx="1">
                  <c:v>23</c:v>
                </c:pt>
                <c:pt idx="2">
                  <c:v>26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35</c:v>
                </c:pt>
                <c:pt idx="7">
                  <c:v>49</c:v>
                </c:pt>
                <c:pt idx="8">
                  <c:v>71</c:v>
                </c:pt>
                <c:pt idx="9">
                  <c:v>92</c:v>
                </c:pt>
                <c:pt idx="10">
                  <c:v>114</c:v>
                </c:pt>
                <c:pt idx="11">
                  <c:v>131</c:v>
                </c:pt>
                <c:pt idx="12">
                  <c:v>141</c:v>
                </c:pt>
                <c:pt idx="13">
                  <c:v>144</c:v>
                </c:pt>
                <c:pt idx="14">
                  <c:v>143</c:v>
                </c:pt>
                <c:pt idx="15">
                  <c:v>135</c:v>
                </c:pt>
                <c:pt idx="16">
                  <c:v>121</c:v>
                </c:pt>
                <c:pt idx="17">
                  <c:v>102</c:v>
                </c:pt>
                <c:pt idx="18">
                  <c:v>86</c:v>
                </c:pt>
                <c:pt idx="19">
                  <c:v>80</c:v>
                </c:pt>
                <c:pt idx="20">
                  <c:v>79</c:v>
                </c:pt>
                <c:pt idx="21">
                  <c:v>81</c:v>
                </c:pt>
                <c:pt idx="22">
                  <c:v>84</c:v>
                </c:pt>
                <c:pt idx="23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F81-4C94-AF9C-084AEDD918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70</c:v>
                </c:pt>
                <c:pt idx="1">
                  <c:v>70</c:v>
                </c:pt>
                <c:pt idx="2">
                  <c:v>96</c:v>
                </c:pt>
                <c:pt idx="3">
                  <c:v>96</c:v>
                </c:pt>
                <c:pt idx="4">
                  <c:v>148</c:v>
                </c:pt>
                <c:pt idx="5">
                  <c:v>170</c:v>
                </c:pt>
                <c:pt idx="6">
                  <c:v>224</c:v>
                </c:pt>
                <c:pt idx="7">
                  <c:v>198</c:v>
                </c:pt>
                <c:pt idx="8">
                  <c:v>202</c:v>
                </c:pt>
                <c:pt idx="9">
                  <c:v>156</c:v>
                </c:pt>
                <c:pt idx="10">
                  <c:v>117</c:v>
                </c:pt>
                <c:pt idx="11">
                  <c:v>98</c:v>
                </c:pt>
                <c:pt idx="12">
                  <c:v>102</c:v>
                </c:pt>
                <c:pt idx="13">
                  <c:v>102</c:v>
                </c:pt>
                <c:pt idx="14">
                  <c:v>98</c:v>
                </c:pt>
                <c:pt idx="15">
                  <c:v>70</c:v>
                </c:pt>
                <c:pt idx="16">
                  <c:v>70</c:v>
                </c:pt>
                <c:pt idx="17">
                  <c:v>110</c:v>
                </c:pt>
                <c:pt idx="18">
                  <c:v>1041</c:v>
                </c:pt>
                <c:pt idx="19">
                  <c:v>1625</c:v>
                </c:pt>
                <c:pt idx="20">
                  <c:v>1688</c:v>
                </c:pt>
                <c:pt idx="21">
                  <c:v>1458</c:v>
                </c:pt>
                <c:pt idx="22">
                  <c:v>866</c:v>
                </c:pt>
                <c:pt idx="23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F81-4C94-AF9C-084AEDD91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100.5</c:v>
                </c:pt>
                <c:pt idx="1">
                  <c:v>93.67</c:v>
                </c:pt>
                <c:pt idx="2">
                  <c:v>87.14</c:v>
                </c:pt>
                <c:pt idx="3">
                  <c:v>85.09</c:v>
                </c:pt>
                <c:pt idx="4">
                  <c:v>88.51</c:v>
                </c:pt>
                <c:pt idx="5">
                  <c:v>100.78</c:v>
                </c:pt>
                <c:pt idx="6">
                  <c:v>109.42</c:v>
                </c:pt>
                <c:pt idx="7">
                  <c:v>108.64</c:v>
                </c:pt>
                <c:pt idx="8">
                  <c:v>91.16</c:v>
                </c:pt>
                <c:pt idx="9">
                  <c:v>81.569999999999993</c:v>
                </c:pt>
                <c:pt idx="10">
                  <c:v>67.09</c:v>
                </c:pt>
                <c:pt idx="11">
                  <c:v>43.23</c:v>
                </c:pt>
                <c:pt idx="12">
                  <c:v>28.71</c:v>
                </c:pt>
                <c:pt idx="13">
                  <c:v>35</c:v>
                </c:pt>
                <c:pt idx="14">
                  <c:v>41.28</c:v>
                </c:pt>
                <c:pt idx="15">
                  <c:v>72.47</c:v>
                </c:pt>
                <c:pt idx="16">
                  <c:v>92.09</c:v>
                </c:pt>
                <c:pt idx="17">
                  <c:v>108.64</c:v>
                </c:pt>
                <c:pt idx="18">
                  <c:v>128.03</c:v>
                </c:pt>
                <c:pt idx="19">
                  <c:v>177.48</c:v>
                </c:pt>
                <c:pt idx="20">
                  <c:v>178.08</c:v>
                </c:pt>
                <c:pt idx="21">
                  <c:v>117.16</c:v>
                </c:pt>
                <c:pt idx="22">
                  <c:v>105.3</c:v>
                </c:pt>
                <c:pt idx="23">
                  <c:v>98.41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81-4C94-AF9C-084AEDD91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150.5</c:v>
                </c:pt>
                <c:pt idx="1">
                  <c:v>133</c:v>
                </c:pt>
                <c:pt idx="2">
                  <c:v>133</c:v>
                </c:pt>
                <c:pt idx="3">
                  <c:v>140</c:v>
                </c:pt>
                <c:pt idx="4">
                  <c:v>141.5</c:v>
                </c:pt>
                <c:pt idx="5">
                  <c:v>144</c:v>
                </c:pt>
                <c:pt idx="6">
                  <c:v>136.5</c:v>
                </c:pt>
                <c:pt idx="7">
                  <c:v>138</c:v>
                </c:pt>
                <c:pt idx="8">
                  <c:v>139.5</c:v>
                </c:pt>
                <c:pt idx="9">
                  <c:v>130.5</c:v>
                </c:pt>
                <c:pt idx="10">
                  <c:v>128</c:v>
                </c:pt>
                <c:pt idx="11">
                  <c:v>125</c:v>
                </c:pt>
                <c:pt idx="12">
                  <c:v>121.5</c:v>
                </c:pt>
                <c:pt idx="13">
                  <c:v>119.5</c:v>
                </c:pt>
                <c:pt idx="14">
                  <c:v>116.5</c:v>
                </c:pt>
                <c:pt idx="15">
                  <c:v>136.5</c:v>
                </c:pt>
                <c:pt idx="16">
                  <c:v>135.5</c:v>
                </c:pt>
                <c:pt idx="17">
                  <c:v>173.5</c:v>
                </c:pt>
                <c:pt idx="18">
                  <c:v>201</c:v>
                </c:pt>
                <c:pt idx="19">
                  <c:v>218.5</c:v>
                </c:pt>
                <c:pt idx="20">
                  <c:v>212</c:v>
                </c:pt>
                <c:pt idx="21">
                  <c:v>185.5</c:v>
                </c:pt>
                <c:pt idx="22">
                  <c:v>174</c:v>
                </c:pt>
                <c:pt idx="23">
                  <c:v>150.5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B-437E-8BB7-E189914FB6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688.52900000000011</c:v>
                </c:pt>
                <c:pt idx="1">
                  <c:v>680.25699999999995</c:v>
                </c:pt>
                <c:pt idx="2">
                  <c:v>687.62900000000002</c:v>
                </c:pt>
                <c:pt idx="3">
                  <c:v>688.12099999999998</c:v>
                </c:pt>
                <c:pt idx="4">
                  <c:v>684.01699999999994</c:v>
                </c:pt>
                <c:pt idx="5">
                  <c:v>668.56299999999999</c:v>
                </c:pt>
                <c:pt idx="6">
                  <c:v>668.67600000000004</c:v>
                </c:pt>
                <c:pt idx="7">
                  <c:v>678.06600000000014</c:v>
                </c:pt>
                <c:pt idx="8">
                  <c:v>657.5920000000001</c:v>
                </c:pt>
                <c:pt idx="9">
                  <c:v>657.67100000000005</c:v>
                </c:pt>
                <c:pt idx="10">
                  <c:v>665.98099999999999</c:v>
                </c:pt>
                <c:pt idx="11">
                  <c:v>661.82900000000006</c:v>
                </c:pt>
                <c:pt idx="12">
                  <c:v>656.05200000000013</c:v>
                </c:pt>
                <c:pt idx="13">
                  <c:v>655.89099999999996</c:v>
                </c:pt>
                <c:pt idx="14">
                  <c:v>663.06600000000003</c:v>
                </c:pt>
                <c:pt idx="15">
                  <c:v>663.4380000000001</c:v>
                </c:pt>
                <c:pt idx="16">
                  <c:v>663.67100000000005</c:v>
                </c:pt>
                <c:pt idx="17">
                  <c:v>658.923</c:v>
                </c:pt>
                <c:pt idx="18">
                  <c:v>656.68999999999994</c:v>
                </c:pt>
                <c:pt idx="19">
                  <c:v>650.31399999999996</c:v>
                </c:pt>
                <c:pt idx="20">
                  <c:v>652.67600000000004</c:v>
                </c:pt>
                <c:pt idx="21">
                  <c:v>659.38</c:v>
                </c:pt>
                <c:pt idx="22">
                  <c:v>652.04899999999998</c:v>
                </c:pt>
                <c:pt idx="23">
                  <c:v>649.81900000000007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3B-437E-8BB7-E189914FB6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1242.7989999999998</c:v>
                </c:pt>
                <c:pt idx="1">
                  <c:v>1229.7260000000001</c:v>
                </c:pt>
                <c:pt idx="2">
                  <c:v>1231.4340000000002</c:v>
                </c:pt>
                <c:pt idx="3">
                  <c:v>1228.5910000000001</c:v>
                </c:pt>
                <c:pt idx="4">
                  <c:v>1257.2800000000002</c:v>
                </c:pt>
                <c:pt idx="5">
                  <c:v>1348.6650000000002</c:v>
                </c:pt>
                <c:pt idx="6">
                  <c:v>1512.6570000000002</c:v>
                </c:pt>
                <c:pt idx="7">
                  <c:v>1640.7099999999998</c:v>
                </c:pt>
                <c:pt idx="8">
                  <c:v>1684.6589999999999</c:v>
                </c:pt>
                <c:pt idx="9">
                  <c:v>1668.904</c:v>
                </c:pt>
                <c:pt idx="10">
                  <c:v>1668.7499999999998</c:v>
                </c:pt>
                <c:pt idx="11">
                  <c:v>1691.8970000000002</c:v>
                </c:pt>
                <c:pt idx="12">
                  <c:v>1704.683</c:v>
                </c:pt>
                <c:pt idx="13">
                  <c:v>1685.4510000000002</c:v>
                </c:pt>
                <c:pt idx="14">
                  <c:v>1666.585</c:v>
                </c:pt>
                <c:pt idx="15">
                  <c:v>1665.999</c:v>
                </c:pt>
                <c:pt idx="16">
                  <c:v>1677.0069999999998</c:v>
                </c:pt>
                <c:pt idx="17">
                  <c:v>1641.1669999999999</c:v>
                </c:pt>
                <c:pt idx="18">
                  <c:v>1600.3039999999999</c:v>
                </c:pt>
                <c:pt idx="19">
                  <c:v>1565.6320000000001</c:v>
                </c:pt>
                <c:pt idx="20">
                  <c:v>1482.92</c:v>
                </c:pt>
                <c:pt idx="21">
                  <c:v>1351.345</c:v>
                </c:pt>
                <c:pt idx="22">
                  <c:v>1284.0710000000001</c:v>
                </c:pt>
                <c:pt idx="23">
                  <c:v>1260.2879999999998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3B-437E-8BB7-E189914FB6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3260.7219999999998</c:v>
                </c:pt>
                <c:pt idx="1">
                  <c:v>3084.98</c:v>
                </c:pt>
                <c:pt idx="2">
                  <c:v>2964.1099999999997</c:v>
                </c:pt>
                <c:pt idx="3">
                  <c:v>2865.6699999999996</c:v>
                </c:pt>
                <c:pt idx="4">
                  <c:v>2833.145</c:v>
                </c:pt>
                <c:pt idx="5">
                  <c:v>2890.2489999999993</c:v>
                </c:pt>
                <c:pt idx="6">
                  <c:v>3100.0489999999995</c:v>
                </c:pt>
                <c:pt idx="7">
                  <c:v>3469.2310000000002</c:v>
                </c:pt>
                <c:pt idx="8">
                  <c:v>3826.3149999999991</c:v>
                </c:pt>
                <c:pt idx="9">
                  <c:v>4113.9409999999998</c:v>
                </c:pt>
                <c:pt idx="10">
                  <c:v>4308.0039999999999</c:v>
                </c:pt>
                <c:pt idx="11">
                  <c:v>4514.17</c:v>
                </c:pt>
                <c:pt idx="12">
                  <c:v>4661.8450000000012</c:v>
                </c:pt>
                <c:pt idx="13">
                  <c:v>4609.2150000000001</c:v>
                </c:pt>
                <c:pt idx="14">
                  <c:v>4456.1250000000009</c:v>
                </c:pt>
                <c:pt idx="15">
                  <c:v>4362.5990000000002</c:v>
                </c:pt>
                <c:pt idx="16">
                  <c:v>4435.9160000000002</c:v>
                </c:pt>
                <c:pt idx="17">
                  <c:v>4445.9610000000002</c:v>
                </c:pt>
                <c:pt idx="18">
                  <c:v>4419.813000000001</c:v>
                </c:pt>
                <c:pt idx="19">
                  <c:v>4520.2070000000003</c:v>
                </c:pt>
                <c:pt idx="20">
                  <c:v>4502.0230000000001</c:v>
                </c:pt>
                <c:pt idx="21">
                  <c:v>4259.2640000000001</c:v>
                </c:pt>
                <c:pt idx="22">
                  <c:v>3912.4279999999999</c:v>
                </c:pt>
                <c:pt idx="23">
                  <c:v>3593.3279999999995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3B-437E-8BB7-E189914FB6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435</c:v>
                </c:pt>
                <c:pt idx="1">
                  <c:v>409.00000000000006</c:v>
                </c:pt>
                <c:pt idx="2">
                  <c:v>371</c:v>
                </c:pt>
                <c:pt idx="3">
                  <c:v>362</c:v>
                </c:pt>
                <c:pt idx="4">
                  <c:v>383.99999999999994</c:v>
                </c:pt>
                <c:pt idx="5">
                  <c:v>401</c:v>
                </c:pt>
                <c:pt idx="6">
                  <c:v>442</c:v>
                </c:pt>
                <c:pt idx="7">
                  <c:v>499.00000000000006</c:v>
                </c:pt>
                <c:pt idx="8">
                  <c:v>542</c:v>
                </c:pt>
                <c:pt idx="9">
                  <c:v>557.99999999999989</c:v>
                </c:pt>
                <c:pt idx="10">
                  <c:v>574</c:v>
                </c:pt>
                <c:pt idx="11">
                  <c:v>587</c:v>
                </c:pt>
                <c:pt idx="12">
                  <c:v>599.00000000000011</c:v>
                </c:pt>
                <c:pt idx="13">
                  <c:v>594.00000000000011</c:v>
                </c:pt>
                <c:pt idx="14">
                  <c:v>572</c:v>
                </c:pt>
                <c:pt idx="15">
                  <c:v>568</c:v>
                </c:pt>
                <c:pt idx="16">
                  <c:v>578.99999999999989</c:v>
                </c:pt>
                <c:pt idx="17">
                  <c:v>597</c:v>
                </c:pt>
                <c:pt idx="18">
                  <c:v>604</c:v>
                </c:pt>
                <c:pt idx="19">
                  <c:v>610</c:v>
                </c:pt>
                <c:pt idx="20">
                  <c:v>589</c:v>
                </c:pt>
                <c:pt idx="21">
                  <c:v>541</c:v>
                </c:pt>
                <c:pt idx="22">
                  <c:v>505</c:v>
                </c:pt>
                <c:pt idx="23">
                  <c:v>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3B-437E-8BB7-E189914FB6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3B-437E-8BB7-E189914FB6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3B-437E-8BB7-E189914FB6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3B-437E-8BB7-E189914FB6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3B-437E-8BB7-E189914FB6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83B-437E-8BB7-E189914FB62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257</c:v>
                </c:pt>
                <c:pt idx="1">
                  <c:v>257</c:v>
                </c:pt>
                <c:pt idx="2">
                  <c:v>237</c:v>
                </c:pt>
                <c:pt idx="3">
                  <c:v>244</c:v>
                </c:pt>
                <c:pt idx="4">
                  <c:v>277</c:v>
                </c:pt>
                <c:pt idx="5">
                  <c:v>419.6</c:v>
                </c:pt>
                <c:pt idx="6">
                  <c:v>389</c:v>
                </c:pt>
                <c:pt idx="7">
                  <c:v>909.5</c:v>
                </c:pt>
                <c:pt idx="8">
                  <c:v>1580</c:v>
                </c:pt>
                <c:pt idx="9">
                  <c:v>1610</c:v>
                </c:pt>
                <c:pt idx="10">
                  <c:v>1662</c:v>
                </c:pt>
                <c:pt idx="11">
                  <c:v>1308.0999999999999</c:v>
                </c:pt>
                <c:pt idx="12">
                  <c:v>1270.5</c:v>
                </c:pt>
                <c:pt idx="13">
                  <c:v>1094.5</c:v>
                </c:pt>
                <c:pt idx="14">
                  <c:v>678.5</c:v>
                </c:pt>
                <c:pt idx="15">
                  <c:v>549.79999999999995</c:v>
                </c:pt>
                <c:pt idx="16">
                  <c:v>367</c:v>
                </c:pt>
                <c:pt idx="17">
                  <c:v>330</c:v>
                </c:pt>
                <c:pt idx="18">
                  <c:v>293</c:v>
                </c:pt>
                <c:pt idx="19">
                  <c:v>421.2</c:v>
                </c:pt>
                <c:pt idx="20">
                  <c:v>551.20000000000005</c:v>
                </c:pt>
                <c:pt idx="21">
                  <c:v>361</c:v>
                </c:pt>
                <c:pt idx="22">
                  <c:v>249</c:v>
                </c:pt>
                <c:pt idx="23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3B-437E-8BB7-E189914FB6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14.746</c:v>
                </c:pt>
                <c:pt idx="6">
                  <c:v>10.552</c:v>
                </c:pt>
                <c:pt idx="17">
                  <c:v>3.1739999999999999</c:v>
                </c:pt>
                <c:pt idx="18">
                  <c:v>11.582000000000001</c:v>
                </c:pt>
                <c:pt idx="19">
                  <c:v>14.856999999999999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3B-437E-8BB7-E189914FB6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3B-437E-8BB7-E189914FB6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83B-437E-8BB7-E189914FB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100.5</c:v>
                </c:pt>
                <c:pt idx="1">
                  <c:v>93.67</c:v>
                </c:pt>
                <c:pt idx="2">
                  <c:v>87.14</c:v>
                </c:pt>
                <c:pt idx="3">
                  <c:v>85.09</c:v>
                </c:pt>
                <c:pt idx="4">
                  <c:v>88.51</c:v>
                </c:pt>
                <c:pt idx="5">
                  <c:v>100.78</c:v>
                </c:pt>
                <c:pt idx="6">
                  <c:v>109.42</c:v>
                </c:pt>
                <c:pt idx="7">
                  <c:v>108.64</c:v>
                </c:pt>
                <c:pt idx="8">
                  <c:v>91.16</c:v>
                </c:pt>
                <c:pt idx="9">
                  <c:v>81.569999999999993</c:v>
                </c:pt>
                <c:pt idx="10">
                  <c:v>67.09</c:v>
                </c:pt>
                <c:pt idx="11">
                  <c:v>43.23</c:v>
                </c:pt>
                <c:pt idx="12">
                  <c:v>28.71</c:v>
                </c:pt>
                <c:pt idx="13">
                  <c:v>35</c:v>
                </c:pt>
                <c:pt idx="14">
                  <c:v>41.28</c:v>
                </c:pt>
                <c:pt idx="15">
                  <c:v>72.47</c:v>
                </c:pt>
                <c:pt idx="16">
                  <c:v>92.09</c:v>
                </c:pt>
                <c:pt idx="17">
                  <c:v>108.64</c:v>
                </c:pt>
                <c:pt idx="18">
                  <c:v>128.03</c:v>
                </c:pt>
                <c:pt idx="19">
                  <c:v>177.48</c:v>
                </c:pt>
                <c:pt idx="20">
                  <c:v>178.08</c:v>
                </c:pt>
                <c:pt idx="21">
                  <c:v>117.16</c:v>
                </c:pt>
                <c:pt idx="22">
                  <c:v>105.3</c:v>
                </c:pt>
                <c:pt idx="23">
                  <c:v>98.41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3B-437E-8BB7-E189914FB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6049.5410000000002</v>
      </c>
      <c r="C4" s="18">
        <v>5808.9830000000002</v>
      </c>
      <c r="D4" s="18">
        <v>5639.1979999999985</v>
      </c>
      <c r="E4" s="18">
        <v>5543.4250000000011</v>
      </c>
      <c r="F4" s="18">
        <v>5591.898000000002</v>
      </c>
      <c r="G4" s="18">
        <v>5886.7830000000031</v>
      </c>
      <c r="H4" s="18">
        <v>6259.4490000000023</v>
      </c>
      <c r="I4" s="18">
        <v>7334.4939999999997</v>
      </c>
      <c r="J4" s="18">
        <v>8430.0659999999989</v>
      </c>
      <c r="K4" s="18">
        <v>8739.0159999999978</v>
      </c>
      <c r="L4" s="18">
        <v>9006.7349999999969</v>
      </c>
      <c r="M4" s="18">
        <v>9107.976999999999</v>
      </c>
      <c r="N4" s="18">
        <v>9233.5580000000009</v>
      </c>
      <c r="O4" s="18">
        <v>8978.5750000000007</v>
      </c>
      <c r="P4" s="18">
        <v>8372.8050000000003</v>
      </c>
      <c r="Q4" s="18">
        <v>7946.3620000000001</v>
      </c>
      <c r="R4" s="18">
        <v>7858.1139999999996</v>
      </c>
      <c r="S4" s="18">
        <v>7849.724000000002</v>
      </c>
      <c r="T4" s="18">
        <v>7786.4279999999981</v>
      </c>
      <c r="U4" s="18">
        <v>8000.6819999999998</v>
      </c>
      <c r="V4" s="18">
        <v>8004.8150000000014</v>
      </c>
      <c r="W4" s="18">
        <v>7372.509</v>
      </c>
      <c r="X4" s="18">
        <v>6791.5360000000001</v>
      </c>
      <c r="Y4" s="18">
        <v>6370.954999999999</v>
      </c>
      <c r="Z4" s="19"/>
      <c r="AA4" s="20">
        <f>SUM(B4:Z4)</f>
        <v>177963.62799999994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</v>
      </c>
      <c r="C7" s="28">
        <v>93.67</v>
      </c>
      <c r="D7" s="28">
        <v>87.14</v>
      </c>
      <c r="E7" s="28">
        <v>85.09</v>
      </c>
      <c r="F7" s="28">
        <v>88.51</v>
      </c>
      <c r="G7" s="28">
        <v>100.78</v>
      </c>
      <c r="H7" s="28">
        <v>109.42</v>
      </c>
      <c r="I7" s="28">
        <v>108.64</v>
      </c>
      <c r="J7" s="28">
        <v>91.16</v>
      </c>
      <c r="K7" s="28">
        <v>81.569999999999993</v>
      </c>
      <c r="L7" s="28">
        <v>67.09</v>
      </c>
      <c r="M7" s="28">
        <v>43.23</v>
      </c>
      <c r="N7" s="28">
        <v>28.71</v>
      </c>
      <c r="O7" s="28">
        <v>35</v>
      </c>
      <c r="P7" s="28">
        <v>41.28</v>
      </c>
      <c r="Q7" s="28">
        <v>72.47</v>
      </c>
      <c r="R7" s="28">
        <v>92.09</v>
      </c>
      <c r="S7" s="28">
        <v>108.64</v>
      </c>
      <c r="T7" s="28">
        <v>128.03</v>
      </c>
      <c r="U7" s="28">
        <v>177.48</v>
      </c>
      <c r="V7" s="28">
        <v>178.08</v>
      </c>
      <c r="W7" s="28">
        <v>117.16</v>
      </c>
      <c r="X7" s="28">
        <v>105.3</v>
      </c>
      <c r="Y7" s="28">
        <v>98.41</v>
      </c>
      <c r="Z7" s="29"/>
      <c r="AA7" s="30">
        <f>IF(SUM(B7:Z7)&lt;&gt;0,AVERAGEIF(B7:Z7,"&lt;&gt;"""),"")</f>
        <v>93.310416666666654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265</v>
      </c>
      <c r="C11" s="47">
        <v>236</v>
      </c>
      <c r="D11" s="47">
        <v>195</v>
      </c>
      <c r="E11" s="47">
        <v>184</v>
      </c>
      <c r="F11" s="47">
        <v>205</v>
      </c>
      <c r="G11" s="47">
        <v>221</v>
      </c>
      <c r="H11" s="47">
        <v>257</v>
      </c>
      <c r="I11" s="47">
        <v>300</v>
      </c>
      <c r="J11" s="47">
        <v>321</v>
      </c>
      <c r="K11" s="47">
        <v>316</v>
      </c>
      <c r="L11" s="47">
        <v>310</v>
      </c>
      <c r="M11" s="47">
        <v>306</v>
      </c>
      <c r="N11" s="47">
        <v>308</v>
      </c>
      <c r="O11" s="47">
        <v>300</v>
      </c>
      <c r="P11" s="47">
        <v>279</v>
      </c>
      <c r="Q11" s="47">
        <v>283</v>
      </c>
      <c r="R11" s="47">
        <v>308</v>
      </c>
      <c r="S11" s="47">
        <v>345</v>
      </c>
      <c r="T11" s="47">
        <v>368</v>
      </c>
      <c r="U11" s="47">
        <v>380</v>
      </c>
      <c r="V11" s="47">
        <v>360</v>
      </c>
      <c r="W11" s="47">
        <v>310</v>
      </c>
      <c r="X11" s="47">
        <v>271</v>
      </c>
      <c r="Y11" s="47">
        <v>209</v>
      </c>
      <c r="Z11" s="48"/>
      <c r="AA11" s="49">
        <f t="shared" si="0"/>
        <v>6837</v>
      </c>
    </row>
    <row r="12" spans="1:27" ht="24.95" customHeight="1" x14ac:dyDescent="0.2">
      <c r="A12" s="50" t="s">
        <v>8</v>
      </c>
      <c r="B12" s="51">
        <v>4304.0339999999997</v>
      </c>
      <c r="C12" s="52">
        <v>4211.6419999999998</v>
      </c>
      <c r="D12" s="52">
        <v>3755.0249999999996</v>
      </c>
      <c r="E12" s="52">
        <v>3720.491</v>
      </c>
      <c r="F12" s="52">
        <v>3896.502</v>
      </c>
      <c r="G12" s="52">
        <v>4280.2350000000006</v>
      </c>
      <c r="H12" s="52">
        <v>4094.9620000000004</v>
      </c>
      <c r="I12" s="52">
        <v>4034.0740000000005</v>
      </c>
      <c r="J12" s="52">
        <v>3544.893</v>
      </c>
      <c r="K12" s="52">
        <v>2523.3020000000001</v>
      </c>
      <c r="L12" s="52">
        <v>1861.9</v>
      </c>
      <c r="M12" s="52">
        <v>1564.9</v>
      </c>
      <c r="N12" s="52">
        <v>1564.9</v>
      </c>
      <c r="O12" s="52">
        <v>1564.9</v>
      </c>
      <c r="P12" s="52">
        <v>1564.9</v>
      </c>
      <c r="Q12" s="52">
        <v>2014.9</v>
      </c>
      <c r="R12" s="52">
        <v>3118.9859999999999</v>
      </c>
      <c r="S12" s="52">
        <v>4172.9840000000004</v>
      </c>
      <c r="T12" s="52">
        <v>4515.1189999999997</v>
      </c>
      <c r="U12" s="52">
        <v>4566.4160000000002</v>
      </c>
      <c r="V12" s="52">
        <v>4594.7890000000007</v>
      </c>
      <c r="W12" s="52">
        <v>4230.1500000000005</v>
      </c>
      <c r="X12" s="52">
        <v>4256.6779999999999</v>
      </c>
      <c r="Y12" s="52">
        <v>4066.3670000000002</v>
      </c>
      <c r="Z12" s="53"/>
      <c r="AA12" s="54">
        <f t="shared" si="0"/>
        <v>82023.048999999999</v>
      </c>
    </row>
    <row r="13" spans="1:27" ht="24.95" customHeight="1" x14ac:dyDescent="0.2">
      <c r="A13" s="50" t="s">
        <v>9</v>
      </c>
      <c r="B13" s="51">
        <v>70</v>
      </c>
      <c r="C13" s="52">
        <v>70</v>
      </c>
      <c r="D13" s="52">
        <v>96</v>
      </c>
      <c r="E13" s="52">
        <v>96</v>
      </c>
      <c r="F13" s="52">
        <v>148</v>
      </c>
      <c r="G13" s="52">
        <v>170</v>
      </c>
      <c r="H13" s="52">
        <v>224</v>
      </c>
      <c r="I13" s="52">
        <v>198</v>
      </c>
      <c r="J13" s="52">
        <v>202</v>
      </c>
      <c r="K13" s="52">
        <v>156</v>
      </c>
      <c r="L13" s="52">
        <v>117</v>
      </c>
      <c r="M13" s="52">
        <v>98</v>
      </c>
      <c r="N13" s="52">
        <v>102</v>
      </c>
      <c r="O13" s="52">
        <v>102</v>
      </c>
      <c r="P13" s="52">
        <v>98</v>
      </c>
      <c r="Q13" s="52">
        <v>70</v>
      </c>
      <c r="R13" s="52">
        <v>70</v>
      </c>
      <c r="S13" s="52">
        <v>110</v>
      </c>
      <c r="T13" s="52">
        <v>1041</v>
      </c>
      <c r="U13" s="52">
        <v>1625</v>
      </c>
      <c r="V13" s="52">
        <v>1688</v>
      </c>
      <c r="W13" s="52">
        <v>1458</v>
      </c>
      <c r="X13" s="52">
        <v>866</v>
      </c>
      <c r="Y13" s="52">
        <v>165</v>
      </c>
      <c r="Z13" s="53"/>
      <c r="AA13" s="54">
        <f t="shared" si="0"/>
        <v>9040</v>
      </c>
    </row>
    <row r="14" spans="1:27" ht="24.95" customHeight="1" x14ac:dyDescent="0.2">
      <c r="A14" s="55" t="s">
        <v>10</v>
      </c>
      <c r="B14" s="56">
        <v>787.80699999999979</v>
      </c>
      <c r="C14" s="57">
        <v>825.04100000000005</v>
      </c>
      <c r="D14" s="57">
        <v>868.57299999999998</v>
      </c>
      <c r="E14" s="57">
        <v>925.23400000000004</v>
      </c>
      <c r="F14" s="57">
        <v>996.39599999999996</v>
      </c>
      <c r="G14" s="57">
        <v>1070.5479999999998</v>
      </c>
      <c r="H14" s="57">
        <v>1460.287</v>
      </c>
      <c r="I14" s="57">
        <v>2634.42</v>
      </c>
      <c r="J14" s="57">
        <v>4166.1729999999998</v>
      </c>
      <c r="K14" s="57">
        <v>5522.713999999999</v>
      </c>
      <c r="L14" s="57">
        <v>6530.848</v>
      </c>
      <c r="M14" s="57">
        <v>6946.0770000000002</v>
      </c>
      <c r="N14" s="57">
        <v>7055.6579999999994</v>
      </c>
      <c r="O14" s="57">
        <v>6804.6750000000002</v>
      </c>
      <c r="P14" s="57">
        <v>6226.9049999999997</v>
      </c>
      <c r="Q14" s="57">
        <v>5313.4620000000004</v>
      </c>
      <c r="R14" s="57">
        <v>4115.0400000000009</v>
      </c>
      <c r="S14" s="57">
        <v>2739.44</v>
      </c>
      <c r="T14" s="57">
        <v>1553.309</v>
      </c>
      <c r="U14" s="57">
        <v>1090.2660000000001</v>
      </c>
      <c r="V14" s="57">
        <v>1042.0259999999998</v>
      </c>
      <c r="W14" s="57">
        <v>964.65899999999988</v>
      </c>
      <c r="X14" s="57">
        <v>933.45800000000008</v>
      </c>
      <c r="Y14" s="57">
        <v>933.18799999999999</v>
      </c>
      <c r="Z14" s="58"/>
      <c r="AA14" s="59">
        <f t="shared" si="0"/>
        <v>71506.203999999998</v>
      </c>
    </row>
    <row r="15" spans="1:27" ht="24.95" customHeight="1" x14ac:dyDescent="0.2">
      <c r="A15" s="55" t="s">
        <v>11</v>
      </c>
      <c r="B15" s="56">
        <v>20</v>
      </c>
      <c r="C15" s="57">
        <v>23</v>
      </c>
      <c r="D15" s="57">
        <v>26</v>
      </c>
      <c r="E15" s="57">
        <v>28</v>
      </c>
      <c r="F15" s="57">
        <v>29</v>
      </c>
      <c r="G15" s="57">
        <v>30</v>
      </c>
      <c r="H15" s="57">
        <v>35</v>
      </c>
      <c r="I15" s="57">
        <v>49</v>
      </c>
      <c r="J15" s="57">
        <v>71</v>
      </c>
      <c r="K15" s="57">
        <v>92</v>
      </c>
      <c r="L15" s="57">
        <v>114</v>
      </c>
      <c r="M15" s="57">
        <v>131</v>
      </c>
      <c r="N15" s="57">
        <v>141</v>
      </c>
      <c r="O15" s="57">
        <v>144</v>
      </c>
      <c r="P15" s="57">
        <v>143</v>
      </c>
      <c r="Q15" s="57">
        <v>135</v>
      </c>
      <c r="R15" s="57">
        <v>121</v>
      </c>
      <c r="S15" s="57">
        <v>102</v>
      </c>
      <c r="T15" s="57">
        <v>86</v>
      </c>
      <c r="U15" s="57">
        <v>80</v>
      </c>
      <c r="V15" s="57">
        <v>79</v>
      </c>
      <c r="W15" s="57">
        <v>81</v>
      </c>
      <c r="X15" s="57">
        <v>84</v>
      </c>
      <c r="Y15" s="57">
        <v>88</v>
      </c>
      <c r="Z15" s="58"/>
      <c r="AA15" s="59">
        <f t="shared" si="0"/>
        <v>1932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5446.8409999999994</v>
      </c>
      <c r="C16" s="62">
        <f t="shared" si="1"/>
        <v>5365.683</v>
      </c>
      <c r="D16" s="62">
        <f t="shared" si="1"/>
        <v>4940.598</v>
      </c>
      <c r="E16" s="62">
        <f t="shared" si="1"/>
        <v>4953.7250000000004</v>
      </c>
      <c r="F16" s="62">
        <f t="shared" si="1"/>
        <v>5274.8980000000001</v>
      </c>
      <c r="G16" s="62">
        <f t="shared" si="1"/>
        <v>5771.7830000000004</v>
      </c>
      <c r="H16" s="62">
        <f t="shared" si="1"/>
        <v>6071.2490000000007</v>
      </c>
      <c r="I16" s="62">
        <f t="shared" si="1"/>
        <v>7215.4940000000006</v>
      </c>
      <c r="J16" s="62">
        <f t="shared" si="1"/>
        <v>8305.0659999999989</v>
      </c>
      <c r="K16" s="62">
        <f t="shared" si="1"/>
        <v>8610.0159999999996</v>
      </c>
      <c r="L16" s="62">
        <f t="shared" si="1"/>
        <v>8933.7479999999996</v>
      </c>
      <c r="M16" s="62">
        <f t="shared" si="1"/>
        <v>9045.9770000000008</v>
      </c>
      <c r="N16" s="62">
        <f t="shared" si="1"/>
        <v>9171.5579999999991</v>
      </c>
      <c r="O16" s="62">
        <f t="shared" si="1"/>
        <v>8915.5750000000007</v>
      </c>
      <c r="P16" s="62">
        <f t="shared" si="1"/>
        <v>8311.8050000000003</v>
      </c>
      <c r="Q16" s="62">
        <f t="shared" si="1"/>
        <v>7816.362000000001</v>
      </c>
      <c r="R16" s="62">
        <f t="shared" si="1"/>
        <v>7733.0260000000007</v>
      </c>
      <c r="S16" s="62">
        <f t="shared" si="1"/>
        <v>7469.4240000000009</v>
      </c>
      <c r="T16" s="62">
        <f t="shared" si="1"/>
        <v>7563.4279999999999</v>
      </c>
      <c r="U16" s="62">
        <f t="shared" si="1"/>
        <v>7741.6820000000007</v>
      </c>
      <c r="V16" s="62">
        <f t="shared" si="1"/>
        <v>7763.8150000000005</v>
      </c>
      <c r="W16" s="62">
        <f t="shared" si="1"/>
        <v>7043.8090000000002</v>
      </c>
      <c r="X16" s="62">
        <f t="shared" si="1"/>
        <v>6411.1360000000004</v>
      </c>
      <c r="Y16" s="62">
        <f t="shared" si="1"/>
        <v>5461.5550000000003</v>
      </c>
      <c r="Z16" s="63" t="str">
        <f t="shared" si="1"/>
        <v/>
      </c>
      <c r="AA16" s="64">
        <f>SUM(AA10:AA15)</f>
        <v>171338.253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1697.9</v>
      </c>
      <c r="C29" s="72">
        <v>1688.9</v>
      </c>
      <c r="D29" s="72">
        <v>1701.9</v>
      </c>
      <c r="E29" s="72">
        <v>1712.9</v>
      </c>
      <c r="F29" s="72">
        <v>1801.9</v>
      </c>
      <c r="G29" s="72">
        <v>1869.9</v>
      </c>
      <c r="H29" s="72">
        <v>2067.58</v>
      </c>
      <c r="I29" s="72">
        <v>2366.2199999999998</v>
      </c>
      <c r="J29" s="72">
        <v>2675.27</v>
      </c>
      <c r="K29" s="72">
        <v>2809.17</v>
      </c>
      <c r="L29" s="72">
        <v>2798.52</v>
      </c>
      <c r="M29" s="72">
        <v>2930.32</v>
      </c>
      <c r="N29" s="72">
        <v>2973.68</v>
      </c>
      <c r="O29" s="72">
        <v>2900.44</v>
      </c>
      <c r="P29" s="72">
        <v>2687.53</v>
      </c>
      <c r="Q29" s="72">
        <v>2688.06</v>
      </c>
      <c r="R29" s="72">
        <v>2523.13</v>
      </c>
      <c r="S29" s="72">
        <v>2414.15</v>
      </c>
      <c r="T29" s="72">
        <v>3029.55</v>
      </c>
      <c r="U29" s="72">
        <v>3565.9</v>
      </c>
      <c r="V29" s="72">
        <v>3556.9</v>
      </c>
      <c r="W29" s="72">
        <v>3322.9</v>
      </c>
      <c r="X29" s="72">
        <v>2610.9</v>
      </c>
      <c r="Y29" s="72">
        <v>1852.9</v>
      </c>
      <c r="Z29" s="73"/>
      <c r="AA29" s="74">
        <f>SUM(B29:Z29)</f>
        <v>60246.520000000004</v>
      </c>
    </row>
    <row r="30" spans="1:27" ht="24.95" customHeight="1" x14ac:dyDescent="0.2">
      <c r="A30" s="75" t="s">
        <v>24</v>
      </c>
      <c r="B30" s="76">
        <v>1645.941</v>
      </c>
      <c r="C30" s="77">
        <v>1666.7829999999999</v>
      </c>
      <c r="D30" s="77">
        <v>1225.6980000000001</v>
      </c>
      <c r="E30" s="77">
        <v>1226.825</v>
      </c>
      <c r="F30" s="77">
        <v>1472.998</v>
      </c>
      <c r="G30" s="77">
        <v>1894.883</v>
      </c>
      <c r="H30" s="77">
        <v>2181.6689999999999</v>
      </c>
      <c r="I30" s="77">
        <v>3021.2739999999999</v>
      </c>
      <c r="J30" s="77">
        <v>4025.7959999999998</v>
      </c>
      <c r="K30" s="77">
        <v>4257.8459999999995</v>
      </c>
      <c r="L30" s="77">
        <v>4574.2150000000001</v>
      </c>
      <c r="M30" s="77">
        <v>4740.6570000000002</v>
      </c>
      <c r="N30" s="77">
        <v>4822.8779999999997</v>
      </c>
      <c r="O30" s="77">
        <v>4641.1350000000002</v>
      </c>
      <c r="P30" s="77">
        <v>4248.2749999999996</v>
      </c>
      <c r="Q30" s="77">
        <v>3759.3020000000001</v>
      </c>
      <c r="R30" s="77">
        <v>3545.4839999999999</v>
      </c>
      <c r="S30" s="77">
        <v>2727.2739999999999</v>
      </c>
      <c r="T30" s="77">
        <v>2111.8780000000002</v>
      </c>
      <c r="U30" s="77">
        <v>1833.7819999999999</v>
      </c>
      <c r="V30" s="77">
        <v>1839.915</v>
      </c>
      <c r="W30" s="77">
        <v>1315.9090000000001</v>
      </c>
      <c r="X30" s="77">
        <v>1285.2360000000001</v>
      </c>
      <c r="Y30" s="77">
        <v>1106.655</v>
      </c>
      <c r="Z30" s="78"/>
      <c r="AA30" s="79">
        <f>SUM(B30:Z30)</f>
        <v>65172.30799999999</v>
      </c>
    </row>
    <row r="31" spans="1:27" ht="24.95" customHeight="1" x14ac:dyDescent="0.2">
      <c r="A31" s="82" t="s">
        <v>25</v>
      </c>
      <c r="B31" s="80">
        <v>2208</v>
      </c>
      <c r="C31" s="81">
        <v>2122</v>
      </c>
      <c r="D31" s="81">
        <v>2122</v>
      </c>
      <c r="E31" s="81">
        <v>2122</v>
      </c>
      <c r="F31" s="81">
        <v>2122</v>
      </c>
      <c r="G31" s="81">
        <v>2122</v>
      </c>
      <c r="H31" s="81">
        <v>1947</v>
      </c>
      <c r="I31" s="81">
        <v>1947</v>
      </c>
      <c r="J31" s="81">
        <v>1729</v>
      </c>
      <c r="K31" s="81">
        <v>1672</v>
      </c>
      <c r="L31" s="81">
        <v>1634</v>
      </c>
      <c r="M31" s="81">
        <v>1437</v>
      </c>
      <c r="N31" s="81">
        <v>1437</v>
      </c>
      <c r="O31" s="81">
        <v>1437</v>
      </c>
      <c r="P31" s="81">
        <v>1437</v>
      </c>
      <c r="Q31" s="81">
        <v>1499</v>
      </c>
      <c r="R31" s="81">
        <v>1779</v>
      </c>
      <c r="S31" s="81">
        <v>2447</v>
      </c>
      <c r="T31" s="81">
        <v>2599</v>
      </c>
      <c r="U31" s="81">
        <v>2601</v>
      </c>
      <c r="V31" s="81">
        <v>2608</v>
      </c>
      <c r="W31" s="81">
        <v>2610</v>
      </c>
      <c r="X31" s="81">
        <v>2610</v>
      </c>
      <c r="Y31" s="81">
        <v>2597</v>
      </c>
      <c r="Z31" s="83"/>
      <c r="AA31" s="84">
        <f>SUM(B31:Z31)</f>
        <v>48845</v>
      </c>
    </row>
    <row r="32" spans="1:27" ht="30" customHeight="1" thickBot="1" x14ac:dyDescent="0.25">
      <c r="A32" s="60" t="s">
        <v>26</v>
      </c>
      <c r="B32" s="61">
        <f>IF(LEN(B$2)&gt;0,SUM(B29:B31),"")</f>
        <v>5551.8410000000003</v>
      </c>
      <c r="C32" s="62">
        <f t="shared" ref="C32:Z32" si="4">IF(LEN(C$2)&gt;0,SUM(C29:C31),"")</f>
        <v>5477.683</v>
      </c>
      <c r="D32" s="62">
        <f t="shared" si="4"/>
        <v>5049.598</v>
      </c>
      <c r="E32" s="62">
        <f t="shared" si="4"/>
        <v>5061.7250000000004</v>
      </c>
      <c r="F32" s="62">
        <f t="shared" si="4"/>
        <v>5396.8980000000001</v>
      </c>
      <c r="G32" s="62">
        <f t="shared" si="4"/>
        <v>5886.7830000000004</v>
      </c>
      <c r="H32" s="62">
        <f t="shared" si="4"/>
        <v>6196.2489999999998</v>
      </c>
      <c r="I32" s="62">
        <f t="shared" si="4"/>
        <v>7334.4939999999997</v>
      </c>
      <c r="J32" s="62">
        <f t="shared" si="4"/>
        <v>8430.0659999999989</v>
      </c>
      <c r="K32" s="62">
        <f t="shared" si="4"/>
        <v>8739.0159999999996</v>
      </c>
      <c r="L32" s="62">
        <f t="shared" si="4"/>
        <v>9006.7350000000006</v>
      </c>
      <c r="M32" s="62">
        <f t="shared" si="4"/>
        <v>9107.9770000000008</v>
      </c>
      <c r="N32" s="62">
        <f t="shared" si="4"/>
        <v>9233.5579999999991</v>
      </c>
      <c r="O32" s="62">
        <f t="shared" si="4"/>
        <v>8978.5750000000007</v>
      </c>
      <c r="P32" s="62">
        <f t="shared" si="4"/>
        <v>8372.8050000000003</v>
      </c>
      <c r="Q32" s="62">
        <f t="shared" si="4"/>
        <v>7946.3620000000001</v>
      </c>
      <c r="R32" s="62">
        <f t="shared" si="4"/>
        <v>7847.6139999999996</v>
      </c>
      <c r="S32" s="62">
        <f t="shared" si="4"/>
        <v>7588.424</v>
      </c>
      <c r="T32" s="62">
        <f t="shared" si="4"/>
        <v>7740.4279999999999</v>
      </c>
      <c r="U32" s="62">
        <f t="shared" si="4"/>
        <v>8000.6819999999998</v>
      </c>
      <c r="V32" s="62">
        <f t="shared" si="4"/>
        <v>8004.8150000000005</v>
      </c>
      <c r="W32" s="62">
        <f t="shared" si="4"/>
        <v>7248.8090000000002</v>
      </c>
      <c r="X32" s="62">
        <f t="shared" si="4"/>
        <v>6506.1360000000004</v>
      </c>
      <c r="Y32" s="62">
        <f t="shared" si="4"/>
        <v>5556.5550000000003</v>
      </c>
      <c r="Z32" s="63" t="str">
        <f t="shared" si="4"/>
        <v/>
      </c>
      <c r="AA32" s="64">
        <f>SUM(AA29:AA31)</f>
        <v>174263.82799999998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>
        <v>30</v>
      </c>
      <c r="I35" s="95">
        <v>24</v>
      </c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77</v>
      </c>
      <c r="U35" s="95">
        <v>162</v>
      </c>
      <c r="V35" s="95">
        <v>142</v>
      </c>
      <c r="W35" s="95">
        <v>110</v>
      </c>
      <c r="X35" s="95"/>
      <c r="Y35" s="95"/>
      <c r="Z35" s="96"/>
      <c r="AA35" s="74">
        <f t="shared" ref="AA35:AA40" si="5">SUM(B35:Z35)</f>
        <v>545</v>
      </c>
    </row>
    <row r="36" spans="1:27" ht="24.95" customHeight="1" x14ac:dyDescent="0.2">
      <c r="A36" s="97" t="s">
        <v>29</v>
      </c>
      <c r="B36" s="98">
        <v>55</v>
      </c>
      <c r="C36" s="99">
        <v>62</v>
      </c>
      <c r="D36" s="99">
        <v>59</v>
      </c>
      <c r="E36" s="99">
        <v>58</v>
      </c>
      <c r="F36" s="99">
        <v>72</v>
      </c>
      <c r="G36" s="99">
        <v>65</v>
      </c>
      <c r="H36" s="99">
        <v>45</v>
      </c>
      <c r="I36" s="99">
        <v>45</v>
      </c>
      <c r="J36" s="99">
        <v>45</v>
      </c>
      <c r="K36" s="99">
        <v>45</v>
      </c>
      <c r="L36" s="99">
        <v>45</v>
      </c>
      <c r="M36" s="99">
        <v>51</v>
      </c>
      <c r="N36" s="99">
        <v>51</v>
      </c>
      <c r="O36" s="99">
        <v>52</v>
      </c>
      <c r="P36" s="99">
        <v>50</v>
      </c>
      <c r="Q36" s="99">
        <v>70</v>
      </c>
      <c r="R36" s="99">
        <v>85.587999999999994</v>
      </c>
      <c r="S36" s="99">
        <v>69</v>
      </c>
      <c r="T36" s="99">
        <v>50</v>
      </c>
      <c r="U36" s="99">
        <v>47</v>
      </c>
      <c r="V36" s="99">
        <v>49</v>
      </c>
      <c r="W36" s="99">
        <v>45</v>
      </c>
      <c r="X36" s="99">
        <v>45</v>
      </c>
      <c r="Y36" s="99">
        <v>45</v>
      </c>
      <c r="Z36" s="100"/>
      <c r="AA36" s="79">
        <f t="shared" si="5"/>
        <v>1305.588</v>
      </c>
    </row>
    <row r="37" spans="1:27" ht="24.95" customHeight="1" x14ac:dyDescent="0.2">
      <c r="A37" s="97" t="s">
        <v>30</v>
      </c>
      <c r="B37" s="98">
        <v>497.7</v>
      </c>
      <c r="C37" s="99">
        <v>331.3</v>
      </c>
      <c r="D37" s="99">
        <v>589.6</v>
      </c>
      <c r="E37" s="99">
        <v>481.7</v>
      </c>
      <c r="F37" s="99">
        <v>195</v>
      </c>
      <c r="G37" s="99"/>
      <c r="H37" s="99">
        <v>63.2</v>
      </c>
      <c r="I37" s="99"/>
      <c r="J37" s="99"/>
      <c r="K37" s="99"/>
      <c r="L37" s="99"/>
      <c r="M37" s="99"/>
      <c r="N37" s="99"/>
      <c r="O37" s="99"/>
      <c r="P37" s="99"/>
      <c r="Q37" s="99"/>
      <c r="R37" s="99">
        <v>10.5</v>
      </c>
      <c r="S37" s="99">
        <v>261.3</v>
      </c>
      <c r="T37" s="99">
        <v>46</v>
      </c>
      <c r="U37" s="99"/>
      <c r="V37" s="99"/>
      <c r="W37" s="99">
        <v>123.7</v>
      </c>
      <c r="X37" s="99">
        <v>285.39999999999998</v>
      </c>
      <c r="Y37" s="99">
        <v>814.4</v>
      </c>
      <c r="Z37" s="100"/>
      <c r="AA37" s="79">
        <f t="shared" si="5"/>
        <v>3699.8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80</v>
      </c>
      <c r="K38" s="99">
        <v>84</v>
      </c>
      <c r="L38" s="99">
        <v>27.986999999999998</v>
      </c>
      <c r="M38" s="99">
        <v>11</v>
      </c>
      <c r="N38" s="99">
        <v>11</v>
      </c>
      <c r="O38" s="99">
        <v>11</v>
      </c>
      <c r="P38" s="99">
        <v>11</v>
      </c>
      <c r="Q38" s="99">
        <v>60</v>
      </c>
      <c r="R38" s="99">
        <v>29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1074.9870000000001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602.70000000000005</v>
      </c>
      <c r="C40" s="88">
        <f t="shared" si="6"/>
        <v>443.3</v>
      </c>
      <c r="D40" s="88">
        <f t="shared" si="6"/>
        <v>698.6</v>
      </c>
      <c r="E40" s="88">
        <f t="shared" si="6"/>
        <v>589.70000000000005</v>
      </c>
      <c r="F40" s="88">
        <f t="shared" si="6"/>
        <v>317</v>
      </c>
      <c r="G40" s="88">
        <f t="shared" si="6"/>
        <v>115</v>
      </c>
      <c r="H40" s="88">
        <f t="shared" si="6"/>
        <v>188.2</v>
      </c>
      <c r="I40" s="88">
        <f t="shared" si="6"/>
        <v>119</v>
      </c>
      <c r="J40" s="88">
        <f t="shared" si="6"/>
        <v>125</v>
      </c>
      <c r="K40" s="88">
        <f t="shared" si="6"/>
        <v>129</v>
      </c>
      <c r="L40" s="88">
        <f t="shared" si="6"/>
        <v>72.986999999999995</v>
      </c>
      <c r="M40" s="88">
        <f t="shared" si="6"/>
        <v>62</v>
      </c>
      <c r="N40" s="88">
        <f t="shared" si="6"/>
        <v>62</v>
      </c>
      <c r="O40" s="88">
        <f t="shared" si="6"/>
        <v>63</v>
      </c>
      <c r="P40" s="88">
        <f t="shared" si="6"/>
        <v>61</v>
      </c>
      <c r="Q40" s="88">
        <f t="shared" si="6"/>
        <v>130</v>
      </c>
      <c r="R40" s="88">
        <f t="shared" si="6"/>
        <v>125.08799999999999</v>
      </c>
      <c r="S40" s="88">
        <f t="shared" si="6"/>
        <v>380.3</v>
      </c>
      <c r="T40" s="88">
        <f t="shared" si="6"/>
        <v>223</v>
      </c>
      <c r="U40" s="88">
        <f t="shared" si="6"/>
        <v>259</v>
      </c>
      <c r="V40" s="88">
        <f t="shared" si="6"/>
        <v>241</v>
      </c>
      <c r="W40" s="88">
        <f t="shared" si="6"/>
        <v>328.7</v>
      </c>
      <c r="X40" s="88">
        <f t="shared" si="6"/>
        <v>380.4</v>
      </c>
      <c r="Y40" s="88">
        <f t="shared" si="6"/>
        <v>909.4</v>
      </c>
      <c r="Z40" s="89" t="str">
        <f t="shared" si="6"/>
        <v/>
      </c>
      <c r="AA40" s="90">
        <f t="shared" si="5"/>
        <v>6625.3749999999991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497.7</v>
      </c>
      <c r="C45" s="99">
        <v>331.3</v>
      </c>
      <c r="D45" s="99">
        <v>589.6</v>
      </c>
      <c r="E45" s="99">
        <v>481.7</v>
      </c>
      <c r="F45" s="99">
        <v>195</v>
      </c>
      <c r="G45" s="99"/>
      <c r="H45" s="99">
        <v>63.2</v>
      </c>
      <c r="I45" s="99"/>
      <c r="J45" s="99"/>
      <c r="K45" s="99"/>
      <c r="L45" s="99"/>
      <c r="M45" s="99"/>
      <c r="N45" s="99"/>
      <c r="O45" s="99"/>
      <c r="P45" s="99"/>
      <c r="Q45" s="99"/>
      <c r="R45" s="99">
        <v>10.5</v>
      </c>
      <c r="S45" s="99">
        <v>261.3</v>
      </c>
      <c r="T45" s="99">
        <v>46</v>
      </c>
      <c r="U45" s="99"/>
      <c r="V45" s="99"/>
      <c r="W45" s="99">
        <v>123.7</v>
      </c>
      <c r="X45" s="99">
        <v>285.39999999999998</v>
      </c>
      <c r="Y45" s="99">
        <v>814.4</v>
      </c>
      <c r="Z45" s="100"/>
      <c r="AA45" s="79">
        <f t="shared" si="7"/>
        <v>3699.8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497.7</v>
      </c>
      <c r="C49" s="88">
        <f t="shared" ref="C49:Z49" si="8">IF(LEN(C$2)&gt;0,SUM(C43:C48),"")</f>
        <v>331.3</v>
      </c>
      <c r="D49" s="88">
        <f t="shared" si="8"/>
        <v>589.6</v>
      </c>
      <c r="E49" s="88">
        <f t="shared" si="8"/>
        <v>481.7</v>
      </c>
      <c r="F49" s="88">
        <f t="shared" si="8"/>
        <v>195</v>
      </c>
      <c r="G49" s="88">
        <f t="shared" si="8"/>
        <v>0</v>
      </c>
      <c r="H49" s="88">
        <f t="shared" si="8"/>
        <v>63.2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10.5</v>
      </c>
      <c r="S49" s="88">
        <f t="shared" si="8"/>
        <v>261.3</v>
      </c>
      <c r="T49" s="88">
        <f t="shared" si="8"/>
        <v>46</v>
      </c>
      <c r="U49" s="88">
        <f t="shared" si="8"/>
        <v>0</v>
      </c>
      <c r="V49" s="88">
        <f t="shared" si="8"/>
        <v>0</v>
      </c>
      <c r="W49" s="88">
        <f t="shared" si="8"/>
        <v>123.7</v>
      </c>
      <c r="X49" s="88">
        <f t="shared" si="8"/>
        <v>285.39999999999998</v>
      </c>
      <c r="Y49" s="88">
        <f t="shared" si="8"/>
        <v>814.4</v>
      </c>
      <c r="Z49" s="89" t="str">
        <f t="shared" si="8"/>
        <v/>
      </c>
      <c r="AA49" s="90">
        <f t="shared" si="7"/>
        <v>3699.8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6049.5409999999993</v>
      </c>
      <c r="C52" s="88">
        <f t="shared" si="10"/>
        <v>5808.9830000000002</v>
      </c>
      <c r="D52" s="88">
        <f t="shared" si="10"/>
        <v>5639.1980000000003</v>
      </c>
      <c r="E52" s="88">
        <f t="shared" si="10"/>
        <v>5543.4250000000002</v>
      </c>
      <c r="F52" s="88">
        <f t="shared" si="10"/>
        <v>5591.8980000000001</v>
      </c>
      <c r="G52" s="88">
        <f t="shared" si="10"/>
        <v>5886.7830000000004</v>
      </c>
      <c r="H52" s="88">
        <f t="shared" si="10"/>
        <v>6259.4490000000005</v>
      </c>
      <c r="I52" s="88">
        <f t="shared" si="10"/>
        <v>7334.4940000000006</v>
      </c>
      <c r="J52" s="88">
        <f t="shared" si="10"/>
        <v>8430.0659999999989</v>
      </c>
      <c r="K52" s="88">
        <f t="shared" si="10"/>
        <v>8739.0159999999996</v>
      </c>
      <c r="L52" s="88">
        <f t="shared" si="10"/>
        <v>9006.7349999999988</v>
      </c>
      <c r="M52" s="88">
        <f t="shared" si="10"/>
        <v>9107.9770000000008</v>
      </c>
      <c r="N52" s="88">
        <f t="shared" si="10"/>
        <v>9233.5579999999991</v>
      </c>
      <c r="O52" s="88">
        <f t="shared" si="10"/>
        <v>8978.5750000000007</v>
      </c>
      <c r="P52" s="88">
        <f t="shared" si="10"/>
        <v>8372.8050000000003</v>
      </c>
      <c r="Q52" s="88">
        <f t="shared" si="10"/>
        <v>7946.362000000001</v>
      </c>
      <c r="R52" s="88">
        <f t="shared" si="10"/>
        <v>7858.1140000000005</v>
      </c>
      <c r="S52" s="88">
        <f t="shared" si="10"/>
        <v>7849.7240000000011</v>
      </c>
      <c r="T52" s="88">
        <f t="shared" si="10"/>
        <v>7786.4279999999999</v>
      </c>
      <c r="U52" s="88">
        <f t="shared" si="10"/>
        <v>8000.6820000000007</v>
      </c>
      <c r="V52" s="88">
        <f t="shared" si="10"/>
        <v>8004.8150000000005</v>
      </c>
      <c r="W52" s="88">
        <f t="shared" si="10"/>
        <v>7372.509</v>
      </c>
      <c r="X52" s="88">
        <f t="shared" si="10"/>
        <v>6791.5360000000001</v>
      </c>
      <c r="Y52" s="88">
        <f t="shared" si="10"/>
        <v>6370.9549999999999</v>
      </c>
      <c r="Z52" s="89" t="str">
        <f t="shared" si="10"/>
        <v/>
      </c>
      <c r="AA52" s="104">
        <f>SUM(B52:Z52)</f>
        <v>177963.62799999997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6049.5500000000011</v>
      </c>
      <c r="C4" s="18">
        <v>5808.9630000000016</v>
      </c>
      <c r="D4" s="18">
        <v>5639.1730000000007</v>
      </c>
      <c r="E4" s="18">
        <v>5543.3819999999996</v>
      </c>
      <c r="F4" s="18">
        <v>5591.942</v>
      </c>
      <c r="G4" s="18">
        <v>5886.8230000000012</v>
      </c>
      <c r="H4" s="18">
        <v>6259.4340000000002</v>
      </c>
      <c r="I4" s="18">
        <v>7334.5070000000005</v>
      </c>
      <c r="J4" s="18">
        <v>8430.0659999999953</v>
      </c>
      <c r="K4" s="18">
        <v>8739.0159999999978</v>
      </c>
      <c r="L4" s="18">
        <v>9006.7350000000006</v>
      </c>
      <c r="M4" s="18">
        <v>9107.9959999999992</v>
      </c>
      <c r="N4" s="18">
        <v>9233.5799999999981</v>
      </c>
      <c r="O4" s="18">
        <v>8978.5570000000007</v>
      </c>
      <c r="P4" s="18">
        <v>8372.7760000000017</v>
      </c>
      <c r="Q4" s="18">
        <v>7946.3359999999993</v>
      </c>
      <c r="R4" s="18">
        <v>7858.094000000001</v>
      </c>
      <c r="S4" s="18">
        <v>7849.7250000000013</v>
      </c>
      <c r="T4" s="18">
        <v>7786.3890000000019</v>
      </c>
      <c r="U4" s="18">
        <v>8000.7100000000019</v>
      </c>
      <c r="V4" s="18">
        <v>8004.8190000000004</v>
      </c>
      <c r="W4" s="18">
        <v>7372.4890000000023</v>
      </c>
      <c r="X4" s="18">
        <v>6791.5480000000016</v>
      </c>
      <c r="Y4" s="18">
        <v>6370.9350000000022</v>
      </c>
      <c r="Z4" s="19"/>
      <c r="AA4" s="20">
        <f>SUM(B4:Z4)</f>
        <v>177963.54499999995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</v>
      </c>
      <c r="C7" s="28">
        <v>93.67</v>
      </c>
      <c r="D7" s="28">
        <v>87.14</v>
      </c>
      <c r="E7" s="28">
        <v>85.09</v>
      </c>
      <c r="F7" s="28">
        <v>88.51</v>
      </c>
      <c r="G7" s="28">
        <v>100.78</v>
      </c>
      <c r="H7" s="28">
        <v>109.42</v>
      </c>
      <c r="I7" s="28">
        <v>108.64</v>
      </c>
      <c r="J7" s="28">
        <v>91.16</v>
      </c>
      <c r="K7" s="28">
        <v>81.569999999999993</v>
      </c>
      <c r="L7" s="28">
        <v>67.09</v>
      </c>
      <c r="M7" s="28">
        <v>43.23</v>
      </c>
      <c r="N7" s="28">
        <v>28.71</v>
      </c>
      <c r="O7" s="28">
        <v>35</v>
      </c>
      <c r="P7" s="28">
        <v>41.28</v>
      </c>
      <c r="Q7" s="28">
        <v>72.47</v>
      </c>
      <c r="R7" s="28">
        <v>92.09</v>
      </c>
      <c r="S7" s="28">
        <v>108.64</v>
      </c>
      <c r="T7" s="28">
        <v>128.03</v>
      </c>
      <c r="U7" s="28">
        <v>177.48</v>
      </c>
      <c r="V7" s="28">
        <v>178.08</v>
      </c>
      <c r="W7" s="28">
        <v>117.16</v>
      </c>
      <c r="X7" s="28">
        <v>105.3</v>
      </c>
      <c r="Y7" s="28">
        <v>98.41</v>
      </c>
      <c r="Z7" s="29"/>
      <c r="AA7" s="30">
        <f>IF(SUM(B7:Z7)&lt;&gt;0,AVERAGEIF(B7:Z7,"&lt;&gt;"""),"")</f>
        <v>93.310416666666654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14.746</v>
      </c>
      <c r="H14" s="57">
        <v>10.552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3.1739999999999999</v>
      </c>
      <c r="T14" s="57">
        <v>11.582000000000001</v>
      </c>
      <c r="U14" s="57">
        <v>14.856999999999999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189.911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14.746</v>
      </c>
      <c r="H16" s="62">
        <f t="shared" si="1"/>
        <v>10.552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3.1739999999999999</v>
      </c>
      <c r="T16" s="62">
        <f t="shared" si="1"/>
        <v>11.582000000000001</v>
      </c>
      <c r="U16" s="62">
        <f t="shared" si="1"/>
        <v>14.856999999999999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189.911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688.52900000000011</v>
      </c>
      <c r="C19" s="72">
        <v>680.25699999999995</v>
      </c>
      <c r="D19" s="72">
        <v>687.62900000000002</v>
      </c>
      <c r="E19" s="72">
        <v>688.12099999999998</v>
      </c>
      <c r="F19" s="72">
        <v>684.01699999999994</v>
      </c>
      <c r="G19" s="72">
        <v>668.56299999999999</v>
      </c>
      <c r="H19" s="72">
        <v>668.67600000000004</v>
      </c>
      <c r="I19" s="72">
        <v>678.06600000000014</v>
      </c>
      <c r="J19" s="72">
        <v>657.5920000000001</v>
      </c>
      <c r="K19" s="72">
        <v>657.67100000000005</v>
      </c>
      <c r="L19" s="72">
        <v>665.98099999999999</v>
      </c>
      <c r="M19" s="72">
        <v>661.82900000000006</v>
      </c>
      <c r="N19" s="72">
        <v>656.05200000000013</v>
      </c>
      <c r="O19" s="72">
        <v>655.89099999999996</v>
      </c>
      <c r="P19" s="72">
        <v>663.06600000000003</v>
      </c>
      <c r="Q19" s="72">
        <v>663.4380000000001</v>
      </c>
      <c r="R19" s="72">
        <v>663.67100000000005</v>
      </c>
      <c r="S19" s="72">
        <v>658.923</v>
      </c>
      <c r="T19" s="72">
        <v>656.68999999999994</v>
      </c>
      <c r="U19" s="72">
        <v>650.31399999999996</v>
      </c>
      <c r="V19" s="72">
        <v>652.67600000000004</v>
      </c>
      <c r="W19" s="72">
        <v>659.38</v>
      </c>
      <c r="X19" s="72">
        <v>652.04899999999998</v>
      </c>
      <c r="Y19" s="72">
        <v>649.81900000000007</v>
      </c>
      <c r="Z19" s="73"/>
      <c r="AA19" s="74">
        <f t="shared" ref="AA19:AA25" si="2">SUM(B19:Z19)</f>
        <v>15968.900000000001</v>
      </c>
    </row>
    <row r="20" spans="1:27" ht="24.95" customHeight="1" x14ac:dyDescent="0.2">
      <c r="A20" s="75" t="s">
        <v>15</v>
      </c>
      <c r="B20" s="76">
        <v>1242.7989999999998</v>
      </c>
      <c r="C20" s="77">
        <v>1229.7260000000001</v>
      </c>
      <c r="D20" s="77">
        <v>1231.4340000000002</v>
      </c>
      <c r="E20" s="77">
        <v>1228.5910000000001</v>
      </c>
      <c r="F20" s="77">
        <v>1257.2800000000002</v>
      </c>
      <c r="G20" s="77">
        <v>1348.6650000000002</v>
      </c>
      <c r="H20" s="77">
        <v>1512.6570000000002</v>
      </c>
      <c r="I20" s="77">
        <v>1640.7099999999998</v>
      </c>
      <c r="J20" s="77">
        <v>1684.6589999999999</v>
      </c>
      <c r="K20" s="77">
        <v>1668.904</v>
      </c>
      <c r="L20" s="77">
        <v>1668.7499999999998</v>
      </c>
      <c r="M20" s="77">
        <v>1691.8970000000002</v>
      </c>
      <c r="N20" s="77">
        <v>1704.683</v>
      </c>
      <c r="O20" s="77">
        <v>1685.4510000000002</v>
      </c>
      <c r="P20" s="77">
        <v>1666.585</v>
      </c>
      <c r="Q20" s="77">
        <v>1665.999</v>
      </c>
      <c r="R20" s="77">
        <v>1677.0069999999998</v>
      </c>
      <c r="S20" s="77">
        <v>1641.1669999999999</v>
      </c>
      <c r="T20" s="77">
        <v>1600.3039999999999</v>
      </c>
      <c r="U20" s="77">
        <v>1565.6320000000001</v>
      </c>
      <c r="V20" s="77">
        <v>1482.92</v>
      </c>
      <c r="W20" s="77">
        <v>1351.345</v>
      </c>
      <c r="X20" s="77">
        <v>1284.0710000000001</v>
      </c>
      <c r="Y20" s="77">
        <v>1260.2879999999998</v>
      </c>
      <c r="Z20" s="78"/>
      <c r="AA20" s="79">
        <f t="shared" si="2"/>
        <v>35991.524000000012</v>
      </c>
    </row>
    <row r="21" spans="1:27" ht="24.95" customHeight="1" x14ac:dyDescent="0.2">
      <c r="A21" s="75" t="s">
        <v>16</v>
      </c>
      <c r="B21" s="80">
        <v>3260.7219999999998</v>
      </c>
      <c r="C21" s="81">
        <v>3084.98</v>
      </c>
      <c r="D21" s="81">
        <v>2964.1099999999997</v>
      </c>
      <c r="E21" s="81">
        <v>2865.6699999999996</v>
      </c>
      <c r="F21" s="81">
        <v>2833.145</v>
      </c>
      <c r="G21" s="81">
        <v>2890.2489999999993</v>
      </c>
      <c r="H21" s="81">
        <v>3100.0489999999995</v>
      </c>
      <c r="I21" s="81">
        <v>3469.2310000000002</v>
      </c>
      <c r="J21" s="81">
        <v>3826.3149999999991</v>
      </c>
      <c r="K21" s="81">
        <v>4113.9409999999998</v>
      </c>
      <c r="L21" s="81">
        <v>4308.0039999999999</v>
      </c>
      <c r="M21" s="81">
        <v>4514.17</v>
      </c>
      <c r="N21" s="81">
        <v>4661.8450000000012</v>
      </c>
      <c r="O21" s="81">
        <v>4609.2150000000001</v>
      </c>
      <c r="P21" s="81">
        <v>4456.1250000000009</v>
      </c>
      <c r="Q21" s="81">
        <v>4362.5990000000002</v>
      </c>
      <c r="R21" s="81">
        <v>4435.9160000000002</v>
      </c>
      <c r="S21" s="81">
        <v>4445.9610000000002</v>
      </c>
      <c r="T21" s="81">
        <v>4419.813000000001</v>
      </c>
      <c r="U21" s="81">
        <v>4520.2070000000003</v>
      </c>
      <c r="V21" s="81">
        <v>4502.0230000000001</v>
      </c>
      <c r="W21" s="81">
        <v>4259.2640000000001</v>
      </c>
      <c r="X21" s="81">
        <v>3912.4279999999999</v>
      </c>
      <c r="Y21" s="81">
        <v>3593.3279999999995</v>
      </c>
      <c r="Z21" s="78"/>
      <c r="AA21" s="79">
        <f t="shared" si="2"/>
        <v>93409.309999999969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880</v>
      </c>
    </row>
    <row r="23" spans="1:27" ht="24.95" customHeight="1" x14ac:dyDescent="0.2">
      <c r="A23" s="85" t="s">
        <v>18</v>
      </c>
      <c r="B23" s="77">
        <v>150.5</v>
      </c>
      <c r="C23" s="77">
        <v>133</v>
      </c>
      <c r="D23" s="77">
        <v>133</v>
      </c>
      <c r="E23" s="77">
        <v>140</v>
      </c>
      <c r="F23" s="77">
        <v>141.5</v>
      </c>
      <c r="G23" s="77">
        <v>144</v>
      </c>
      <c r="H23" s="77">
        <v>136.5</v>
      </c>
      <c r="I23" s="77">
        <v>138</v>
      </c>
      <c r="J23" s="77">
        <v>139.5</v>
      </c>
      <c r="K23" s="77">
        <v>130.5</v>
      </c>
      <c r="L23" s="77">
        <v>128</v>
      </c>
      <c r="M23" s="77">
        <v>125</v>
      </c>
      <c r="N23" s="77">
        <v>121.5</v>
      </c>
      <c r="O23" s="77">
        <v>119.5</v>
      </c>
      <c r="P23" s="77">
        <v>116.5</v>
      </c>
      <c r="Q23" s="77">
        <v>136.5</v>
      </c>
      <c r="R23" s="77">
        <v>135.5</v>
      </c>
      <c r="S23" s="77">
        <v>173.5</v>
      </c>
      <c r="T23" s="77">
        <v>201</v>
      </c>
      <c r="U23" s="77">
        <v>218.5</v>
      </c>
      <c r="V23" s="77">
        <v>212</v>
      </c>
      <c r="W23" s="77">
        <v>185.5</v>
      </c>
      <c r="X23" s="77">
        <v>174</v>
      </c>
      <c r="Y23" s="77">
        <v>150.5</v>
      </c>
      <c r="Z23" s="77"/>
      <c r="AA23" s="79">
        <f t="shared" si="2"/>
        <v>3584</v>
      </c>
    </row>
    <row r="24" spans="1:27" ht="24.95" customHeight="1" x14ac:dyDescent="0.2">
      <c r="A24" s="85" t="s">
        <v>19</v>
      </c>
      <c r="B24" s="77">
        <v>435</v>
      </c>
      <c r="C24" s="77">
        <v>409.00000000000006</v>
      </c>
      <c r="D24" s="77">
        <v>371</v>
      </c>
      <c r="E24" s="77">
        <v>362</v>
      </c>
      <c r="F24" s="77">
        <v>383.99999999999994</v>
      </c>
      <c r="G24" s="77">
        <v>401</v>
      </c>
      <c r="H24" s="77">
        <v>442</v>
      </c>
      <c r="I24" s="77">
        <v>499.00000000000006</v>
      </c>
      <c r="J24" s="77">
        <v>542</v>
      </c>
      <c r="K24" s="77">
        <v>557.99999999999989</v>
      </c>
      <c r="L24" s="77">
        <v>574</v>
      </c>
      <c r="M24" s="77">
        <v>587</v>
      </c>
      <c r="N24" s="77">
        <v>599.00000000000011</v>
      </c>
      <c r="O24" s="77">
        <v>594.00000000000011</v>
      </c>
      <c r="P24" s="77">
        <v>572</v>
      </c>
      <c r="Q24" s="77">
        <v>568</v>
      </c>
      <c r="R24" s="77">
        <v>578.99999999999989</v>
      </c>
      <c r="S24" s="77">
        <v>597</v>
      </c>
      <c r="T24" s="77">
        <v>604</v>
      </c>
      <c r="U24" s="77">
        <v>610</v>
      </c>
      <c r="V24" s="77">
        <v>589</v>
      </c>
      <c r="W24" s="77">
        <v>541</v>
      </c>
      <c r="X24" s="77">
        <v>505</v>
      </c>
      <c r="Y24" s="77">
        <v>447</v>
      </c>
      <c r="Z24" s="77"/>
      <c r="AA24" s="79">
        <f t="shared" si="2"/>
        <v>12369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5777.5499999999993</v>
      </c>
      <c r="C26" s="88">
        <f t="shared" ref="C26:Z26" si="3">IF(LEN(C$2)&gt;0,SUM(C19:C25),"")</f>
        <v>5536.9629999999997</v>
      </c>
      <c r="D26" s="88">
        <f t="shared" si="3"/>
        <v>5387.1729999999998</v>
      </c>
      <c r="E26" s="88">
        <f t="shared" si="3"/>
        <v>5284.3819999999996</v>
      </c>
      <c r="F26" s="88">
        <f t="shared" si="3"/>
        <v>5299.942</v>
      </c>
      <c r="G26" s="88">
        <f t="shared" si="3"/>
        <v>5452.476999999999</v>
      </c>
      <c r="H26" s="88">
        <f t="shared" si="3"/>
        <v>5859.8819999999996</v>
      </c>
      <c r="I26" s="88">
        <f t="shared" si="3"/>
        <v>6425.0069999999996</v>
      </c>
      <c r="J26" s="88">
        <f t="shared" si="3"/>
        <v>6850.0659999999989</v>
      </c>
      <c r="K26" s="88">
        <f t="shared" si="3"/>
        <v>7129.0159999999996</v>
      </c>
      <c r="L26" s="88">
        <f t="shared" si="3"/>
        <v>7344.7349999999997</v>
      </c>
      <c r="M26" s="88">
        <f t="shared" si="3"/>
        <v>7799.8960000000006</v>
      </c>
      <c r="N26" s="88">
        <f t="shared" si="3"/>
        <v>7963.0800000000017</v>
      </c>
      <c r="O26" s="88">
        <f t="shared" si="3"/>
        <v>7884.0570000000007</v>
      </c>
      <c r="P26" s="88">
        <f t="shared" si="3"/>
        <v>7694.2760000000007</v>
      </c>
      <c r="Q26" s="88">
        <f t="shared" si="3"/>
        <v>7396.5360000000001</v>
      </c>
      <c r="R26" s="88">
        <f t="shared" si="3"/>
        <v>7491.0940000000001</v>
      </c>
      <c r="S26" s="88">
        <f t="shared" si="3"/>
        <v>7516.5510000000004</v>
      </c>
      <c r="T26" s="88">
        <f t="shared" si="3"/>
        <v>7481.8070000000007</v>
      </c>
      <c r="U26" s="88">
        <f t="shared" si="3"/>
        <v>7564.6530000000002</v>
      </c>
      <c r="V26" s="88">
        <f t="shared" si="3"/>
        <v>7438.6190000000006</v>
      </c>
      <c r="W26" s="88">
        <f t="shared" si="3"/>
        <v>6996.4889999999996</v>
      </c>
      <c r="X26" s="88">
        <f t="shared" si="3"/>
        <v>6527.5479999999998</v>
      </c>
      <c r="Y26" s="88">
        <f t="shared" si="3"/>
        <v>6100.9349999999995</v>
      </c>
      <c r="Z26" s="89" t="str">
        <f t="shared" si="3"/>
        <v/>
      </c>
      <c r="AA26" s="90">
        <f>SUM(AA19:AA25)</f>
        <v>162202.734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755.5</v>
      </c>
      <c r="C29" s="72">
        <v>712</v>
      </c>
      <c r="D29" s="72">
        <v>671</v>
      </c>
      <c r="E29" s="72">
        <v>669</v>
      </c>
      <c r="F29" s="72">
        <v>692.5</v>
      </c>
      <c r="G29" s="72">
        <v>712</v>
      </c>
      <c r="H29" s="72">
        <v>716.18</v>
      </c>
      <c r="I29" s="72">
        <v>831.32</v>
      </c>
      <c r="J29" s="72">
        <v>937.87</v>
      </c>
      <c r="K29" s="72">
        <v>1001.77</v>
      </c>
      <c r="L29" s="72">
        <v>1016.62</v>
      </c>
      <c r="M29" s="72">
        <v>1015.42</v>
      </c>
      <c r="N29" s="72">
        <v>1024.28</v>
      </c>
      <c r="O29" s="72">
        <v>1017.04</v>
      </c>
      <c r="P29" s="72">
        <v>976.13</v>
      </c>
      <c r="Q29" s="72">
        <v>990.66</v>
      </c>
      <c r="R29" s="72">
        <v>895.73</v>
      </c>
      <c r="S29" s="72">
        <v>904.75</v>
      </c>
      <c r="T29" s="72">
        <v>903.65</v>
      </c>
      <c r="U29" s="72">
        <v>926.5</v>
      </c>
      <c r="V29" s="72">
        <v>899</v>
      </c>
      <c r="W29" s="72">
        <v>824.5</v>
      </c>
      <c r="X29" s="72">
        <v>806</v>
      </c>
      <c r="Y29" s="72">
        <v>754.5</v>
      </c>
      <c r="Z29" s="73"/>
      <c r="AA29" s="74">
        <f>SUM(B29:Z29)</f>
        <v>20653.919999999998</v>
      </c>
    </row>
    <row r="30" spans="1:27" ht="24.95" customHeight="1" x14ac:dyDescent="0.2">
      <c r="A30" s="75" t="s">
        <v>24</v>
      </c>
      <c r="B30" s="76">
        <v>5294.05</v>
      </c>
      <c r="C30" s="77">
        <v>5096.9629999999997</v>
      </c>
      <c r="D30" s="77">
        <v>4968.1729999999998</v>
      </c>
      <c r="E30" s="77">
        <v>4874.3819999999996</v>
      </c>
      <c r="F30" s="77">
        <v>4899.442</v>
      </c>
      <c r="G30" s="77">
        <v>5027.223</v>
      </c>
      <c r="H30" s="77">
        <v>5543.2539999999999</v>
      </c>
      <c r="I30" s="77">
        <v>6113.6869999999999</v>
      </c>
      <c r="J30" s="77">
        <v>6492.1959999999999</v>
      </c>
      <c r="K30" s="77">
        <v>6737.2460000000001</v>
      </c>
      <c r="L30" s="77">
        <v>6990.1149999999998</v>
      </c>
      <c r="M30" s="77">
        <v>7372.4759999999997</v>
      </c>
      <c r="N30" s="77">
        <v>7516.8</v>
      </c>
      <c r="O30" s="77">
        <v>7445.0169999999998</v>
      </c>
      <c r="P30" s="77">
        <v>7311.1459999999997</v>
      </c>
      <c r="Q30" s="77">
        <v>6905.8760000000002</v>
      </c>
      <c r="R30" s="77">
        <v>6962.3639999999996</v>
      </c>
      <c r="S30" s="77">
        <v>6944.9750000000004</v>
      </c>
      <c r="T30" s="77">
        <v>6882.7389999999996</v>
      </c>
      <c r="U30" s="77">
        <v>7013.01</v>
      </c>
      <c r="V30" s="77">
        <v>6906.6189999999997</v>
      </c>
      <c r="W30" s="77">
        <v>6547.9889999999996</v>
      </c>
      <c r="X30" s="77">
        <v>5985.5479999999998</v>
      </c>
      <c r="Y30" s="77">
        <v>5616.4350000000004</v>
      </c>
      <c r="Z30" s="78"/>
      <c r="AA30" s="79">
        <f>SUM(B30:Z30)</f>
        <v>151447.72500000001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6049.55</v>
      </c>
      <c r="C32" s="62">
        <f t="shared" ref="C32:Z32" si="4">IF(LEN(C$2)&gt;0,SUM(C29:C31),"")</f>
        <v>5808.9629999999997</v>
      </c>
      <c r="D32" s="62">
        <f t="shared" si="4"/>
        <v>5639.1729999999998</v>
      </c>
      <c r="E32" s="62">
        <f t="shared" si="4"/>
        <v>5543.3819999999996</v>
      </c>
      <c r="F32" s="62">
        <f t="shared" si="4"/>
        <v>5591.942</v>
      </c>
      <c r="G32" s="62">
        <f t="shared" si="4"/>
        <v>5739.223</v>
      </c>
      <c r="H32" s="62">
        <f t="shared" si="4"/>
        <v>6259.4340000000002</v>
      </c>
      <c r="I32" s="62">
        <f t="shared" si="4"/>
        <v>6945.0069999999996</v>
      </c>
      <c r="J32" s="62">
        <f t="shared" si="4"/>
        <v>7430.0659999999998</v>
      </c>
      <c r="K32" s="62">
        <f t="shared" si="4"/>
        <v>7739.0159999999996</v>
      </c>
      <c r="L32" s="62">
        <f t="shared" si="4"/>
        <v>8006.7349999999997</v>
      </c>
      <c r="M32" s="62">
        <f t="shared" si="4"/>
        <v>8387.8959999999988</v>
      </c>
      <c r="N32" s="62">
        <f t="shared" si="4"/>
        <v>8541.08</v>
      </c>
      <c r="O32" s="62">
        <f t="shared" si="4"/>
        <v>8462.0570000000007</v>
      </c>
      <c r="P32" s="62">
        <f t="shared" si="4"/>
        <v>8287.2759999999998</v>
      </c>
      <c r="Q32" s="62">
        <f t="shared" si="4"/>
        <v>7896.5360000000001</v>
      </c>
      <c r="R32" s="62">
        <f t="shared" si="4"/>
        <v>7858.0939999999991</v>
      </c>
      <c r="S32" s="62">
        <f t="shared" si="4"/>
        <v>7849.7250000000004</v>
      </c>
      <c r="T32" s="62">
        <f t="shared" si="4"/>
        <v>7786.3889999999992</v>
      </c>
      <c r="U32" s="62">
        <f t="shared" si="4"/>
        <v>7939.51</v>
      </c>
      <c r="V32" s="62">
        <f t="shared" si="4"/>
        <v>7805.6189999999997</v>
      </c>
      <c r="W32" s="62">
        <f t="shared" si="4"/>
        <v>7372.4889999999996</v>
      </c>
      <c r="X32" s="62">
        <f t="shared" si="4"/>
        <v>6791.5479999999998</v>
      </c>
      <c r="Y32" s="62">
        <f t="shared" si="4"/>
        <v>6370.9350000000004</v>
      </c>
      <c r="Z32" s="63" t="str">
        <f t="shared" si="4"/>
        <v/>
      </c>
      <c r="AA32" s="64">
        <f>SUM(AA29:AA31)</f>
        <v>172101.64500000002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190</v>
      </c>
      <c r="H35" s="95">
        <v>160</v>
      </c>
      <c r="I35" s="95">
        <v>180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178</v>
      </c>
      <c r="T35" s="95">
        <v>134</v>
      </c>
      <c r="U35" s="95">
        <v>102</v>
      </c>
      <c r="V35" s="95">
        <v>82</v>
      </c>
      <c r="W35" s="95">
        <v>137</v>
      </c>
      <c r="X35" s="95">
        <v>170</v>
      </c>
      <c r="Y35" s="95">
        <v>191</v>
      </c>
      <c r="Z35" s="96"/>
      <c r="AA35" s="74">
        <f t="shared" ref="AA35:AA40" si="5">SUM(B35:Z35)</f>
        <v>4324</v>
      </c>
    </row>
    <row r="36" spans="1:27" ht="24.95" customHeight="1" x14ac:dyDescent="0.2">
      <c r="A36" s="97" t="s">
        <v>42</v>
      </c>
      <c r="B36" s="98">
        <v>57</v>
      </c>
      <c r="C36" s="99">
        <v>57</v>
      </c>
      <c r="D36" s="99">
        <v>37</v>
      </c>
      <c r="E36" s="99">
        <v>44</v>
      </c>
      <c r="F36" s="99">
        <v>77</v>
      </c>
      <c r="G36" s="99">
        <v>82</v>
      </c>
      <c r="H36" s="99">
        <v>229</v>
      </c>
      <c r="I36" s="99">
        <v>340</v>
      </c>
      <c r="J36" s="99">
        <v>350</v>
      </c>
      <c r="K36" s="99">
        <v>350</v>
      </c>
      <c r="L36" s="99">
        <v>350</v>
      </c>
      <c r="M36" s="99">
        <v>211</v>
      </c>
      <c r="N36" s="99">
        <v>201</v>
      </c>
      <c r="O36" s="99">
        <v>201</v>
      </c>
      <c r="P36" s="99">
        <v>216</v>
      </c>
      <c r="Q36" s="99">
        <v>217</v>
      </c>
      <c r="R36" s="99">
        <v>167</v>
      </c>
      <c r="S36" s="99">
        <v>152</v>
      </c>
      <c r="T36" s="99">
        <v>159</v>
      </c>
      <c r="U36" s="99">
        <v>258</v>
      </c>
      <c r="V36" s="99">
        <v>270</v>
      </c>
      <c r="W36" s="99">
        <v>224</v>
      </c>
      <c r="X36" s="99">
        <v>79</v>
      </c>
      <c r="Y36" s="99">
        <v>64</v>
      </c>
      <c r="Z36" s="100"/>
      <c r="AA36" s="79">
        <f t="shared" si="5"/>
        <v>4392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147.6</v>
      </c>
      <c r="H37" s="99"/>
      <c r="I37" s="99">
        <v>389.5</v>
      </c>
      <c r="J37" s="99">
        <v>1000</v>
      </c>
      <c r="K37" s="99">
        <v>1000</v>
      </c>
      <c r="L37" s="99">
        <v>1000</v>
      </c>
      <c r="M37" s="99">
        <v>720.1</v>
      </c>
      <c r="N37" s="99">
        <v>692.5</v>
      </c>
      <c r="O37" s="99">
        <v>516.5</v>
      </c>
      <c r="P37" s="99">
        <v>85.5</v>
      </c>
      <c r="Q37" s="99">
        <v>49.8</v>
      </c>
      <c r="R37" s="99"/>
      <c r="S37" s="99"/>
      <c r="T37" s="99"/>
      <c r="U37" s="99">
        <v>61.2</v>
      </c>
      <c r="V37" s="99">
        <v>199.2</v>
      </c>
      <c r="W37" s="99"/>
      <c r="X37" s="99"/>
      <c r="Y37" s="99"/>
      <c r="Z37" s="100"/>
      <c r="AA37" s="79">
        <f t="shared" si="5"/>
        <v>5861.9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30</v>
      </c>
      <c r="K38" s="99">
        <v>60</v>
      </c>
      <c r="L38" s="99">
        <v>112</v>
      </c>
      <c r="M38" s="99">
        <v>177</v>
      </c>
      <c r="N38" s="99">
        <v>177</v>
      </c>
      <c r="O38" s="99">
        <v>177</v>
      </c>
      <c r="P38" s="99">
        <v>177</v>
      </c>
      <c r="Q38" s="99">
        <v>83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993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257</v>
      </c>
      <c r="C40" s="88">
        <f t="shared" ref="C40:Z40" si="6">IF(LEN(C$2)&gt;0,SUM(C35:C39),"")</f>
        <v>257</v>
      </c>
      <c r="D40" s="88">
        <f t="shared" si="6"/>
        <v>237</v>
      </c>
      <c r="E40" s="88">
        <f t="shared" si="6"/>
        <v>244</v>
      </c>
      <c r="F40" s="88">
        <f t="shared" si="6"/>
        <v>277</v>
      </c>
      <c r="G40" s="88">
        <f t="shared" si="6"/>
        <v>419.6</v>
      </c>
      <c r="H40" s="88">
        <f t="shared" si="6"/>
        <v>389</v>
      </c>
      <c r="I40" s="88">
        <f t="shared" si="6"/>
        <v>909.5</v>
      </c>
      <c r="J40" s="88">
        <f t="shared" si="6"/>
        <v>1580</v>
      </c>
      <c r="K40" s="88">
        <f t="shared" si="6"/>
        <v>1610</v>
      </c>
      <c r="L40" s="88">
        <f t="shared" si="6"/>
        <v>1662</v>
      </c>
      <c r="M40" s="88">
        <f t="shared" si="6"/>
        <v>1308.0999999999999</v>
      </c>
      <c r="N40" s="88">
        <f t="shared" si="6"/>
        <v>1270.5</v>
      </c>
      <c r="O40" s="88">
        <f t="shared" si="6"/>
        <v>1094.5</v>
      </c>
      <c r="P40" s="88">
        <f t="shared" si="6"/>
        <v>678.5</v>
      </c>
      <c r="Q40" s="88">
        <f t="shared" si="6"/>
        <v>549.79999999999995</v>
      </c>
      <c r="R40" s="88">
        <f t="shared" si="6"/>
        <v>367</v>
      </c>
      <c r="S40" s="88">
        <f t="shared" si="6"/>
        <v>330</v>
      </c>
      <c r="T40" s="88">
        <f t="shared" si="6"/>
        <v>293</v>
      </c>
      <c r="U40" s="88">
        <f t="shared" si="6"/>
        <v>421.2</v>
      </c>
      <c r="V40" s="88">
        <f t="shared" si="6"/>
        <v>551.20000000000005</v>
      </c>
      <c r="W40" s="88">
        <f t="shared" si="6"/>
        <v>361</v>
      </c>
      <c r="X40" s="88">
        <f t="shared" si="6"/>
        <v>249</v>
      </c>
      <c r="Y40" s="88">
        <f t="shared" si="6"/>
        <v>255</v>
      </c>
      <c r="Z40" s="89" t="str">
        <f t="shared" si="6"/>
        <v/>
      </c>
      <c r="AA40" s="90">
        <f t="shared" si="5"/>
        <v>15570.900000000001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147.6</v>
      </c>
      <c r="H45" s="99"/>
      <c r="I45" s="99">
        <v>389.5</v>
      </c>
      <c r="J45" s="99">
        <v>1000</v>
      </c>
      <c r="K45" s="99">
        <v>1000</v>
      </c>
      <c r="L45" s="99">
        <v>1000</v>
      </c>
      <c r="M45" s="99">
        <v>720.1</v>
      </c>
      <c r="N45" s="99">
        <v>692.5</v>
      </c>
      <c r="O45" s="99">
        <v>516.5</v>
      </c>
      <c r="P45" s="99">
        <v>85.5</v>
      </c>
      <c r="Q45" s="99">
        <v>49.8</v>
      </c>
      <c r="R45" s="99"/>
      <c r="S45" s="99"/>
      <c r="T45" s="99"/>
      <c r="U45" s="99">
        <v>61.2</v>
      </c>
      <c r="V45" s="99">
        <v>199.2</v>
      </c>
      <c r="W45" s="99"/>
      <c r="X45" s="99"/>
      <c r="Y45" s="99"/>
      <c r="Z45" s="100"/>
      <c r="AA45" s="79">
        <f t="shared" si="7"/>
        <v>5861.9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297.60000000000002</v>
      </c>
      <c r="H49" s="88">
        <f t="shared" si="8"/>
        <v>150</v>
      </c>
      <c r="I49" s="88">
        <f t="shared" si="8"/>
        <v>539.5</v>
      </c>
      <c r="J49" s="88">
        <f t="shared" si="8"/>
        <v>1150</v>
      </c>
      <c r="K49" s="88">
        <f t="shared" si="8"/>
        <v>1150</v>
      </c>
      <c r="L49" s="88">
        <f t="shared" si="8"/>
        <v>1150</v>
      </c>
      <c r="M49" s="88">
        <f t="shared" si="8"/>
        <v>870.1</v>
      </c>
      <c r="N49" s="88">
        <f t="shared" si="8"/>
        <v>842.5</v>
      </c>
      <c r="O49" s="88">
        <f t="shared" si="8"/>
        <v>666.5</v>
      </c>
      <c r="P49" s="88">
        <f t="shared" si="8"/>
        <v>235.5</v>
      </c>
      <c r="Q49" s="88">
        <f t="shared" si="8"/>
        <v>199.8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211.2</v>
      </c>
      <c r="V49" s="88">
        <f t="shared" si="8"/>
        <v>349.2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9461.9000000000015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6049.5499999999993</v>
      </c>
      <c r="C52" s="88">
        <f t="shared" ref="C52:Z52" si="10">IF(LEN(C$2)&gt;0,SUM(C10:C15)+C26+C40,"")</f>
        <v>5808.9629999999997</v>
      </c>
      <c r="D52" s="88">
        <f t="shared" si="10"/>
        <v>5639.1729999999998</v>
      </c>
      <c r="E52" s="88">
        <f t="shared" si="10"/>
        <v>5543.3819999999996</v>
      </c>
      <c r="F52" s="88">
        <f t="shared" si="10"/>
        <v>5591.942</v>
      </c>
      <c r="G52" s="88">
        <f t="shared" si="10"/>
        <v>5886.8229999999994</v>
      </c>
      <c r="H52" s="88">
        <f t="shared" si="10"/>
        <v>6259.4339999999993</v>
      </c>
      <c r="I52" s="88">
        <f t="shared" si="10"/>
        <v>7334.5069999999996</v>
      </c>
      <c r="J52" s="88">
        <f t="shared" si="10"/>
        <v>8430.0659999999989</v>
      </c>
      <c r="K52" s="88">
        <f t="shared" si="10"/>
        <v>8739.0159999999996</v>
      </c>
      <c r="L52" s="88">
        <f t="shared" si="10"/>
        <v>9006.7350000000006</v>
      </c>
      <c r="M52" s="88">
        <f t="shared" si="10"/>
        <v>9107.996000000001</v>
      </c>
      <c r="N52" s="88">
        <f t="shared" si="10"/>
        <v>9233.5800000000017</v>
      </c>
      <c r="O52" s="88">
        <f t="shared" si="10"/>
        <v>8978.5570000000007</v>
      </c>
      <c r="P52" s="88">
        <f t="shared" si="10"/>
        <v>8372.7760000000017</v>
      </c>
      <c r="Q52" s="88">
        <f t="shared" si="10"/>
        <v>7946.3360000000002</v>
      </c>
      <c r="R52" s="88">
        <f t="shared" si="10"/>
        <v>7858.0940000000001</v>
      </c>
      <c r="S52" s="88">
        <f t="shared" si="10"/>
        <v>7849.7250000000004</v>
      </c>
      <c r="T52" s="88">
        <f t="shared" si="10"/>
        <v>7786.389000000001</v>
      </c>
      <c r="U52" s="88">
        <f t="shared" si="10"/>
        <v>8000.71</v>
      </c>
      <c r="V52" s="88">
        <f t="shared" si="10"/>
        <v>8004.8190000000004</v>
      </c>
      <c r="W52" s="88">
        <f t="shared" si="10"/>
        <v>7372.4889999999996</v>
      </c>
      <c r="X52" s="88">
        <f t="shared" si="10"/>
        <v>6791.5479999999998</v>
      </c>
      <c r="Y52" s="88">
        <f t="shared" si="10"/>
        <v>6370.9349999999995</v>
      </c>
      <c r="Z52" s="89" t="str">
        <f t="shared" si="10"/>
        <v/>
      </c>
      <c r="AA52" s="104">
        <f>SUM(B52:Z52)</f>
        <v>177963.54499999998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-497.7</v>
      </c>
      <c r="C4" s="18">
        <v>-331.3</v>
      </c>
      <c r="D4" s="18">
        <v>-589.6</v>
      </c>
      <c r="E4" s="18">
        <v>-481.7</v>
      </c>
      <c r="F4" s="18">
        <v>-195</v>
      </c>
      <c r="G4" s="18">
        <v>147.6</v>
      </c>
      <c r="H4" s="18">
        <v>-63.2</v>
      </c>
      <c r="I4" s="18">
        <v>389.5</v>
      </c>
      <c r="J4" s="18">
        <v>1000</v>
      </c>
      <c r="K4" s="18">
        <v>1000</v>
      </c>
      <c r="L4" s="18">
        <v>1000</v>
      </c>
      <c r="M4" s="18">
        <v>720.1</v>
      </c>
      <c r="N4" s="18">
        <v>692.5</v>
      </c>
      <c r="O4" s="18">
        <v>516.5</v>
      </c>
      <c r="P4" s="18">
        <v>85.5</v>
      </c>
      <c r="Q4" s="18">
        <v>49.8</v>
      </c>
      <c r="R4" s="18">
        <v>-10.5</v>
      </c>
      <c r="S4" s="18">
        <v>-261.3</v>
      </c>
      <c r="T4" s="18">
        <v>-46</v>
      </c>
      <c r="U4" s="18">
        <v>61.2</v>
      </c>
      <c r="V4" s="18">
        <v>199.2</v>
      </c>
      <c r="W4" s="18">
        <v>-123.7</v>
      </c>
      <c r="X4" s="18">
        <v>-285.39999999999998</v>
      </c>
      <c r="Y4" s="18">
        <v>-814.4</v>
      </c>
      <c r="Z4" s="19"/>
      <c r="AA4" s="111">
        <f>SUM(B4:Z4)</f>
        <v>2162.0999999999995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100.5</v>
      </c>
      <c r="C7" s="117">
        <v>93.67</v>
      </c>
      <c r="D7" s="117">
        <v>87.14</v>
      </c>
      <c r="E7" s="117">
        <v>85.09</v>
      </c>
      <c r="F7" s="117">
        <v>88.51</v>
      </c>
      <c r="G7" s="117">
        <v>100.78</v>
      </c>
      <c r="H7" s="117">
        <v>109.42</v>
      </c>
      <c r="I7" s="117">
        <v>108.64</v>
      </c>
      <c r="J7" s="117">
        <v>91.16</v>
      </c>
      <c r="K7" s="117">
        <v>81.569999999999993</v>
      </c>
      <c r="L7" s="117">
        <v>67.09</v>
      </c>
      <c r="M7" s="117">
        <v>43.23</v>
      </c>
      <c r="N7" s="117">
        <v>28.71</v>
      </c>
      <c r="O7" s="117">
        <v>35</v>
      </c>
      <c r="P7" s="117">
        <v>41.28</v>
      </c>
      <c r="Q7" s="117">
        <v>72.47</v>
      </c>
      <c r="R7" s="117">
        <v>92.09</v>
      </c>
      <c r="S7" s="117">
        <v>108.64</v>
      </c>
      <c r="T7" s="117">
        <v>128.03</v>
      </c>
      <c r="U7" s="117">
        <v>177.48</v>
      </c>
      <c r="V7" s="117">
        <v>178.08</v>
      </c>
      <c r="W7" s="117">
        <v>117.16</v>
      </c>
      <c r="X7" s="117">
        <v>105.3</v>
      </c>
      <c r="Y7" s="117">
        <v>98.41</v>
      </c>
      <c r="Z7" s="118"/>
      <c r="AA7" s="119">
        <f>IF(SUM(B7:Z7)&lt;&gt;0,AVERAGEIF(B7:Z7,"&lt;&gt;"""),"")</f>
        <v>93.310416666666654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497.7</v>
      </c>
      <c r="C13" s="129">
        <v>331.3</v>
      </c>
      <c r="D13" s="129">
        <v>589.6</v>
      </c>
      <c r="E13" s="129">
        <v>481.7</v>
      </c>
      <c r="F13" s="129">
        <v>195</v>
      </c>
      <c r="G13" s="129"/>
      <c r="H13" s="129">
        <v>63.2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10.5</v>
      </c>
      <c r="S13" s="129">
        <v>261.3</v>
      </c>
      <c r="T13" s="129">
        <v>46</v>
      </c>
      <c r="U13" s="129"/>
      <c r="V13" s="129"/>
      <c r="W13" s="129">
        <v>123.7</v>
      </c>
      <c r="X13" s="129">
        <v>285.39999999999998</v>
      </c>
      <c r="Y13" s="130">
        <v>814.4</v>
      </c>
      <c r="Z13" s="131"/>
      <c r="AA13" s="132">
        <f t="shared" si="0"/>
        <v>3699.8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497.7</v>
      </c>
      <c r="C16" s="135">
        <f t="shared" si="1"/>
        <v>331.3</v>
      </c>
      <c r="D16" s="135">
        <f t="shared" si="1"/>
        <v>589.6</v>
      </c>
      <c r="E16" s="135">
        <f t="shared" si="1"/>
        <v>481.7</v>
      </c>
      <c r="F16" s="135">
        <f t="shared" si="1"/>
        <v>195</v>
      </c>
      <c r="G16" s="135">
        <f t="shared" si="1"/>
        <v>0</v>
      </c>
      <c r="H16" s="135">
        <f t="shared" si="1"/>
        <v>63.2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10.5</v>
      </c>
      <c r="S16" s="135">
        <f t="shared" si="1"/>
        <v>261.3</v>
      </c>
      <c r="T16" s="135">
        <f t="shared" si="1"/>
        <v>46</v>
      </c>
      <c r="U16" s="135">
        <f t="shared" si="1"/>
        <v>0</v>
      </c>
      <c r="V16" s="135">
        <f t="shared" si="1"/>
        <v>0</v>
      </c>
      <c r="W16" s="135">
        <f t="shared" si="1"/>
        <v>123.7</v>
      </c>
      <c r="X16" s="135">
        <f t="shared" si="1"/>
        <v>285.39999999999998</v>
      </c>
      <c r="Y16" s="135">
        <f t="shared" si="1"/>
        <v>814.4</v>
      </c>
      <c r="Z16" s="136" t="str">
        <f t="shared" si="1"/>
        <v/>
      </c>
      <c r="AA16" s="90">
        <f t="shared" si="0"/>
        <v>3699.8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147.6</v>
      </c>
      <c r="H21" s="129"/>
      <c r="I21" s="129">
        <v>389.5</v>
      </c>
      <c r="J21" s="129">
        <v>1000</v>
      </c>
      <c r="K21" s="129">
        <v>1000</v>
      </c>
      <c r="L21" s="129">
        <v>1000</v>
      </c>
      <c r="M21" s="129">
        <v>720.1</v>
      </c>
      <c r="N21" s="129">
        <v>692.5</v>
      </c>
      <c r="O21" s="129">
        <v>516.5</v>
      </c>
      <c r="P21" s="129">
        <v>85.5</v>
      </c>
      <c r="Q21" s="129">
        <v>49.8</v>
      </c>
      <c r="R21" s="129"/>
      <c r="S21" s="129"/>
      <c r="T21" s="129"/>
      <c r="U21" s="129">
        <v>61.2</v>
      </c>
      <c r="V21" s="129">
        <v>199.2</v>
      </c>
      <c r="W21" s="129"/>
      <c r="X21" s="129"/>
      <c r="Y21" s="130"/>
      <c r="Z21" s="131"/>
      <c r="AA21" s="132">
        <f t="shared" si="2"/>
        <v>5861.9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147.6</v>
      </c>
      <c r="H24" s="135">
        <f t="shared" si="3"/>
        <v>0</v>
      </c>
      <c r="I24" s="135">
        <f t="shared" si="3"/>
        <v>389.5</v>
      </c>
      <c r="J24" s="135">
        <f t="shared" si="3"/>
        <v>1000</v>
      </c>
      <c r="K24" s="135">
        <f t="shared" si="3"/>
        <v>1000</v>
      </c>
      <c r="L24" s="135">
        <f t="shared" si="3"/>
        <v>1000</v>
      </c>
      <c r="M24" s="135">
        <f t="shared" si="3"/>
        <v>720.1</v>
      </c>
      <c r="N24" s="135">
        <f t="shared" si="3"/>
        <v>692.5</v>
      </c>
      <c r="O24" s="135">
        <f t="shared" si="3"/>
        <v>516.5</v>
      </c>
      <c r="P24" s="135">
        <f t="shared" si="3"/>
        <v>85.5</v>
      </c>
      <c r="Q24" s="135">
        <f t="shared" si="3"/>
        <v>49.8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61.2</v>
      </c>
      <c r="V24" s="135">
        <f t="shared" si="3"/>
        <v>199.2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5861.9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2025-08-18T11:15:55Z</dcterms:created>
  <dcterms:modified xsi:type="dcterms:W3CDTF">2025-08-18T11:15:57Z</dcterms:modified>
</cp:coreProperties>
</file>